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NCET Data Analytics\Assignment 1\"/>
    </mc:Choice>
  </mc:AlternateContent>
  <xr:revisionPtr revIDLastSave="0" documentId="13_ncr:1_{5DC68A96-9D9F-45DF-82FC-E533590A96E7}" xr6:coauthVersionLast="47" xr6:coauthVersionMax="47" xr10:uidLastSave="{00000000-0000-0000-0000-000000000000}"/>
  <bookViews>
    <workbookView xWindow="-108" yWindow="-108" windowWidth="23256" windowHeight="13176" activeTab="2" xr2:uid="{333083D6-999B-45A3-9AC0-3D624EC9C711}"/>
  </bookViews>
  <sheets>
    <sheet name="Basic Functions Assignment" sheetId="3" r:id="rId1"/>
    <sheet name="Lookup Functions Assignment" sheetId="2" r:id="rId2"/>
    <sheet name="Pivot Tables - Assignment" sheetId="1" r:id="rId3"/>
  </sheets>
  <definedNames>
    <definedName name="_xlnm._FilterDatabase" localSheetId="0" hidden="1">'Basic Functions Assignment'!$B$1:$B$25</definedName>
    <definedName name="_xlnm._FilterDatabase" localSheetId="1" hidden="1">'Lookup Functions Assignment'!$G$18:$H$21</definedName>
    <definedName name="ExternalData_1" localSheetId="2" hidden="1">'Pivot Tables - Assignment'!$A$1:$G$1044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2" l="1"/>
  <c r="H20" i="2" a="1"/>
  <c r="H20" i="2" s="1"/>
  <c r="H21" i="2" a="1"/>
  <c r="H21" i="2" s="1"/>
  <c r="H19" i="2" a="1"/>
  <c r="H19" i="2" s="1"/>
  <c r="F3" i="2"/>
  <c r="F4" i="2"/>
  <c r="F2" i="2"/>
  <c r="G21" i="3"/>
  <c r="G19" i="3"/>
  <c r="G17" i="3"/>
  <c r="G7" i="3"/>
  <c r="G5" i="3"/>
  <c r="G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EF343-C117-4EEF-9150-E6F9887410B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<sst xmlns="http://schemas.openxmlformats.org/spreadsheetml/2006/main" count="5548" uniqueCount="240">
  <si>
    <r>
      <rPr>
        <b/>
        <sz val="11"/>
        <color rgb="FF000000"/>
        <rFont val="Calibri"/>
        <scheme val="minor"/>
      </rPr>
      <t xml:space="preserve">Question 1 </t>
    </r>
    <r>
      <rPr>
        <sz val="11"/>
        <color rgb="FF000000"/>
        <rFont val="Calibri"/>
        <scheme val="minor"/>
      </rPr>
      <t>Use an Appropriate function to answer the following questions.</t>
    </r>
    <r>
      <rPr>
        <b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(Write your Formula in the Yellow Coloured Box)</t>
    </r>
    <r>
      <rPr>
        <b/>
        <sz val="11"/>
        <color rgb="FF000000"/>
        <rFont val="Calibri"/>
        <scheme val="minor"/>
      </rPr>
      <t xml:space="preserve"> - Hint, google/chatgpt the wildcard "*" symbol, and try using it in sub-question number 3</t>
    </r>
  </si>
  <si>
    <t>Product</t>
  </si>
  <si>
    <t>Quarter</t>
  </si>
  <si>
    <t>Sales</t>
  </si>
  <si>
    <t>SmartPhone</t>
  </si>
  <si>
    <t>Q1</t>
  </si>
  <si>
    <t>iPhone</t>
  </si>
  <si>
    <t>iPad</t>
  </si>
  <si>
    <t>Q2</t>
  </si>
  <si>
    <t>Sum of all Products Sold in the First Quarter</t>
  </si>
  <si>
    <t>Sum of all the iPhones Sold</t>
  </si>
  <si>
    <t>Q3</t>
  </si>
  <si>
    <t>Sum of all the iPhones and iPads sold</t>
  </si>
  <si>
    <t>Q4</t>
  </si>
  <si>
    <r>
      <t xml:space="preserve">Question 2 </t>
    </r>
    <r>
      <rPr>
        <sz val="11"/>
        <color theme="1"/>
        <rFont val="Calibri"/>
        <family val="2"/>
        <scheme val="minor"/>
      </rPr>
      <t>Use an Appropriate function to answer the following questions. (Write your formula in the Yellow Coloured Box)</t>
    </r>
    <r>
      <rPr>
        <b/>
        <sz val="11"/>
        <color theme="1"/>
        <rFont val="Calibri"/>
        <family val="2"/>
        <scheme val="minor"/>
      </rPr>
      <t xml:space="preserve"> - Hint - google/chatgpt how to use an appropriate criteria for the 3rd subquestion</t>
    </r>
  </si>
  <si>
    <t>Region</t>
  </si>
  <si>
    <t>Salesperson</t>
  </si>
  <si>
    <t>Sales Amount</t>
  </si>
  <si>
    <t>North</t>
  </si>
  <si>
    <t>John</t>
  </si>
  <si>
    <t>Jane</t>
  </si>
  <si>
    <t>Find the Overall Average Sales?</t>
  </si>
  <si>
    <t>South</t>
  </si>
  <si>
    <t>David</t>
  </si>
  <si>
    <t>Emily</t>
  </si>
  <si>
    <t>What is the average sales amount for the North Region</t>
  </si>
  <si>
    <t>West</t>
  </si>
  <si>
    <t>Michael</t>
  </si>
  <si>
    <t>Sarah</t>
  </si>
  <si>
    <t>What is the average sales amount for salespeople in the South region who achieved sales greater than $18,000?</t>
  </si>
  <si>
    <t>Alex</t>
  </si>
  <si>
    <t>Daniel</t>
  </si>
  <si>
    <t>Chris</t>
  </si>
  <si>
    <r>
      <t xml:space="preserve">Question 1 </t>
    </r>
    <r>
      <rPr>
        <sz val="11"/>
        <color theme="1"/>
        <rFont val="Calibri"/>
        <family val="2"/>
        <scheme val="minor"/>
      </rPr>
      <t>Write an XLOOKUP function, to find out the favourite food item of the following names. If their name is missing, write "Not Found" ("Not Found" should be a part of your formula)</t>
    </r>
  </si>
  <si>
    <t>Name</t>
  </si>
  <si>
    <t>Favourite Food</t>
  </si>
  <si>
    <t>Anshika</t>
  </si>
  <si>
    <t>Burger</t>
  </si>
  <si>
    <t>Firoz</t>
  </si>
  <si>
    <t>Ashwathy</t>
  </si>
  <si>
    <t>Pizza</t>
  </si>
  <si>
    <t>Siddharth</t>
  </si>
  <si>
    <t>Bianca</t>
  </si>
  <si>
    <t>Noodles</t>
  </si>
  <si>
    <t>Kamal</t>
  </si>
  <si>
    <t>Chandrashekar</t>
  </si>
  <si>
    <t>Rice</t>
  </si>
  <si>
    <t>Dorothy</t>
  </si>
  <si>
    <t>Emanuel</t>
  </si>
  <si>
    <t>Momos</t>
  </si>
  <si>
    <t>Garima</t>
  </si>
  <si>
    <t>Fries</t>
  </si>
  <si>
    <t>Harmanpreet</t>
  </si>
  <si>
    <t>Indu</t>
  </si>
  <si>
    <t>Jessica</t>
  </si>
  <si>
    <t>Karthik</t>
  </si>
  <si>
    <t>Krishna</t>
  </si>
  <si>
    <t>Lavanya</t>
  </si>
  <si>
    <r>
      <t>Question 2</t>
    </r>
    <r>
      <rPr>
        <sz val="11"/>
        <color theme="1"/>
        <rFont val="Calibri"/>
        <family val="2"/>
        <scheme val="minor"/>
      </rPr>
      <t xml:space="preserve"> Create a dropdown with unique EmpIDs on the coloured cell (Yellow Color), and write an XLOOKUP function on the respective cells to identify their name, gender, and salary.</t>
    </r>
  </si>
  <si>
    <t>EmpID</t>
  </si>
  <si>
    <t>Gender</t>
  </si>
  <si>
    <t>Salary</t>
  </si>
  <si>
    <t>R114</t>
  </si>
  <si>
    <t>Beaumont</t>
  </si>
  <si>
    <t>Male</t>
  </si>
  <si>
    <t>R110</t>
  </si>
  <si>
    <t>Blackwood</t>
  </si>
  <si>
    <t>Female</t>
  </si>
  <si>
    <t>R101</t>
  </si>
  <si>
    <t>Caldwell</t>
  </si>
  <si>
    <t>R102</t>
  </si>
  <si>
    <t>Croft</t>
  </si>
  <si>
    <t>R105</t>
  </si>
  <si>
    <t>Delacroix</t>
  </si>
  <si>
    <t>R113</t>
  </si>
  <si>
    <t>Ellington</t>
  </si>
  <si>
    <t>R112</t>
  </si>
  <si>
    <t>Fairfax</t>
  </si>
  <si>
    <t>R111</t>
  </si>
  <si>
    <t>Fitzgerald</t>
  </si>
  <si>
    <t>R106</t>
  </si>
  <si>
    <t>Hawthorne</t>
  </si>
  <si>
    <t>R104</t>
  </si>
  <si>
    <t>Huxley</t>
  </si>
  <si>
    <t>R107</t>
  </si>
  <si>
    <t>Indigo</t>
  </si>
  <si>
    <t>R108</t>
  </si>
  <si>
    <t>Kingsley</t>
  </si>
  <si>
    <t>R109</t>
  </si>
  <si>
    <t>Langtry</t>
  </si>
  <si>
    <t>R100</t>
  </si>
  <si>
    <t>Montgomery</t>
  </si>
  <si>
    <t>R115</t>
  </si>
  <si>
    <t>Nightingale</t>
  </si>
  <si>
    <r>
      <t>Question 3</t>
    </r>
    <r>
      <rPr>
        <sz val="11"/>
        <color theme="1"/>
        <rFont val="Calibri"/>
        <family val="2"/>
        <scheme val="minor"/>
      </rPr>
      <t xml:space="preserve"> Write an INDEX and MATCH function, to identify the rank of the celebrity.</t>
    </r>
  </si>
  <si>
    <t>Rank</t>
  </si>
  <si>
    <t>Cristiano Ronaldo</t>
  </si>
  <si>
    <t>Vijay Sethupathi</t>
  </si>
  <si>
    <t>Hrithik Roshan</t>
  </si>
  <si>
    <t>Elon Musk</t>
  </si>
  <si>
    <t>Bill Gates</t>
  </si>
  <si>
    <t>Make</t>
  </si>
  <si>
    <t>Model</t>
  </si>
  <si>
    <t>Months</t>
  </si>
  <si>
    <t>Total</t>
  </si>
  <si>
    <t>Segment</t>
  </si>
  <si>
    <t>Body Type</t>
  </si>
  <si>
    <t>Citroen</t>
  </si>
  <si>
    <t>Basalt</t>
  </si>
  <si>
    <t>January</t>
  </si>
  <si>
    <t>C2</t>
  </si>
  <si>
    <t>SUV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</si>
  <si>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</si>
  <si>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</si>
  <si>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</si>
  <si>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</si>
  <si>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</si>
  <si>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</si>
  <si>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</si>
  <si>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</si>
  <si>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</si>
  <si>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 xml:space="preserve">November </t>
  </si>
  <si>
    <t>December</t>
  </si>
  <si>
    <t>C3</t>
  </si>
  <si>
    <t>C1</t>
  </si>
  <si>
    <t>Hatchback</t>
  </si>
  <si>
    <t>Aircross</t>
  </si>
  <si>
    <t>C5 Aircross</t>
  </si>
  <si>
    <t>D2</t>
  </si>
  <si>
    <t>e-C3</t>
  </si>
  <si>
    <t>Honda</t>
  </si>
  <si>
    <t>Amaze</t>
  </si>
  <si>
    <t>Sedan</t>
  </si>
  <si>
    <t>City</t>
  </si>
  <si>
    <t>Elevate</t>
  </si>
  <si>
    <t>Hyundai</t>
  </si>
  <si>
    <t>Aura</t>
  </si>
  <si>
    <t>Alcazar</t>
  </si>
  <si>
    <t>MUV</t>
  </si>
  <si>
    <t>Creta</t>
  </si>
  <si>
    <t>Exter</t>
  </si>
  <si>
    <t xml:space="preserve">Grand i10 </t>
  </si>
  <si>
    <t>B2</t>
  </si>
  <si>
    <t>i20</t>
  </si>
  <si>
    <t>Ioniq 5</t>
  </si>
  <si>
    <t>Premium</t>
  </si>
  <si>
    <t>Kona</t>
  </si>
  <si>
    <t>Tucson</t>
  </si>
  <si>
    <t>Venue</t>
  </si>
  <si>
    <t>Verna</t>
  </si>
  <si>
    <t>Jeep</t>
  </si>
  <si>
    <t>Compass</t>
  </si>
  <si>
    <t>D1</t>
  </si>
  <si>
    <t>Meridian</t>
  </si>
  <si>
    <t>Wrangler</t>
  </si>
  <si>
    <t>Kia</t>
  </si>
  <si>
    <t>Carens</t>
  </si>
  <si>
    <t>Utility</t>
  </si>
  <si>
    <t>Carnival</t>
  </si>
  <si>
    <t>EV6</t>
  </si>
  <si>
    <t>Seltos</t>
  </si>
  <si>
    <t>Sonet</t>
  </si>
  <si>
    <t>Mahindra</t>
  </si>
  <si>
    <t>Bolero</t>
  </si>
  <si>
    <t>Marazzo</t>
  </si>
  <si>
    <t>Scorpio</t>
  </si>
  <si>
    <t>Thar</t>
  </si>
  <si>
    <t>XUV300, XUV 3X0</t>
  </si>
  <si>
    <t>XUV400</t>
  </si>
  <si>
    <t>XUV700</t>
  </si>
  <si>
    <t>Maruti</t>
  </si>
  <si>
    <t>Alto</t>
  </si>
  <si>
    <t>A</t>
  </si>
  <si>
    <t>Baleno</t>
  </si>
  <si>
    <t>Brezza</t>
  </si>
  <si>
    <t>Celerio</t>
  </si>
  <si>
    <t>B1</t>
  </si>
  <si>
    <t>Ciaz</t>
  </si>
  <si>
    <t>Dzire</t>
  </si>
  <si>
    <t>Eeco</t>
  </si>
  <si>
    <t>Ertiga</t>
  </si>
  <si>
    <t>Fronx</t>
  </si>
  <si>
    <t>Grand Vitara</t>
  </si>
  <si>
    <t>Ignis</t>
  </si>
  <si>
    <t>Invicto</t>
  </si>
  <si>
    <t>Jimny</t>
  </si>
  <si>
    <t>S-Presso</t>
  </si>
  <si>
    <t>Swift</t>
  </si>
  <si>
    <t>WagonR</t>
  </si>
  <si>
    <t>XL6</t>
  </si>
  <si>
    <t>MG</t>
  </si>
  <si>
    <t>Astor</t>
  </si>
  <si>
    <t>Comet</t>
  </si>
  <si>
    <t>Gloster</t>
  </si>
  <si>
    <t>Hector</t>
  </si>
  <si>
    <t>Windsor</t>
  </si>
  <si>
    <t>ZS EV</t>
  </si>
  <si>
    <t>Nissan</t>
  </si>
  <si>
    <t>Magnite</t>
  </si>
  <si>
    <t>X-Trail</t>
  </si>
  <si>
    <t>Renault</t>
  </si>
  <si>
    <t>Kiger</t>
  </si>
  <si>
    <t>Kwid</t>
  </si>
  <si>
    <t>Triber</t>
  </si>
  <si>
    <t>Skoda</t>
  </si>
  <si>
    <t>Kodiaq</t>
  </si>
  <si>
    <t>Kushaq</t>
  </si>
  <si>
    <t>Slavia</t>
  </si>
  <si>
    <t>Superb</t>
  </si>
  <si>
    <t>Tata</t>
  </si>
  <si>
    <t>Altroz</t>
  </si>
  <si>
    <t>Curvv</t>
  </si>
  <si>
    <t>Harrier</t>
  </si>
  <si>
    <t>Nexon</t>
  </si>
  <si>
    <t>Punch</t>
  </si>
  <si>
    <t>Safari</t>
  </si>
  <si>
    <t>Tiago</t>
  </si>
  <si>
    <t>Tigor</t>
  </si>
  <si>
    <t>Toyota</t>
  </si>
  <si>
    <t>Camry</t>
  </si>
  <si>
    <t>Fortuner</t>
  </si>
  <si>
    <t>Glanza</t>
  </si>
  <si>
    <t>Hilux</t>
  </si>
  <si>
    <t>Others</t>
  </si>
  <si>
    <t>Hyryder</t>
  </si>
  <si>
    <t>Innova Crysta, Innova Hycross</t>
  </si>
  <si>
    <t>Land Cruiser</t>
  </si>
  <si>
    <t>Rumion</t>
  </si>
  <si>
    <t xml:space="preserve">
Utility</t>
  </si>
  <si>
    <t>Taisor</t>
  </si>
  <si>
    <t>Vellfire</t>
  </si>
  <si>
    <t>Volkswagen</t>
  </si>
  <si>
    <t>Taigun</t>
  </si>
  <si>
    <t>Tiguan</t>
  </si>
  <si>
    <t>Virtus</t>
  </si>
  <si>
    <t>Kamal Hassan</t>
  </si>
  <si>
    <t>Row Labels</t>
  </si>
  <si>
    <t>Sum of Total</t>
  </si>
  <si>
    <t>Grand Total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</si>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</sst>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1" fillId="3" borderId="0" xfId="0" applyFont="1" applyFill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shab kumar" refreshedDate="45683.05782800926" createdVersion="8" refreshedVersion="8" minRefreshableVersion="3" recordCount="1043" xr:uid="{BA835B93-F2B5-4E8D-A2AE-551779BC4A60}">
  <cacheSource type="worksheet">
    <worksheetSource name="data"/>
  </cacheSource>
  <cacheFields count="7">
    <cacheField name="Make" numFmtId="0">
      <sharedItems count="14">
        <s v="Citroen"/>
        <s v="Honda"/>
        <s v="Hyundai"/>
        <s v="Jeep"/>
        <s v="Kia"/>
        <s v="Mahindra"/>
        <s v="Maruti"/>
        <s v="MG"/>
        <s v="Nissan"/>
        <s v="Renault"/>
        <s v="Skoda"/>
        <s v="Tata"/>
        <s v="Toyota"/>
        <s v="Volkswagen"/>
      </sharedItems>
    </cacheField>
    <cacheField name="Model" numFmtId="0">
      <sharedItems count="87">
        <s v="Basalt"/>
        <s v="C3"/>
        <s v="Aircross"/>
        <s v="C5 Aircross"/>
        <s v="e-C3"/>
        <s v="Amaze"/>
        <s v="City"/>
        <s v="Elevate"/>
        <s v="Aura"/>
        <s v="Alcazar"/>
        <s v="Creta"/>
        <s v="Exter"/>
        <s v="Grand i10 "/>
        <s v="i20"/>
        <s v="Ioniq 5"/>
        <s v="Kona"/>
        <s v="Tucson"/>
        <s v="Venue"/>
        <s v="Verna"/>
        <s v="Compass"/>
        <s v="Meridian"/>
        <s v="Wrangler"/>
        <s v="Carens"/>
        <s v="Carnival"/>
        <s v="EV6"/>
        <s v="Seltos"/>
        <s v="Sonet"/>
        <s v="Bolero"/>
        <s v="Marazzo"/>
        <s v="Scorpio"/>
        <s v="Thar"/>
        <s v="XUV300, XUV 3X0"/>
        <s v="XUV400"/>
        <s v="XUV700"/>
        <s v="Alto"/>
        <s v="Baleno"/>
        <s v="Brezza"/>
        <s v="Celerio"/>
        <s v="Ciaz"/>
        <s v="Dzire"/>
        <s v="Eeco"/>
        <s v="Ertiga"/>
        <s v="Fronx"/>
        <s v="Grand Vitara"/>
        <s v="Ignis"/>
        <s v="Invicto"/>
        <s v="Jimny"/>
        <s v="S-Presso"/>
        <s v="Swift"/>
        <s v="WagonR"/>
        <s v="XL6"/>
        <s v="Astor"/>
        <s v="Comet"/>
        <s v="Gloster"/>
        <s v="Hector"/>
        <s v="Windsor"/>
        <s v="ZS EV"/>
        <s v="Magnite"/>
        <s v="X-Trail"/>
        <s v="Kiger"/>
        <s v="Kwid"/>
        <s v="Triber"/>
        <s v="Kodiaq"/>
        <s v="Kushaq"/>
        <s v="Slavia"/>
        <s v="Superb"/>
        <s v="Altroz"/>
        <s v="Curvv"/>
        <s v="Harrier"/>
        <s v="Nexon"/>
        <s v="Punch"/>
        <s v="Safari"/>
        <s v="Tiago"/>
        <s v="Tigor"/>
        <s v="Camry"/>
        <s v="Fortuner"/>
        <s v="Glanza"/>
        <s v="Hilux"/>
        <s v="Hyryder"/>
        <s v="Innova Crysta, Innova Hycross"/>
        <s v="Land Cruiser"/>
        <s v="Rumion"/>
        <s v="Taisor"/>
        <s v="Vellfire"/>
        <s v="Taigun"/>
        <s v="Tiguan"/>
        <s v="Virtus"/>
      </sharedItems>
    </cacheField>
    <cacheField name="Months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 "/>
        <s v="November "/>
        <s v="December"/>
      </sharedItems>
    </cacheField>
    <cacheField name="Sales" numFmtId="0">
      <sharedItems containsSemiMixedTypes="0" containsString="0" containsNumber="1" containsInteger="1" minValue="0" maxValue="19630"/>
    </cacheField>
    <cacheField name="Total" numFmtId="0">
      <sharedItems containsSemiMixedTypes="0" containsString="0" containsNumber="1" containsInteger="1" minValue="0" maxValue="202031"/>
    </cacheField>
    <cacheField name="Segment" numFmtId="0">
      <sharedItems count="10">
        <s v="C2"/>
        <s v="C1"/>
        <s v="D2"/>
        <s v="B2"/>
        <s v="Premium"/>
        <s v="D1"/>
        <s v="Utility"/>
        <s v="A"/>
        <s v="B1"/>
        <s v="_x000a_Utility"/>
      </sharedItems>
    </cacheField>
    <cacheField name="Body Type" numFmtId="0">
      <sharedItems count="5">
        <s v="SUV"/>
        <s v="Hatchback"/>
        <s v="Sedan"/>
        <s v="MUV"/>
        <s v="Oth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3">
  <r>
    <x v="0"/>
    <x v="0"/>
    <x v="0"/>
    <n v="0"/>
    <n v="1267"/>
    <x v="0"/>
    <x v="0"/>
  </r>
  <r>
    <x v="0"/>
    <x v="0"/>
    <x v="1"/>
    <n v="0"/>
    <n v="1267"/>
    <x v="0"/>
    <x v="0"/>
  </r>
  <r>
    <x v="0"/>
    <x v="0"/>
    <x v="2"/>
    <n v="0"/>
    <n v="1267"/>
    <x v="0"/>
    <x v="0"/>
  </r>
  <r>
    <x v="0"/>
    <x v="0"/>
    <x v="3"/>
    <n v="0"/>
    <n v="1267"/>
    <x v="0"/>
    <x v="0"/>
  </r>
  <r>
    <x v="0"/>
    <x v="0"/>
    <x v="4"/>
    <n v="0"/>
    <n v="1267"/>
    <x v="0"/>
    <x v="0"/>
  </r>
  <r>
    <x v="0"/>
    <x v="0"/>
    <x v="5"/>
    <n v="0"/>
    <n v="1267"/>
    <x v="0"/>
    <x v="0"/>
  </r>
  <r>
    <x v="0"/>
    <x v="0"/>
    <x v="6"/>
    <n v="0"/>
    <n v="1267"/>
    <x v="0"/>
    <x v="0"/>
  </r>
  <r>
    <x v="0"/>
    <x v="0"/>
    <x v="7"/>
    <n v="579"/>
    <n v="1267"/>
    <x v="0"/>
    <x v="0"/>
  </r>
  <r>
    <x v="0"/>
    <x v="0"/>
    <x v="8"/>
    <n v="341"/>
    <n v="1267"/>
    <x v="0"/>
    <x v="0"/>
  </r>
  <r>
    <x v="0"/>
    <x v="0"/>
    <x v="9"/>
    <n v="221"/>
    <n v="1267"/>
    <x v="0"/>
    <x v="0"/>
  </r>
  <r>
    <x v="0"/>
    <x v="0"/>
    <x v="10"/>
    <n v="47"/>
    <n v="1267"/>
    <x v="0"/>
    <x v="0"/>
  </r>
  <r>
    <x v="0"/>
    <x v="0"/>
    <x v="11"/>
    <n v="79"/>
    <n v="1267"/>
    <x v="0"/>
    <x v="0"/>
  </r>
  <r>
    <x v="0"/>
    <x v="1"/>
    <x v="0"/>
    <n v="234"/>
    <n v="2890"/>
    <x v="1"/>
    <x v="1"/>
  </r>
  <r>
    <x v="0"/>
    <x v="1"/>
    <x v="1"/>
    <n v="211"/>
    <n v="2890"/>
    <x v="1"/>
    <x v="1"/>
  </r>
  <r>
    <x v="0"/>
    <x v="1"/>
    <x v="2"/>
    <n v="265"/>
    <n v="2890"/>
    <x v="1"/>
    <x v="1"/>
  </r>
  <r>
    <x v="0"/>
    <x v="1"/>
    <x v="3"/>
    <n v="251"/>
    <n v="2890"/>
    <x v="1"/>
    <x v="1"/>
  </r>
  <r>
    <x v="0"/>
    <x v="1"/>
    <x v="4"/>
    <n v="155"/>
    <n v="2890"/>
    <x v="1"/>
    <x v="1"/>
  </r>
  <r>
    <x v="0"/>
    <x v="1"/>
    <x v="5"/>
    <n v="77"/>
    <n v="2890"/>
    <x v="1"/>
    <x v="1"/>
  </r>
  <r>
    <x v="0"/>
    <x v="1"/>
    <x v="6"/>
    <n v="90"/>
    <n v="2890"/>
    <x v="1"/>
    <x v="1"/>
  </r>
  <r>
    <x v="0"/>
    <x v="1"/>
    <x v="7"/>
    <n v="507"/>
    <n v="2890"/>
    <x v="1"/>
    <x v="1"/>
  </r>
  <r>
    <x v="0"/>
    <x v="1"/>
    <x v="8"/>
    <n v="300"/>
    <n v="2890"/>
    <x v="1"/>
    <x v="1"/>
  </r>
  <r>
    <x v="0"/>
    <x v="1"/>
    <x v="9"/>
    <n v="300"/>
    <n v="2890"/>
    <x v="1"/>
    <x v="1"/>
  </r>
  <r>
    <x v="0"/>
    <x v="1"/>
    <x v="10"/>
    <n v="200"/>
    <n v="2890"/>
    <x v="1"/>
    <x v="1"/>
  </r>
  <r>
    <x v="0"/>
    <x v="1"/>
    <x v="11"/>
    <n v="300"/>
    <n v="2890"/>
    <x v="1"/>
    <x v="1"/>
  </r>
  <r>
    <x v="0"/>
    <x v="2"/>
    <x v="0"/>
    <n v="231"/>
    <n v="1470"/>
    <x v="0"/>
    <x v="0"/>
  </r>
  <r>
    <x v="0"/>
    <x v="2"/>
    <x v="1"/>
    <n v="127"/>
    <n v="1470"/>
    <x v="0"/>
    <x v="0"/>
  </r>
  <r>
    <x v="0"/>
    <x v="2"/>
    <x v="2"/>
    <n v="211"/>
    <n v="1470"/>
    <x v="0"/>
    <x v="0"/>
  </r>
  <r>
    <x v="0"/>
    <x v="2"/>
    <x v="3"/>
    <n v="93"/>
    <n v="1470"/>
    <x v="0"/>
    <x v="0"/>
  </r>
  <r>
    <x v="0"/>
    <x v="2"/>
    <x v="4"/>
    <n v="125"/>
    <n v="1470"/>
    <x v="0"/>
    <x v="0"/>
  </r>
  <r>
    <x v="0"/>
    <x v="2"/>
    <x v="5"/>
    <n v="136"/>
    <n v="1470"/>
    <x v="0"/>
    <x v="0"/>
  </r>
  <r>
    <x v="0"/>
    <x v="2"/>
    <x v="6"/>
    <n v="68"/>
    <n v="1470"/>
    <x v="0"/>
    <x v="0"/>
  </r>
  <r>
    <x v="0"/>
    <x v="2"/>
    <x v="7"/>
    <n v="38"/>
    <n v="1470"/>
    <x v="0"/>
    <x v="0"/>
  </r>
  <r>
    <x v="0"/>
    <x v="2"/>
    <x v="8"/>
    <n v="41"/>
    <n v="1470"/>
    <x v="0"/>
    <x v="0"/>
  </r>
  <r>
    <x v="0"/>
    <x v="2"/>
    <x v="9"/>
    <n v="103"/>
    <n v="1470"/>
    <x v="0"/>
    <x v="0"/>
  </r>
  <r>
    <x v="0"/>
    <x v="2"/>
    <x v="10"/>
    <n v="201"/>
    <n v="1470"/>
    <x v="0"/>
    <x v="0"/>
  </r>
  <r>
    <x v="0"/>
    <x v="2"/>
    <x v="11"/>
    <n v="96"/>
    <n v="1470"/>
    <x v="0"/>
    <x v="0"/>
  </r>
  <r>
    <x v="0"/>
    <x v="3"/>
    <x v="0"/>
    <n v="1"/>
    <n v="9"/>
    <x v="2"/>
    <x v="0"/>
  </r>
  <r>
    <x v="0"/>
    <x v="3"/>
    <x v="1"/>
    <n v="0"/>
    <n v="9"/>
    <x v="2"/>
    <x v="0"/>
  </r>
  <r>
    <x v="0"/>
    <x v="3"/>
    <x v="2"/>
    <n v="0"/>
    <n v="9"/>
    <x v="2"/>
    <x v="0"/>
  </r>
  <r>
    <x v="0"/>
    <x v="3"/>
    <x v="3"/>
    <n v="1"/>
    <n v="9"/>
    <x v="2"/>
    <x v="0"/>
  </r>
  <r>
    <x v="0"/>
    <x v="3"/>
    <x v="4"/>
    <n v="0"/>
    <n v="9"/>
    <x v="2"/>
    <x v="0"/>
  </r>
  <r>
    <x v="0"/>
    <x v="3"/>
    <x v="5"/>
    <n v="0"/>
    <n v="9"/>
    <x v="2"/>
    <x v="0"/>
  </r>
  <r>
    <x v="0"/>
    <x v="3"/>
    <x v="6"/>
    <n v="0"/>
    <n v="9"/>
    <x v="2"/>
    <x v="0"/>
  </r>
  <r>
    <x v="0"/>
    <x v="3"/>
    <x v="7"/>
    <n v="1"/>
    <n v="9"/>
    <x v="2"/>
    <x v="0"/>
  </r>
  <r>
    <x v="0"/>
    <x v="3"/>
    <x v="8"/>
    <n v="1"/>
    <n v="9"/>
    <x v="2"/>
    <x v="0"/>
  </r>
  <r>
    <x v="0"/>
    <x v="3"/>
    <x v="9"/>
    <n v="4"/>
    <n v="9"/>
    <x v="2"/>
    <x v="0"/>
  </r>
  <r>
    <x v="0"/>
    <x v="3"/>
    <x v="10"/>
    <n v="0"/>
    <n v="9"/>
    <x v="2"/>
    <x v="0"/>
  </r>
  <r>
    <x v="0"/>
    <x v="3"/>
    <x v="11"/>
    <n v="1"/>
    <n v="9"/>
    <x v="2"/>
    <x v="0"/>
  </r>
  <r>
    <x v="0"/>
    <x v="4"/>
    <x v="0"/>
    <n v="184"/>
    <n v="1812"/>
    <x v="1"/>
    <x v="0"/>
  </r>
  <r>
    <x v="0"/>
    <x v="4"/>
    <x v="1"/>
    <n v="83"/>
    <n v="1812"/>
    <x v="1"/>
    <x v="0"/>
  </r>
  <r>
    <x v="0"/>
    <x v="4"/>
    <x v="2"/>
    <n v="530"/>
    <n v="1812"/>
    <x v="1"/>
    <x v="0"/>
  </r>
  <r>
    <x v="0"/>
    <x v="4"/>
    <x v="3"/>
    <n v="59"/>
    <n v="1812"/>
    <x v="1"/>
    <x v="0"/>
  </r>
  <r>
    <x v="0"/>
    <x v="4"/>
    <x v="4"/>
    <n v="235"/>
    <n v="1812"/>
    <x v="1"/>
    <x v="0"/>
  </r>
  <r>
    <x v="0"/>
    <x v="4"/>
    <x v="5"/>
    <n v="126"/>
    <n v="1812"/>
    <x v="1"/>
    <x v="0"/>
  </r>
  <r>
    <x v="0"/>
    <x v="4"/>
    <x v="6"/>
    <n v="177"/>
    <n v="1812"/>
    <x v="1"/>
    <x v="0"/>
  </r>
  <r>
    <x v="0"/>
    <x v="4"/>
    <x v="7"/>
    <n v="150"/>
    <n v="1812"/>
    <x v="1"/>
    <x v="0"/>
  </r>
  <r>
    <x v="0"/>
    <x v="4"/>
    <x v="8"/>
    <n v="28"/>
    <n v="1812"/>
    <x v="1"/>
    <x v="0"/>
  </r>
  <r>
    <x v="0"/>
    <x v="4"/>
    <x v="9"/>
    <n v="89"/>
    <n v="1812"/>
    <x v="1"/>
    <x v="0"/>
  </r>
  <r>
    <x v="0"/>
    <x v="4"/>
    <x v="10"/>
    <n v="61"/>
    <n v="1812"/>
    <x v="1"/>
    <x v="0"/>
  </r>
  <r>
    <x v="0"/>
    <x v="4"/>
    <x v="11"/>
    <n v="90"/>
    <n v="1812"/>
    <x v="1"/>
    <x v="0"/>
  </r>
  <r>
    <x v="1"/>
    <x v="5"/>
    <x v="0"/>
    <n v="2972"/>
    <n v="30690"/>
    <x v="1"/>
    <x v="2"/>
  </r>
  <r>
    <x v="1"/>
    <x v="5"/>
    <x v="1"/>
    <n v="2774"/>
    <n v="30690"/>
    <x v="1"/>
    <x v="2"/>
  </r>
  <r>
    <x v="1"/>
    <x v="5"/>
    <x v="2"/>
    <n v="2678"/>
    <n v="30690"/>
    <x v="1"/>
    <x v="2"/>
  </r>
  <r>
    <x v="1"/>
    <x v="5"/>
    <x v="3"/>
    <n v="1796"/>
    <n v="30690"/>
    <x v="1"/>
    <x v="2"/>
  </r>
  <r>
    <x v="1"/>
    <x v="5"/>
    <x v="4"/>
    <n v="2215"/>
    <n v="30690"/>
    <x v="1"/>
    <x v="2"/>
  </r>
  <r>
    <x v="1"/>
    <x v="5"/>
    <x v="5"/>
    <n v="1794"/>
    <n v="30690"/>
    <x v="1"/>
    <x v="2"/>
  </r>
  <r>
    <x v="1"/>
    <x v="5"/>
    <x v="6"/>
    <n v="2327"/>
    <n v="30690"/>
    <x v="1"/>
    <x v="2"/>
  </r>
  <r>
    <x v="1"/>
    <x v="5"/>
    <x v="7"/>
    <n v="2585"/>
    <n v="30690"/>
    <x v="1"/>
    <x v="2"/>
  </r>
  <r>
    <x v="1"/>
    <x v="5"/>
    <x v="8"/>
    <n v="2820"/>
    <n v="30690"/>
    <x v="1"/>
    <x v="2"/>
  </r>
  <r>
    <x v="1"/>
    <x v="5"/>
    <x v="9"/>
    <n v="2393"/>
    <n v="30690"/>
    <x v="1"/>
    <x v="2"/>
  </r>
  <r>
    <x v="1"/>
    <x v="5"/>
    <x v="10"/>
    <n v="2628"/>
    <n v="30690"/>
    <x v="1"/>
    <x v="2"/>
  </r>
  <r>
    <x v="1"/>
    <x v="5"/>
    <x v="11"/>
    <n v="3708"/>
    <n v="30690"/>
    <x v="1"/>
    <x v="2"/>
  </r>
  <r>
    <x v="1"/>
    <x v="6"/>
    <x v="0"/>
    <n v="1123"/>
    <n v="11526"/>
    <x v="0"/>
    <x v="2"/>
  </r>
  <r>
    <x v="1"/>
    <x v="6"/>
    <x v="1"/>
    <n v="1184"/>
    <n v="11526"/>
    <x v="0"/>
    <x v="2"/>
  </r>
  <r>
    <x v="1"/>
    <x v="6"/>
    <x v="2"/>
    <n v="1116"/>
    <n v="11526"/>
    <x v="0"/>
    <x v="2"/>
  </r>
  <r>
    <x v="1"/>
    <x v="6"/>
    <x v="3"/>
    <n v="824"/>
    <n v="11526"/>
    <x v="0"/>
    <x v="2"/>
  </r>
  <r>
    <x v="1"/>
    <x v="6"/>
    <x v="4"/>
    <n v="1054"/>
    <n v="11526"/>
    <x v="0"/>
    <x v="2"/>
  </r>
  <r>
    <x v="1"/>
    <x v="6"/>
    <x v="5"/>
    <n v="859"/>
    <n v="11526"/>
    <x v="0"/>
    <x v="2"/>
  </r>
  <r>
    <x v="1"/>
    <x v="6"/>
    <x v="6"/>
    <n v="957"/>
    <n v="11526"/>
    <x v="0"/>
    <x v="2"/>
  </r>
  <r>
    <x v="1"/>
    <x v="6"/>
    <x v="7"/>
    <n v="1018"/>
    <n v="11526"/>
    <x v="0"/>
    <x v="2"/>
  </r>
  <r>
    <x v="1"/>
    <x v="6"/>
    <x v="8"/>
    <n v="895"/>
    <n v="11526"/>
    <x v="0"/>
    <x v="2"/>
  </r>
  <r>
    <x v="1"/>
    <x v="6"/>
    <x v="9"/>
    <n v="1004"/>
    <n v="11526"/>
    <x v="0"/>
    <x v="2"/>
  </r>
  <r>
    <x v="1"/>
    <x v="6"/>
    <x v="10"/>
    <n v="709"/>
    <n v="11526"/>
    <x v="0"/>
    <x v="2"/>
  </r>
  <r>
    <x v="1"/>
    <x v="6"/>
    <x v="11"/>
    <n v="783"/>
    <n v="11526"/>
    <x v="0"/>
    <x v="2"/>
  </r>
  <r>
    <x v="1"/>
    <x v="7"/>
    <x v="0"/>
    <n v="4586"/>
    <n v="27656"/>
    <x v="0"/>
    <x v="0"/>
  </r>
  <r>
    <x v="1"/>
    <x v="7"/>
    <x v="1"/>
    <n v="3184"/>
    <n v="27656"/>
    <x v="0"/>
    <x v="0"/>
  </r>
  <r>
    <x v="1"/>
    <x v="7"/>
    <x v="2"/>
    <n v="3277"/>
    <n v="27656"/>
    <x v="0"/>
    <x v="0"/>
  </r>
  <r>
    <x v="1"/>
    <x v="7"/>
    <x v="3"/>
    <n v="1731"/>
    <n v="27656"/>
    <x v="0"/>
    <x v="0"/>
  </r>
  <r>
    <x v="1"/>
    <x v="7"/>
    <x v="4"/>
    <n v="1553"/>
    <n v="27656"/>
    <x v="0"/>
    <x v="0"/>
  </r>
  <r>
    <x v="1"/>
    <x v="7"/>
    <x v="5"/>
    <n v="2151"/>
    <n v="27656"/>
    <x v="0"/>
    <x v="0"/>
  </r>
  <r>
    <x v="1"/>
    <x v="7"/>
    <x v="6"/>
    <n v="1340"/>
    <n v="27656"/>
    <x v="0"/>
    <x v="0"/>
  </r>
  <r>
    <x v="1"/>
    <x v="7"/>
    <x v="7"/>
    <n v="1723"/>
    <n v="27656"/>
    <x v="0"/>
    <x v="0"/>
  </r>
  <r>
    <x v="1"/>
    <x v="7"/>
    <x v="8"/>
    <n v="1960"/>
    <n v="27656"/>
    <x v="0"/>
    <x v="0"/>
  </r>
  <r>
    <x v="1"/>
    <x v="7"/>
    <x v="9"/>
    <n v="2149"/>
    <n v="27656"/>
    <x v="0"/>
    <x v="0"/>
  </r>
  <r>
    <x v="1"/>
    <x v="7"/>
    <x v="10"/>
    <n v="1668"/>
    <n v="27656"/>
    <x v="0"/>
    <x v="0"/>
  </r>
  <r>
    <x v="1"/>
    <x v="7"/>
    <x v="11"/>
    <n v="2334"/>
    <n v="27656"/>
    <x v="0"/>
    <x v="0"/>
  </r>
  <r>
    <x v="2"/>
    <x v="8"/>
    <x v="0"/>
    <n v="5516"/>
    <n v="55138"/>
    <x v="1"/>
    <x v="2"/>
  </r>
  <r>
    <x v="2"/>
    <x v="8"/>
    <x v="1"/>
    <n v="5053"/>
    <n v="55138"/>
    <x v="1"/>
    <x v="2"/>
  </r>
  <r>
    <x v="2"/>
    <x v="8"/>
    <x v="2"/>
    <n v="4883"/>
    <n v="55138"/>
    <x v="1"/>
    <x v="2"/>
  </r>
  <r>
    <x v="2"/>
    <x v="8"/>
    <x v="3"/>
    <n v="4526"/>
    <n v="55138"/>
    <x v="1"/>
    <x v="2"/>
  </r>
  <r>
    <x v="2"/>
    <x v="8"/>
    <x v="4"/>
    <n v="4433"/>
    <n v="55138"/>
    <x v="1"/>
    <x v="2"/>
  </r>
  <r>
    <x v="2"/>
    <x v="8"/>
    <x v="5"/>
    <n v="4299"/>
    <n v="55138"/>
    <x v="1"/>
    <x v="2"/>
  </r>
  <r>
    <x v="2"/>
    <x v="8"/>
    <x v="6"/>
    <n v="4757"/>
    <n v="55138"/>
    <x v="1"/>
    <x v="2"/>
  </r>
  <r>
    <x v="2"/>
    <x v="8"/>
    <x v="7"/>
    <n v="4304"/>
    <n v="55138"/>
    <x v="1"/>
    <x v="2"/>
  </r>
  <r>
    <x v="2"/>
    <x v="8"/>
    <x v="8"/>
    <n v="4462"/>
    <n v="55138"/>
    <x v="1"/>
    <x v="2"/>
  </r>
  <r>
    <x v="2"/>
    <x v="8"/>
    <x v="9"/>
    <n v="4805"/>
    <n v="55138"/>
    <x v="1"/>
    <x v="2"/>
  </r>
  <r>
    <x v="2"/>
    <x v="8"/>
    <x v="10"/>
    <n v="4248"/>
    <n v="55138"/>
    <x v="1"/>
    <x v="2"/>
  </r>
  <r>
    <x v="2"/>
    <x v="8"/>
    <x v="11"/>
    <n v="3852"/>
    <n v="55138"/>
    <x v="1"/>
    <x v="2"/>
  </r>
  <r>
    <x v="2"/>
    <x v="9"/>
    <x v="0"/>
    <n v="1827"/>
    <n v="17664"/>
    <x v="0"/>
    <x v="3"/>
  </r>
  <r>
    <x v="2"/>
    <x v="9"/>
    <x v="1"/>
    <n v="1290"/>
    <n v="17664"/>
    <x v="0"/>
    <x v="3"/>
  </r>
  <r>
    <x v="2"/>
    <x v="9"/>
    <x v="2"/>
    <n v="1420"/>
    <n v="17664"/>
    <x v="0"/>
    <x v="3"/>
  </r>
  <r>
    <x v="2"/>
    <x v="9"/>
    <x v="3"/>
    <n v="1219"/>
    <n v="17664"/>
    <x v="0"/>
    <x v="3"/>
  </r>
  <r>
    <x v="2"/>
    <x v="9"/>
    <x v="4"/>
    <n v="944"/>
    <n v="17664"/>
    <x v="0"/>
    <x v="3"/>
  </r>
  <r>
    <x v="2"/>
    <x v="9"/>
    <x v="5"/>
    <n v="882"/>
    <n v="17664"/>
    <x v="0"/>
    <x v="3"/>
  </r>
  <r>
    <x v="2"/>
    <x v="9"/>
    <x v="6"/>
    <n v="585"/>
    <n v="17664"/>
    <x v="0"/>
    <x v="3"/>
  </r>
  <r>
    <x v="2"/>
    <x v="9"/>
    <x v="7"/>
    <n v="1105"/>
    <n v="17664"/>
    <x v="0"/>
    <x v="3"/>
  </r>
  <r>
    <x v="2"/>
    <x v="9"/>
    <x v="8"/>
    <n v="2712"/>
    <n v="17664"/>
    <x v="0"/>
    <x v="3"/>
  </r>
  <r>
    <x v="2"/>
    <x v="9"/>
    <x v="9"/>
    <n v="2204"/>
    <n v="17664"/>
    <x v="0"/>
    <x v="3"/>
  </r>
  <r>
    <x v="2"/>
    <x v="9"/>
    <x v="10"/>
    <n v="2134"/>
    <n v="17664"/>
    <x v="0"/>
    <x v="3"/>
  </r>
  <r>
    <x v="2"/>
    <x v="9"/>
    <x v="11"/>
    <n v="1342"/>
    <n v="17664"/>
    <x v="0"/>
    <x v="3"/>
  </r>
  <r>
    <x v="2"/>
    <x v="10"/>
    <x v="0"/>
    <n v="13212"/>
    <n v="186919"/>
    <x v="0"/>
    <x v="0"/>
  </r>
  <r>
    <x v="2"/>
    <x v="10"/>
    <x v="1"/>
    <n v="15276"/>
    <n v="186919"/>
    <x v="0"/>
    <x v="0"/>
  </r>
  <r>
    <x v="2"/>
    <x v="10"/>
    <x v="2"/>
    <n v="16458"/>
    <n v="186919"/>
    <x v="0"/>
    <x v="0"/>
  </r>
  <r>
    <x v="2"/>
    <x v="10"/>
    <x v="3"/>
    <n v="15447"/>
    <n v="186919"/>
    <x v="0"/>
    <x v="0"/>
  </r>
  <r>
    <x v="2"/>
    <x v="10"/>
    <x v="4"/>
    <n v="14662"/>
    <n v="186919"/>
    <x v="0"/>
    <x v="0"/>
  </r>
  <r>
    <x v="2"/>
    <x v="10"/>
    <x v="5"/>
    <n v="16293"/>
    <n v="186919"/>
    <x v="0"/>
    <x v="0"/>
  </r>
  <r>
    <x v="2"/>
    <x v="10"/>
    <x v="6"/>
    <n v="17350"/>
    <n v="186919"/>
    <x v="0"/>
    <x v="0"/>
  </r>
  <r>
    <x v="2"/>
    <x v="10"/>
    <x v="7"/>
    <n v="16762"/>
    <n v="186919"/>
    <x v="0"/>
    <x v="0"/>
  </r>
  <r>
    <x v="2"/>
    <x v="10"/>
    <x v="8"/>
    <n v="15902"/>
    <n v="186919"/>
    <x v="0"/>
    <x v="0"/>
  </r>
  <r>
    <x v="2"/>
    <x v="10"/>
    <x v="9"/>
    <n v="17497"/>
    <n v="186919"/>
    <x v="0"/>
    <x v="0"/>
  </r>
  <r>
    <x v="2"/>
    <x v="10"/>
    <x v="10"/>
    <n v="15452"/>
    <n v="186919"/>
    <x v="0"/>
    <x v="0"/>
  </r>
  <r>
    <x v="2"/>
    <x v="10"/>
    <x v="11"/>
    <n v="12608"/>
    <n v="186919"/>
    <x v="0"/>
    <x v="0"/>
  </r>
  <r>
    <x v="2"/>
    <x v="11"/>
    <x v="0"/>
    <n v="8229"/>
    <n v="84368"/>
    <x v="1"/>
    <x v="0"/>
  </r>
  <r>
    <x v="2"/>
    <x v="11"/>
    <x v="1"/>
    <n v="7582"/>
    <n v="84368"/>
    <x v="1"/>
    <x v="0"/>
  </r>
  <r>
    <x v="2"/>
    <x v="11"/>
    <x v="2"/>
    <n v="8475"/>
    <n v="84368"/>
    <x v="1"/>
    <x v="0"/>
  </r>
  <r>
    <x v="2"/>
    <x v="11"/>
    <x v="3"/>
    <n v="7756"/>
    <n v="84368"/>
    <x v="1"/>
    <x v="0"/>
  </r>
  <r>
    <x v="2"/>
    <x v="11"/>
    <x v="4"/>
    <n v="7697"/>
    <n v="84368"/>
    <x v="1"/>
    <x v="0"/>
  </r>
  <r>
    <x v="2"/>
    <x v="11"/>
    <x v="5"/>
    <n v="6908"/>
    <n v="84368"/>
    <x v="1"/>
    <x v="0"/>
  </r>
  <r>
    <x v="2"/>
    <x v="11"/>
    <x v="6"/>
    <n v="6037"/>
    <n v="84368"/>
    <x v="1"/>
    <x v="0"/>
  </r>
  <r>
    <x v="2"/>
    <x v="11"/>
    <x v="7"/>
    <n v="6632"/>
    <n v="84368"/>
    <x v="1"/>
    <x v="0"/>
  </r>
  <r>
    <x v="2"/>
    <x v="11"/>
    <x v="8"/>
    <n v="6908"/>
    <n v="84368"/>
    <x v="1"/>
    <x v="0"/>
  </r>
  <r>
    <x v="2"/>
    <x v="11"/>
    <x v="9"/>
    <n v="7127"/>
    <n v="84368"/>
    <x v="1"/>
    <x v="0"/>
  </r>
  <r>
    <x v="2"/>
    <x v="11"/>
    <x v="10"/>
    <n v="5747"/>
    <n v="84368"/>
    <x v="1"/>
    <x v="0"/>
  </r>
  <r>
    <x v="2"/>
    <x v="11"/>
    <x v="11"/>
    <n v="5270"/>
    <n v="84368"/>
    <x v="1"/>
    <x v="0"/>
  </r>
  <r>
    <x v="2"/>
    <x v="12"/>
    <x v="0"/>
    <n v="6865"/>
    <n v="64020"/>
    <x v="3"/>
    <x v="1"/>
  </r>
  <r>
    <x v="2"/>
    <x v="12"/>
    <x v="1"/>
    <n v="4947"/>
    <n v="64020"/>
    <x v="3"/>
    <x v="1"/>
  </r>
  <r>
    <x v="2"/>
    <x v="12"/>
    <x v="2"/>
    <n v="5034"/>
    <n v="64020"/>
    <x v="3"/>
    <x v="1"/>
  </r>
  <r>
    <x v="2"/>
    <x v="12"/>
    <x v="3"/>
    <n v="5117"/>
    <n v="64020"/>
    <x v="3"/>
    <x v="1"/>
  </r>
  <r>
    <x v="2"/>
    <x v="12"/>
    <x v="4"/>
    <n v="5328"/>
    <n v="64020"/>
    <x v="3"/>
    <x v="1"/>
  </r>
  <r>
    <x v="2"/>
    <x v="12"/>
    <x v="5"/>
    <n v="4948"/>
    <n v="64020"/>
    <x v="3"/>
    <x v="1"/>
  </r>
  <r>
    <x v="2"/>
    <x v="12"/>
    <x v="6"/>
    <n v="4922"/>
    <n v="64020"/>
    <x v="3"/>
    <x v="1"/>
  </r>
  <r>
    <x v="2"/>
    <x v="12"/>
    <x v="7"/>
    <n v="5365"/>
    <n v="64020"/>
    <x v="3"/>
    <x v="1"/>
  </r>
  <r>
    <x v="2"/>
    <x v="12"/>
    <x v="8"/>
    <n v="5103"/>
    <n v="64020"/>
    <x v="3"/>
    <x v="1"/>
  </r>
  <r>
    <x v="2"/>
    <x v="12"/>
    <x v="9"/>
    <n v="6235"/>
    <n v="64020"/>
    <x v="3"/>
    <x v="1"/>
  </r>
  <r>
    <x v="2"/>
    <x v="12"/>
    <x v="10"/>
    <n v="5667"/>
    <n v="64020"/>
    <x v="3"/>
    <x v="1"/>
  </r>
  <r>
    <x v="2"/>
    <x v="12"/>
    <x v="11"/>
    <n v="4489"/>
    <n v="64020"/>
    <x v="3"/>
    <x v="1"/>
  </r>
  <r>
    <x v="2"/>
    <x v="13"/>
    <x v="0"/>
    <n v="7083"/>
    <n v="60762"/>
    <x v="3"/>
    <x v="1"/>
  </r>
  <r>
    <x v="2"/>
    <x v="13"/>
    <x v="1"/>
    <n v="5131"/>
    <n v="60762"/>
    <x v="3"/>
    <x v="1"/>
  </r>
  <r>
    <x v="2"/>
    <x v="13"/>
    <x v="2"/>
    <n v="5155"/>
    <n v="60762"/>
    <x v="3"/>
    <x v="1"/>
  </r>
  <r>
    <x v="2"/>
    <x v="13"/>
    <x v="3"/>
    <n v="5899"/>
    <n v="60762"/>
    <x v="3"/>
    <x v="1"/>
  </r>
  <r>
    <x v="2"/>
    <x v="13"/>
    <x v="4"/>
    <n v="5169"/>
    <n v="60762"/>
    <x v="3"/>
    <x v="1"/>
  </r>
  <r>
    <x v="2"/>
    <x v="13"/>
    <x v="5"/>
    <n v="5315"/>
    <n v="60762"/>
    <x v="3"/>
    <x v="1"/>
  </r>
  <r>
    <x v="2"/>
    <x v="13"/>
    <x v="6"/>
    <n v="4937"/>
    <n v="60762"/>
    <x v="3"/>
    <x v="1"/>
  </r>
  <r>
    <x v="2"/>
    <x v="13"/>
    <x v="7"/>
    <n v="4913"/>
    <n v="60762"/>
    <x v="3"/>
    <x v="1"/>
  </r>
  <r>
    <x v="2"/>
    <x v="13"/>
    <x v="8"/>
    <n v="4428"/>
    <n v="60762"/>
    <x v="3"/>
    <x v="1"/>
  </r>
  <r>
    <x v="2"/>
    <x v="13"/>
    <x v="9"/>
    <n v="5354"/>
    <n v="60762"/>
    <x v="3"/>
    <x v="1"/>
  </r>
  <r>
    <x v="2"/>
    <x v="13"/>
    <x v="10"/>
    <n v="3925"/>
    <n v="60762"/>
    <x v="3"/>
    <x v="1"/>
  </r>
  <r>
    <x v="2"/>
    <x v="13"/>
    <x v="11"/>
    <n v="3453"/>
    <n v="60762"/>
    <x v="3"/>
    <x v="1"/>
  </r>
  <r>
    <x v="2"/>
    <x v="14"/>
    <x v="0"/>
    <n v="95"/>
    <n v="528"/>
    <x v="4"/>
    <x v="0"/>
  </r>
  <r>
    <x v="2"/>
    <x v="14"/>
    <x v="1"/>
    <n v="66"/>
    <n v="528"/>
    <x v="4"/>
    <x v="0"/>
  </r>
  <r>
    <x v="2"/>
    <x v="14"/>
    <x v="2"/>
    <n v="65"/>
    <n v="528"/>
    <x v="4"/>
    <x v="0"/>
  </r>
  <r>
    <x v="2"/>
    <x v="14"/>
    <x v="3"/>
    <n v="45"/>
    <n v="528"/>
    <x v="4"/>
    <x v="0"/>
  </r>
  <r>
    <x v="2"/>
    <x v="14"/>
    <x v="4"/>
    <n v="42"/>
    <n v="528"/>
    <x v="4"/>
    <x v="0"/>
  </r>
  <r>
    <x v="2"/>
    <x v="14"/>
    <x v="5"/>
    <n v="30"/>
    <n v="528"/>
    <x v="4"/>
    <x v="0"/>
  </r>
  <r>
    <x v="2"/>
    <x v="14"/>
    <x v="6"/>
    <n v="36"/>
    <n v="528"/>
    <x v="4"/>
    <x v="0"/>
  </r>
  <r>
    <x v="2"/>
    <x v="14"/>
    <x v="7"/>
    <n v="40"/>
    <n v="528"/>
    <x v="4"/>
    <x v="0"/>
  </r>
  <r>
    <x v="2"/>
    <x v="14"/>
    <x v="8"/>
    <n v="31"/>
    <n v="528"/>
    <x v="4"/>
    <x v="0"/>
  </r>
  <r>
    <x v="2"/>
    <x v="14"/>
    <x v="9"/>
    <n v="32"/>
    <n v="528"/>
    <x v="4"/>
    <x v="0"/>
  </r>
  <r>
    <x v="2"/>
    <x v="14"/>
    <x v="10"/>
    <n v="22"/>
    <n v="528"/>
    <x v="4"/>
    <x v="0"/>
  </r>
  <r>
    <x v="2"/>
    <x v="14"/>
    <x v="11"/>
    <n v="24"/>
    <n v="528"/>
    <x v="4"/>
    <x v="0"/>
  </r>
  <r>
    <x v="2"/>
    <x v="15"/>
    <x v="0"/>
    <n v="102"/>
    <n v="259"/>
    <x v="4"/>
    <x v="0"/>
  </r>
  <r>
    <x v="2"/>
    <x v="15"/>
    <x v="1"/>
    <n v="86"/>
    <n v="259"/>
    <x v="4"/>
    <x v="0"/>
  </r>
  <r>
    <x v="2"/>
    <x v="15"/>
    <x v="2"/>
    <n v="71"/>
    <n v="259"/>
    <x v="4"/>
    <x v="0"/>
  </r>
  <r>
    <x v="2"/>
    <x v="15"/>
    <x v="3"/>
    <n v="0"/>
    <n v="259"/>
    <x v="4"/>
    <x v="0"/>
  </r>
  <r>
    <x v="2"/>
    <x v="15"/>
    <x v="4"/>
    <n v="0"/>
    <n v="259"/>
    <x v="4"/>
    <x v="0"/>
  </r>
  <r>
    <x v="2"/>
    <x v="15"/>
    <x v="5"/>
    <n v="0"/>
    <n v="259"/>
    <x v="4"/>
    <x v="0"/>
  </r>
  <r>
    <x v="2"/>
    <x v="15"/>
    <x v="6"/>
    <n v="0"/>
    <n v="259"/>
    <x v="4"/>
    <x v="0"/>
  </r>
  <r>
    <x v="2"/>
    <x v="15"/>
    <x v="7"/>
    <n v="0"/>
    <n v="259"/>
    <x v="4"/>
    <x v="0"/>
  </r>
  <r>
    <x v="2"/>
    <x v="15"/>
    <x v="8"/>
    <n v="0"/>
    <n v="259"/>
    <x v="4"/>
    <x v="0"/>
  </r>
  <r>
    <x v="2"/>
    <x v="15"/>
    <x v="9"/>
    <n v="0"/>
    <n v="259"/>
    <x v="4"/>
    <x v="0"/>
  </r>
  <r>
    <x v="2"/>
    <x v="15"/>
    <x v="10"/>
    <n v="0"/>
    <n v="259"/>
    <x v="4"/>
    <x v="0"/>
  </r>
  <r>
    <x v="2"/>
    <x v="15"/>
    <x v="11"/>
    <n v="0"/>
    <n v="259"/>
    <x v="4"/>
    <x v="0"/>
  </r>
  <r>
    <x v="2"/>
    <x v="16"/>
    <x v="0"/>
    <n v="183"/>
    <n v="1543"/>
    <x v="2"/>
    <x v="0"/>
  </r>
  <r>
    <x v="2"/>
    <x v="16"/>
    <x v="1"/>
    <n v="157"/>
    <n v="1543"/>
    <x v="2"/>
    <x v="0"/>
  </r>
  <r>
    <x v="2"/>
    <x v="16"/>
    <x v="2"/>
    <n v="110"/>
    <n v="1543"/>
    <x v="2"/>
    <x v="0"/>
  </r>
  <r>
    <x v="2"/>
    <x v="16"/>
    <x v="3"/>
    <n v="201"/>
    <n v="1543"/>
    <x v="2"/>
    <x v="0"/>
  </r>
  <r>
    <x v="2"/>
    <x v="16"/>
    <x v="4"/>
    <n v="168"/>
    <n v="1543"/>
    <x v="2"/>
    <x v="0"/>
  </r>
  <r>
    <x v="2"/>
    <x v="16"/>
    <x v="5"/>
    <n v="114"/>
    <n v="1543"/>
    <x v="2"/>
    <x v="0"/>
  </r>
  <r>
    <x v="2"/>
    <x v="16"/>
    <x v="6"/>
    <n v="129"/>
    <n v="1543"/>
    <x v="2"/>
    <x v="0"/>
  </r>
  <r>
    <x v="2"/>
    <x v="16"/>
    <x v="7"/>
    <n v="125"/>
    <n v="1543"/>
    <x v="2"/>
    <x v="0"/>
  </r>
  <r>
    <x v="2"/>
    <x v="16"/>
    <x v="8"/>
    <n v="98"/>
    <n v="1543"/>
    <x v="2"/>
    <x v="0"/>
  </r>
  <r>
    <x v="2"/>
    <x v="16"/>
    <x v="9"/>
    <n v="141"/>
    <n v="1543"/>
    <x v="2"/>
    <x v="0"/>
  </r>
  <r>
    <x v="2"/>
    <x v="16"/>
    <x v="10"/>
    <n v="84"/>
    <n v="1543"/>
    <x v="2"/>
    <x v="0"/>
  </r>
  <r>
    <x v="2"/>
    <x v="16"/>
    <x v="11"/>
    <n v="33"/>
    <n v="1543"/>
    <x v="2"/>
    <x v="0"/>
  </r>
  <r>
    <x v="2"/>
    <x v="17"/>
    <x v="0"/>
    <n v="11831"/>
    <n v="117819"/>
    <x v="1"/>
    <x v="0"/>
  </r>
  <r>
    <x v="2"/>
    <x v="17"/>
    <x v="1"/>
    <n v="8933"/>
    <n v="117819"/>
    <x v="1"/>
    <x v="0"/>
  </r>
  <r>
    <x v="2"/>
    <x v="17"/>
    <x v="2"/>
    <n v="9614"/>
    <n v="117819"/>
    <x v="1"/>
    <x v="0"/>
  </r>
  <r>
    <x v="2"/>
    <x v="17"/>
    <x v="3"/>
    <n v="9120"/>
    <n v="117819"/>
    <x v="1"/>
    <x v="0"/>
  </r>
  <r>
    <x v="2"/>
    <x v="17"/>
    <x v="4"/>
    <n v="9327"/>
    <n v="117819"/>
    <x v="1"/>
    <x v="0"/>
  </r>
  <r>
    <x v="2"/>
    <x v="17"/>
    <x v="5"/>
    <n v="9890"/>
    <n v="117819"/>
    <x v="1"/>
    <x v="0"/>
  </r>
  <r>
    <x v="2"/>
    <x v="17"/>
    <x v="6"/>
    <n v="8840"/>
    <n v="117819"/>
    <x v="1"/>
    <x v="0"/>
  </r>
  <r>
    <x v="2"/>
    <x v="17"/>
    <x v="7"/>
    <n v="9085"/>
    <n v="117819"/>
    <x v="1"/>
    <x v="0"/>
  </r>
  <r>
    <x v="2"/>
    <x v="17"/>
    <x v="8"/>
    <n v="10259"/>
    <n v="117819"/>
    <x v="1"/>
    <x v="0"/>
  </r>
  <r>
    <x v="2"/>
    <x v="17"/>
    <x v="9"/>
    <n v="10901"/>
    <n v="117819"/>
    <x v="1"/>
    <x v="0"/>
  </r>
  <r>
    <x v="2"/>
    <x v="17"/>
    <x v="10"/>
    <n v="9754"/>
    <n v="117819"/>
    <x v="1"/>
    <x v="0"/>
  </r>
  <r>
    <x v="2"/>
    <x v="17"/>
    <x v="11"/>
    <n v="10265"/>
    <n v="117819"/>
    <x v="1"/>
    <x v="0"/>
  </r>
  <r>
    <x v="2"/>
    <x v="18"/>
    <x v="0"/>
    <n v="2172"/>
    <n v="17113"/>
    <x v="0"/>
    <x v="2"/>
  </r>
  <r>
    <x v="2"/>
    <x v="18"/>
    <x v="1"/>
    <n v="1680"/>
    <n v="17113"/>
    <x v="0"/>
    <x v="2"/>
  </r>
  <r>
    <x v="2"/>
    <x v="18"/>
    <x v="2"/>
    <n v="1716"/>
    <n v="17113"/>
    <x v="0"/>
    <x v="2"/>
  </r>
  <r>
    <x v="2"/>
    <x v="18"/>
    <x v="3"/>
    <n v="1571"/>
    <n v="17113"/>
    <x v="0"/>
    <x v="2"/>
  </r>
  <r>
    <x v="2"/>
    <x v="18"/>
    <x v="4"/>
    <n v="1381"/>
    <n v="17113"/>
    <x v="0"/>
    <x v="2"/>
  </r>
  <r>
    <x v="2"/>
    <x v="18"/>
    <x v="5"/>
    <n v="1424"/>
    <n v="17113"/>
    <x v="0"/>
    <x v="2"/>
  </r>
  <r>
    <x v="2"/>
    <x v="18"/>
    <x v="6"/>
    <n v="1420"/>
    <n v="17113"/>
    <x v="0"/>
    <x v="2"/>
  </r>
  <r>
    <x v="2"/>
    <x v="18"/>
    <x v="7"/>
    <n v="1194"/>
    <n v="17113"/>
    <x v="0"/>
    <x v="2"/>
  </r>
  <r>
    <x v="2"/>
    <x v="18"/>
    <x v="8"/>
    <n v="1198"/>
    <n v="17113"/>
    <x v="0"/>
    <x v="2"/>
  </r>
  <r>
    <x v="2"/>
    <x v="18"/>
    <x v="9"/>
    <n v="1272"/>
    <n v="17113"/>
    <x v="0"/>
    <x v="2"/>
  </r>
  <r>
    <x v="2"/>
    <x v="18"/>
    <x v="10"/>
    <n v="1213"/>
    <n v="17113"/>
    <x v="0"/>
    <x v="2"/>
  </r>
  <r>
    <x v="2"/>
    <x v="18"/>
    <x v="11"/>
    <n v="872"/>
    <n v="17113"/>
    <x v="0"/>
    <x v="2"/>
  </r>
  <r>
    <x v="3"/>
    <x v="19"/>
    <x v="0"/>
    <n v="286"/>
    <n v="2988"/>
    <x v="5"/>
    <x v="0"/>
  </r>
  <r>
    <x v="3"/>
    <x v="19"/>
    <x v="1"/>
    <n v="204"/>
    <n v="2988"/>
    <x v="5"/>
    <x v="0"/>
  </r>
  <r>
    <x v="3"/>
    <x v="19"/>
    <x v="2"/>
    <n v="329"/>
    <n v="2988"/>
    <x v="5"/>
    <x v="0"/>
  </r>
  <r>
    <x v="3"/>
    <x v="19"/>
    <x v="3"/>
    <n v="282"/>
    <n v="2988"/>
    <x v="5"/>
    <x v="0"/>
  </r>
  <r>
    <x v="3"/>
    <x v="19"/>
    <x v="4"/>
    <n v="269"/>
    <n v="2988"/>
    <x v="5"/>
    <x v="0"/>
  </r>
  <r>
    <x v="3"/>
    <x v="19"/>
    <x v="5"/>
    <n v="216"/>
    <n v="2988"/>
    <x v="5"/>
    <x v="0"/>
  </r>
  <r>
    <x v="3"/>
    <x v="19"/>
    <x v="6"/>
    <n v="213"/>
    <n v="2988"/>
    <x v="5"/>
    <x v="0"/>
  </r>
  <r>
    <x v="3"/>
    <x v="19"/>
    <x v="7"/>
    <n v="280"/>
    <n v="2988"/>
    <x v="5"/>
    <x v="0"/>
  </r>
  <r>
    <x v="3"/>
    <x v="19"/>
    <x v="8"/>
    <n v="310"/>
    <n v="2988"/>
    <x v="5"/>
    <x v="0"/>
  </r>
  <r>
    <x v="3"/>
    <x v="19"/>
    <x v="9"/>
    <n v="236"/>
    <n v="2988"/>
    <x v="5"/>
    <x v="0"/>
  </r>
  <r>
    <x v="3"/>
    <x v="19"/>
    <x v="10"/>
    <n v="188"/>
    <n v="2988"/>
    <x v="5"/>
    <x v="0"/>
  </r>
  <r>
    <x v="3"/>
    <x v="19"/>
    <x v="11"/>
    <n v="175"/>
    <n v="2988"/>
    <x v="5"/>
    <x v="0"/>
  </r>
  <r>
    <x v="3"/>
    <x v="20"/>
    <x v="0"/>
    <n v="110"/>
    <n v="1218"/>
    <x v="2"/>
    <x v="0"/>
  </r>
  <r>
    <x v="3"/>
    <x v="20"/>
    <x v="1"/>
    <n v="127"/>
    <n v="1218"/>
    <x v="2"/>
    <x v="0"/>
  </r>
  <r>
    <x v="3"/>
    <x v="20"/>
    <x v="2"/>
    <n v="96"/>
    <n v="1218"/>
    <x v="2"/>
    <x v="0"/>
  </r>
  <r>
    <x v="3"/>
    <x v="20"/>
    <x v="3"/>
    <n v="95"/>
    <n v="1218"/>
    <x v="2"/>
    <x v="0"/>
  </r>
  <r>
    <x v="3"/>
    <x v="20"/>
    <x v="4"/>
    <n v="75"/>
    <n v="1218"/>
    <x v="2"/>
    <x v="0"/>
  </r>
  <r>
    <x v="3"/>
    <x v="20"/>
    <x v="5"/>
    <n v="65"/>
    <n v="1218"/>
    <x v="2"/>
    <x v="0"/>
  </r>
  <r>
    <x v="3"/>
    <x v="20"/>
    <x v="6"/>
    <n v="63"/>
    <n v="1218"/>
    <x v="2"/>
    <x v="0"/>
  </r>
  <r>
    <x v="3"/>
    <x v="20"/>
    <x v="7"/>
    <n v="60"/>
    <n v="1218"/>
    <x v="2"/>
    <x v="0"/>
  </r>
  <r>
    <x v="3"/>
    <x v="20"/>
    <x v="8"/>
    <n v="55"/>
    <n v="1218"/>
    <x v="2"/>
    <x v="0"/>
  </r>
  <r>
    <x v="3"/>
    <x v="20"/>
    <x v="9"/>
    <n v="188"/>
    <n v="1218"/>
    <x v="2"/>
    <x v="0"/>
  </r>
  <r>
    <x v="3"/>
    <x v="20"/>
    <x v="10"/>
    <n v="173"/>
    <n v="1218"/>
    <x v="2"/>
    <x v="0"/>
  </r>
  <r>
    <x v="3"/>
    <x v="20"/>
    <x v="11"/>
    <n v="111"/>
    <n v="1218"/>
    <x v="2"/>
    <x v="0"/>
  </r>
  <r>
    <x v="3"/>
    <x v="21"/>
    <x v="0"/>
    <n v="0"/>
    <n v="0"/>
    <x v="4"/>
    <x v="0"/>
  </r>
  <r>
    <x v="3"/>
    <x v="21"/>
    <x v="1"/>
    <n v="0"/>
    <n v="0"/>
    <x v="4"/>
    <x v="0"/>
  </r>
  <r>
    <x v="3"/>
    <x v="21"/>
    <x v="2"/>
    <n v="0"/>
    <n v="0"/>
    <x v="4"/>
    <x v="0"/>
  </r>
  <r>
    <x v="3"/>
    <x v="21"/>
    <x v="3"/>
    <n v="0"/>
    <n v="0"/>
    <x v="4"/>
    <x v="0"/>
  </r>
  <r>
    <x v="3"/>
    <x v="21"/>
    <x v="4"/>
    <n v="0"/>
    <n v="0"/>
    <x v="4"/>
    <x v="0"/>
  </r>
  <r>
    <x v="3"/>
    <x v="21"/>
    <x v="5"/>
    <n v="0"/>
    <n v="0"/>
    <x v="4"/>
    <x v="0"/>
  </r>
  <r>
    <x v="3"/>
    <x v="21"/>
    <x v="6"/>
    <n v="0"/>
    <n v="0"/>
    <x v="4"/>
    <x v="0"/>
  </r>
  <r>
    <x v="3"/>
    <x v="21"/>
    <x v="7"/>
    <n v="0"/>
    <n v="0"/>
    <x v="4"/>
    <x v="0"/>
  </r>
  <r>
    <x v="3"/>
    <x v="21"/>
    <x v="8"/>
    <n v="0"/>
    <n v="0"/>
    <x v="4"/>
    <x v="0"/>
  </r>
  <r>
    <x v="3"/>
    <x v="21"/>
    <x v="9"/>
    <n v="0"/>
    <n v="0"/>
    <x v="4"/>
    <x v="0"/>
  </r>
  <r>
    <x v="3"/>
    <x v="21"/>
    <x v="10"/>
    <n v="0"/>
    <n v="0"/>
    <x v="4"/>
    <x v="0"/>
  </r>
  <r>
    <x v="3"/>
    <x v="21"/>
    <x v="11"/>
    <n v="0"/>
    <n v="0"/>
    <x v="4"/>
    <x v="0"/>
  </r>
  <r>
    <x v="4"/>
    <x v="22"/>
    <x v="0"/>
    <n v="5848"/>
    <n v="63674"/>
    <x v="6"/>
    <x v="3"/>
  </r>
  <r>
    <x v="4"/>
    <x v="22"/>
    <x v="1"/>
    <n v="4832"/>
    <n v="63674"/>
    <x v="6"/>
    <x v="3"/>
  </r>
  <r>
    <x v="4"/>
    <x v="22"/>
    <x v="2"/>
    <n v="4737"/>
    <n v="63674"/>
    <x v="6"/>
    <x v="3"/>
  </r>
  <r>
    <x v="4"/>
    <x v="22"/>
    <x v="3"/>
    <n v="5328"/>
    <n v="63674"/>
    <x v="6"/>
    <x v="3"/>
  </r>
  <r>
    <x v="4"/>
    <x v="22"/>
    <x v="4"/>
    <n v="5316"/>
    <n v="63674"/>
    <x v="6"/>
    <x v="3"/>
  </r>
  <r>
    <x v="4"/>
    <x v="22"/>
    <x v="5"/>
    <n v="5154"/>
    <n v="63674"/>
    <x v="6"/>
    <x v="3"/>
  </r>
  <r>
    <x v="4"/>
    <x v="22"/>
    <x v="6"/>
    <n v="5679"/>
    <n v="63674"/>
    <x v="6"/>
    <x v="3"/>
  </r>
  <r>
    <x v="4"/>
    <x v="22"/>
    <x v="7"/>
    <n v="5881"/>
    <n v="63674"/>
    <x v="6"/>
    <x v="3"/>
  </r>
  <r>
    <x v="4"/>
    <x v="22"/>
    <x v="8"/>
    <n v="6217"/>
    <n v="63674"/>
    <x v="6"/>
    <x v="3"/>
  </r>
  <r>
    <x v="4"/>
    <x v="22"/>
    <x v="9"/>
    <n v="6384"/>
    <n v="63674"/>
    <x v="6"/>
    <x v="3"/>
  </r>
  <r>
    <x v="4"/>
    <x v="22"/>
    <x v="10"/>
    <n v="5672"/>
    <n v="63674"/>
    <x v="6"/>
    <x v="3"/>
  </r>
  <r>
    <x v="4"/>
    <x v="22"/>
    <x v="11"/>
    <n v="2626"/>
    <n v="63674"/>
    <x v="6"/>
    <x v="3"/>
  </r>
  <r>
    <x v="4"/>
    <x v="23"/>
    <x v="0"/>
    <n v="0"/>
    <n v="599"/>
    <x v="2"/>
    <x v="3"/>
  </r>
  <r>
    <x v="4"/>
    <x v="23"/>
    <x v="1"/>
    <n v="0"/>
    <n v="599"/>
    <x v="2"/>
    <x v="3"/>
  </r>
  <r>
    <x v="4"/>
    <x v="23"/>
    <x v="2"/>
    <n v="0"/>
    <n v="599"/>
    <x v="2"/>
    <x v="3"/>
  </r>
  <r>
    <x v="4"/>
    <x v="23"/>
    <x v="3"/>
    <n v="0"/>
    <n v="599"/>
    <x v="2"/>
    <x v="3"/>
  </r>
  <r>
    <x v="4"/>
    <x v="23"/>
    <x v="4"/>
    <n v="0"/>
    <n v="599"/>
    <x v="2"/>
    <x v="3"/>
  </r>
  <r>
    <x v="4"/>
    <x v="23"/>
    <x v="5"/>
    <n v="0"/>
    <n v="599"/>
    <x v="2"/>
    <x v="3"/>
  </r>
  <r>
    <x v="4"/>
    <x v="23"/>
    <x v="6"/>
    <n v="0"/>
    <n v="599"/>
    <x v="2"/>
    <x v="3"/>
  </r>
  <r>
    <x v="4"/>
    <x v="23"/>
    <x v="7"/>
    <n v="0"/>
    <n v="599"/>
    <x v="2"/>
    <x v="3"/>
  </r>
  <r>
    <x v="4"/>
    <x v="23"/>
    <x v="8"/>
    <n v="0"/>
    <n v="599"/>
    <x v="2"/>
    <x v="3"/>
  </r>
  <r>
    <x v="4"/>
    <x v="23"/>
    <x v="9"/>
    <n v="255"/>
    <n v="599"/>
    <x v="2"/>
    <x v="3"/>
  </r>
  <r>
    <x v="4"/>
    <x v="23"/>
    <x v="10"/>
    <n v="241"/>
    <n v="599"/>
    <x v="2"/>
    <x v="3"/>
  </r>
  <r>
    <x v="4"/>
    <x v="23"/>
    <x v="11"/>
    <n v="103"/>
    <n v="599"/>
    <x v="2"/>
    <x v="3"/>
  </r>
  <r>
    <x v="4"/>
    <x v="24"/>
    <x v="0"/>
    <n v="0"/>
    <n v="292"/>
    <x v="4"/>
    <x v="0"/>
  </r>
  <r>
    <x v="4"/>
    <x v="24"/>
    <x v="1"/>
    <n v="1"/>
    <n v="292"/>
    <x v="4"/>
    <x v="0"/>
  </r>
  <r>
    <x v="4"/>
    <x v="24"/>
    <x v="2"/>
    <n v="1"/>
    <n v="292"/>
    <x v="4"/>
    <x v="0"/>
  </r>
  <r>
    <x v="4"/>
    <x v="24"/>
    <x v="3"/>
    <n v="5"/>
    <n v="292"/>
    <x v="4"/>
    <x v="0"/>
  </r>
  <r>
    <x v="4"/>
    <x v="24"/>
    <x v="4"/>
    <n v="15"/>
    <n v="292"/>
    <x v="4"/>
    <x v="0"/>
  </r>
  <r>
    <x v="4"/>
    <x v="24"/>
    <x v="5"/>
    <n v="24"/>
    <n v="292"/>
    <x v="4"/>
    <x v="0"/>
  </r>
  <r>
    <x v="4"/>
    <x v="24"/>
    <x v="6"/>
    <n v="22"/>
    <n v="292"/>
    <x v="4"/>
    <x v="0"/>
  </r>
  <r>
    <x v="4"/>
    <x v="24"/>
    <x v="7"/>
    <n v="33"/>
    <n v="292"/>
    <x v="4"/>
    <x v="0"/>
  </r>
  <r>
    <x v="4"/>
    <x v="24"/>
    <x v="8"/>
    <n v="12"/>
    <n v="292"/>
    <x v="4"/>
    <x v="0"/>
  </r>
  <r>
    <x v="4"/>
    <x v="24"/>
    <x v="9"/>
    <n v="50"/>
    <n v="292"/>
    <x v="4"/>
    <x v="0"/>
  </r>
  <r>
    <x v="4"/>
    <x v="24"/>
    <x v="10"/>
    <n v="68"/>
    <n v="292"/>
    <x v="4"/>
    <x v="0"/>
  </r>
  <r>
    <x v="4"/>
    <x v="24"/>
    <x v="11"/>
    <n v="61"/>
    <n v="292"/>
    <x v="4"/>
    <x v="0"/>
  </r>
  <r>
    <x v="4"/>
    <x v="25"/>
    <x v="0"/>
    <n v="6391"/>
    <n v="73745"/>
    <x v="0"/>
    <x v="0"/>
  </r>
  <r>
    <x v="4"/>
    <x v="25"/>
    <x v="1"/>
    <n v="6265"/>
    <n v="73745"/>
    <x v="0"/>
    <x v="0"/>
  </r>
  <r>
    <x v="4"/>
    <x v="25"/>
    <x v="2"/>
    <n v="7912"/>
    <n v="73745"/>
    <x v="0"/>
    <x v="0"/>
  </r>
  <r>
    <x v="4"/>
    <x v="25"/>
    <x v="3"/>
    <n v="6734"/>
    <n v="73745"/>
    <x v="0"/>
    <x v="0"/>
  </r>
  <r>
    <x v="4"/>
    <x v="25"/>
    <x v="4"/>
    <n v="6736"/>
    <n v="73745"/>
    <x v="0"/>
    <x v="0"/>
  </r>
  <r>
    <x v="4"/>
    <x v="25"/>
    <x v="5"/>
    <n v="6306"/>
    <n v="73745"/>
    <x v="0"/>
    <x v="0"/>
  </r>
  <r>
    <x v="4"/>
    <x v="25"/>
    <x v="6"/>
    <n v="5347"/>
    <n v="73745"/>
    <x v="0"/>
    <x v="0"/>
  </r>
  <r>
    <x v="4"/>
    <x v="25"/>
    <x v="7"/>
    <n v="6536"/>
    <n v="73745"/>
    <x v="0"/>
    <x v="0"/>
  </r>
  <r>
    <x v="4"/>
    <x v="25"/>
    <x v="8"/>
    <n v="6959"/>
    <n v="73745"/>
    <x v="0"/>
    <x v="0"/>
  </r>
  <r>
    <x v="4"/>
    <x v="25"/>
    <x v="9"/>
    <n v="6365"/>
    <n v="73745"/>
    <x v="0"/>
    <x v="0"/>
  </r>
  <r>
    <x v="4"/>
    <x v="25"/>
    <x v="10"/>
    <n v="5364"/>
    <n v="73745"/>
    <x v="0"/>
    <x v="0"/>
  </r>
  <r>
    <x v="4"/>
    <x v="25"/>
    <x v="11"/>
    <n v="2830"/>
    <n v="73745"/>
    <x v="0"/>
    <x v="0"/>
  </r>
  <r>
    <x v="4"/>
    <x v="26"/>
    <x v="0"/>
    <n v="11530"/>
    <n v="106690"/>
    <x v="1"/>
    <x v="0"/>
  </r>
  <r>
    <x v="4"/>
    <x v="26"/>
    <x v="1"/>
    <n v="9102"/>
    <n v="106690"/>
    <x v="1"/>
    <x v="0"/>
  </r>
  <r>
    <x v="4"/>
    <x v="26"/>
    <x v="2"/>
    <n v="8750"/>
    <n v="106690"/>
    <x v="1"/>
    <x v="0"/>
  </r>
  <r>
    <x v="4"/>
    <x v="26"/>
    <x v="3"/>
    <n v="7901"/>
    <n v="106690"/>
    <x v="1"/>
    <x v="0"/>
  </r>
  <r>
    <x v="4"/>
    <x v="26"/>
    <x v="4"/>
    <n v="7433"/>
    <n v="106690"/>
    <x v="1"/>
    <x v="0"/>
  </r>
  <r>
    <x v="4"/>
    <x v="26"/>
    <x v="5"/>
    <n v="9816"/>
    <n v="106690"/>
    <x v="1"/>
    <x v="0"/>
  </r>
  <r>
    <x v="4"/>
    <x v="26"/>
    <x v="6"/>
    <n v="9459"/>
    <n v="106690"/>
    <x v="1"/>
    <x v="0"/>
  </r>
  <r>
    <x v="4"/>
    <x v="26"/>
    <x v="7"/>
    <n v="10073"/>
    <n v="106690"/>
    <x v="1"/>
    <x v="0"/>
  </r>
  <r>
    <x v="4"/>
    <x v="26"/>
    <x v="8"/>
    <n v="10335"/>
    <n v="106690"/>
    <x v="1"/>
    <x v="0"/>
  </r>
  <r>
    <x v="4"/>
    <x v="26"/>
    <x v="9"/>
    <n v="9699"/>
    <n v="106690"/>
    <x v="1"/>
    <x v="0"/>
  </r>
  <r>
    <x v="4"/>
    <x v="26"/>
    <x v="10"/>
    <n v="9255"/>
    <n v="106690"/>
    <x v="1"/>
    <x v="0"/>
  </r>
  <r>
    <x v="4"/>
    <x v="26"/>
    <x v="11"/>
    <n v="3337"/>
    <n v="106690"/>
    <x v="1"/>
    <x v="0"/>
  </r>
  <r>
    <x v="5"/>
    <x v="27"/>
    <x v="0"/>
    <n v="9964"/>
    <n v="99771"/>
    <x v="6"/>
    <x v="3"/>
  </r>
  <r>
    <x v="5"/>
    <x v="27"/>
    <x v="1"/>
    <n v="10113"/>
    <n v="99771"/>
    <x v="6"/>
    <x v="3"/>
  </r>
  <r>
    <x v="5"/>
    <x v="27"/>
    <x v="2"/>
    <n v="10347"/>
    <n v="99771"/>
    <x v="6"/>
    <x v="3"/>
  </r>
  <r>
    <x v="5"/>
    <x v="27"/>
    <x v="3"/>
    <n v="9537"/>
    <n v="99771"/>
    <x v="6"/>
    <x v="3"/>
  </r>
  <r>
    <x v="5"/>
    <x v="27"/>
    <x v="4"/>
    <n v="8026"/>
    <n v="99771"/>
    <x v="6"/>
    <x v="3"/>
  </r>
  <r>
    <x v="5"/>
    <x v="27"/>
    <x v="5"/>
    <n v="7365"/>
    <n v="99771"/>
    <x v="6"/>
    <x v="3"/>
  </r>
  <r>
    <x v="5"/>
    <x v="27"/>
    <x v="6"/>
    <n v="6930"/>
    <n v="99771"/>
    <x v="6"/>
    <x v="3"/>
  </r>
  <r>
    <x v="5"/>
    <x v="27"/>
    <x v="7"/>
    <n v="6494"/>
    <n v="99771"/>
    <x v="6"/>
    <x v="3"/>
  </r>
  <r>
    <x v="5"/>
    <x v="27"/>
    <x v="8"/>
    <n v="8180"/>
    <n v="99771"/>
    <x v="6"/>
    <x v="3"/>
  </r>
  <r>
    <x v="5"/>
    <x v="27"/>
    <x v="9"/>
    <n v="9849"/>
    <n v="99771"/>
    <x v="6"/>
    <x v="3"/>
  </r>
  <r>
    <x v="5"/>
    <x v="27"/>
    <x v="10"/>
    <n v="7045"/>
    <n v="99771"/>
    <x v="6"/>
    <x v="3"/>
  </r>
  <r>
    <x v="5"/>
    <x v="27"/>
    <x v="11"/>
    <n v="5921"/>
    <n v="99771"/>
    <x v="6"/>
    <x v="3"/>
  </r>
  <r>
    <x v="5"/>
    <x v="28"/>
    <x v="0"/>
    <n v="32"/>
    <n v="273"/>
    <x v="6"/>
    <x v="3"/>
  </r>
  <r>
    <x v="5"/>
    <x v="28"/>
    <x v="1"/>
    <n v="51"/>
    <n v="273"/>
    <x v="6"/>
    <x v="3"/>
  </r>
  <r>
    <x v="5"/>
    <x v="28"/>
    <x v="2"/>
    <n v="51"/>
    <n v="273"/>
    <x v="6"/>
    <x v="3"/>
  </r>
  <r>
    <x v="5"/>
    <x v="28"/>
    <x v="3"/>
    <n v="20"/>
    <n v="273"/>
    <x v="6"/>
    <x v="3"/>
  </r>
  <r>
    <x v="5"/>
    <x v="28"/>
    <x v="4"/>
    <n v="16"/>
    <n v="273"/>
    <x v="6"/>
    <x v="3"/>
  </r>
  <r>
    <x v="5"/>
    <x v="28"/>
    <x v="5"/>
    <n v="12"/>
    <n v="273"/>
    <x v="6"/>
    <x v="3"/>
  </r>
  <r>
    <x v="5"/>
    <x v="28"/>
    <x v="6"/>
    <n v="14"/>
    <n v="273"/>
    <x v="6"/>
    <x v="3"/>
  </r>
  <r>
    <x v="5"/>
    <x v="28"/>
    <x v="7"/>
    <n v="8"/>
    <n v="273"/>
    <x v="6"/>
    <x v="3"/>
  </r>
  <r>
    <x v="5"/>
    <x v="28"/>
    <x v="8"/>
    <n v="7"/>
    <n v="273"/>
    <x v="6"/>
    <x v="3"/>
  </r>
  <r>
    <x v="5"/>
    <x v="28"/>
    <x v="9"/>
    <n v="37"/>
    <n v="273"/>
    <x v="6"/>
    <x v="3"/>
  </r>
  <r>
    <x v="5"/>
    <x v="28"/>
    <x v="10"/>
    <n v="9"/>
    <n v="273"/>
    <x v="6"/>
    <x v="3"/>
  </r>
  <r>
    <x v="5"/>
    <x v="28"/>
    <x v="11"/>
    <n v="16"/>
    <n v="273"/>
    <x v="6"/>
    <x v="3"/>
  </r>
  <r>
    <x v="5"/>
    <x v="29"/>
    <x v="0"/>
    <n v="14293"/>
    <n v="166364"/>
    <x v="0"/>
    <x v="0"/>
  </r>
  <r>
    <x v="5"/>
    <x v="29"/>
    <x v="1"/>
    <n v="15051"/>
    <n v="166364"/>
    <x v="0"/>
    <x v="0"/>
  </r>
  <r>
    <x v="5"/>
    <x v="29"/>
    <x v="2"/>
    <n v="15151"/>
    <n v="166364"/>
    <x v="0"/>
    <x v="0"/>
  </r>
  <r>
    <x v="5"/>
    <x v="29"/>
    <x v="3"/>
    <n v="14807"/>
    <n v="166364"/>
    <x v="0"/>
    <x v="0"/>
  </r>
  <r>
    <x v="5"/>
    <x v="29"/>
    <x v="4"/>
    <n v="13717"/>
    <n v="166364"/>
    <x v="0"/>
    <x v="0"/>
  </r>
  <r>
    <x v="5"/>
    <x v="29"/>
    <x v="5"/>
    <n v="12307"/>
    <n v="166364"/>
    <x v="0"/>
    <x v="0"/>
  </r>
  <r>
    <x v="5"/>
    <x v="29"/>
    <x v="6"/>
    <n v="12237"/>
    <n v="166364"/>
    <x v="0"/>
    <x v="0"/>
  </r>
  <r>
    <x v="5"/>
    <x v="29"/>
    <x v="7"/>
    <n v="13787"/>
    <n v="166364"/>
    <x v="0"/>
    <x v="0"/>
  </r>
  <r>
    <x v="5"/>
    <x v="29"/>
    <x v="8"/>
    <n v="14438"/>
    <n v="166364"/>
    <x v="0"/>
    <x v="0"/>
  </r>
  <r>
    <x v="5"/>
    <x v="29"/>
    <x v="9"/>
    <n v="15677"/>
    <n v="166364"/>
    <x v="0"/>
    <x v="0"/>
  </r>
  <r>
    <x v="5"/>
    <x v="29"/>
    <x v="10"/>
    <n v="12704"/>
    <n v="166364"/>
    <x v="0"/>
    <x v="0"/>
  </r>
  <r>
    <x v="5"/>
    <x v="29"/>
    <x v="11"/>
    <n v="12195"/>
    <n v="166364"/>
    <x v="0"/>
    <x v="0"/>
  </r>
  <r>
    <x v="5"/>
    <x v="30"/>
    <x v="0"/>
    <n v="6059"/>
    <n v="77013"/>
    <x v="6"/>
    <x v="0"/>
  </r>
  <r>
    <x v="5"/>
    <x v="30"/>
    <x v="1"/>
    <n v="5812"/>
    <n v="77013"/>
    <x v="6"/>
    <x v="0"/>
  </r>
  <r>
    <x v="5"/>
    <x v="30"/>
    <x v="2"/>
    <n v="6049"/>
    <n v="77013"/>
    <x v="6"/>
    <x v="0"/>
  </r>
  <r>
    <x v="5"/>
    <x v="30"/>
    <x v="3"/>
    <n v="6160"/>
    <n v="77013"/>
    <x v="6"/>
    <x v="0"/>
  </r>
  <r>
    <x v="5"/>
    <x v="30"/>
    <x v="4"/>
    <n v="5750"/>
    <n v="77013"/>
    <x v="6"/>
    <x v="0"/>
  </r>
  <r>
    <x v="5"/>
    <x v="30"/>
    <x v="5"/>
    <n v="5376"/>
    <n v="77013"/>
    <x v="6"/>
    <x v="0"/>
  </r>
  <r>
    <x v="5"/>
    <x v="30"/>
    <x v="6"/>
    <n v="4385"/>
    <n v="77013"/>
    <x v="6"/>
    <x v="0"/>
  </r>
  <r>
    <x v="5"/>
    <x v="30"/>
    <x v="7"/>
    <n v="4268"/>
    <n v="77013"/>
    <x v="6"/>
    <x v="0"/>
  </r>
  <r>
    <x v="5"/>
    <x v="30"/>
    <x v="8"/>
    <n v="8843"/>
    <n v="77013"/>
    <x v="6"/>
    <x v="0"/>
  </r>
  <r>
    <x v="5"/>
    <x v="30"/>
    <x v="9"/>
    <n v="7944"/>
    <n v="77013"/>
    <x v="6"/>
    <x v="0"/>
  </r>
  <r>
    <x v="5"/>
    <x v="30"/>
    <x v="10"/>
    <n v="8708"/>
    <n v="77013"/>
    <x v="6"/>
    <x v="0"/>
  </r>
  <r>
    <x v="5"/>
    <x v="30"/>
    <x v="11"/>
    <n v="7659"/>
    <n v="77013"/>
    <x v="6"/>
    <x v="0"/>
  </r>
  <r>
    <x v="5"/>
    <x v="31"/>
    <x v="0"/>
    <n v="4817"/>
    <n v="85828"/>
    <x v="1"/>
    <x v="0"/>
  </r>
  <r>
    <x v="5"/>
    <x v="31"/>
    <x v="1"/>
    <n v="4218"/>
    <n v="85828"/>
    <x v="1"/>
    <x v="0"/>
  </r>
  <r>
    <x v="5"/>
    <x v="31"/>
    <x v="2"/>
    <n v="2072"/>
    <n v="85828"/>
    <x v="1"/>
    <x v="0"/>
  </r>
  <r>
    <x v="5"/>
    <x v="31"/>
    <x v="3"/>
    <n v="4003"/>
    <n v="85828"/>
    <x v="1"/>
    <x v="0"/>
  </r>
  <r>
    <x v="5"/>
    <x v="31"/>
    <x v="4"/>
    <n v="10000"/>
    <n v="85828"/>
    <x v="1"/>
    <x v="0"/>
  </r>
  <r>
    <x v="5"/>
    <x v="31"/>
    <x v="5"/>
    <n v="8500"/>
    <n v="85828"/>
    <x v="1"/>
    <x v="0"/>
  </r>
  <r>
    <x v="5"/>
    <x v="31"/>
    <x v="6"/>
    <n v="10000"/>
    <n v="85828"/>
    <x v="1"/>
    <x v="0"/>
  </r>
  <r>
    <x v="5"/>
    <x v="31"/>
    <x v="7"/>
    <n v="9000"/>
    <n v="85828"/>
    <x v="1"/>
    <x v="0"/>
  </r>
  <r>
    <x v="5"/>
    <x v="31"/>
    <x v="8"/>
    <n v="9000"/>
    <n v="85828"/>
    <x v="1"/>
    <x v="0"/>
  </r>
  <r>
    <x v="5"/>
    <x v="31"/>
    <x v="9"/>
    <n v="9562"/>
    <n v="85828"/>
    <x v="1"/>
    <x v="0"/>
  </r>
  <r>
    <x v="5"/>
    <x v="31"/>
    <x v="10"/>
    <n v="7656"/>
    <n v="85828"/>
    <x v="1"/>
    <x v="0"/>
  </r>
  <r>
    <x v="5"/>
    <x v="31"/>
    <x v="11"/>
    <n v="7000"/>
    <n v="85828"/>
    <x v="1"/>
    <x v="0"/>
  </r>
  <r>
    <x v="5"/>
    <x v="32"/>
    <x v="0"/>
    <n v="697"/>
    <n v="8484"/>
    <x v="0"/>
    <x v="0"/>
  </r>
  <r>
    <x v="5"/>
    <x v="32"/>
    <x v="1"/>
    <n v="610"/>
    <n v="8484"/>
    <x v="0"/>
    <x v="0"/>
  </r>
  <r>
    <x v="5"/>
    <x v="32"/>
    <x v="2"/>
    <n v="350"/>
    <n v="8484"/>
    <x v="0"/>
    <x v="0"/>
  </r>
  <r>
    <x v="5"/>
    <x v="32"/>
    <x v="3"/>
    <n v="347"/>
    <n v="8484"/>
    <x v="0"/>
    <x v="0"/>
  </r>
  <r>
    <x v="5"/>
    <x v="32"/>
    <x v="4"/>
    <n v="701"/>
    <n v="8484"/>
    <x v="0"/>
    <x v="0"/>
  </r>
  <r>
    <x v="5"/>
    <x v="32"/>
    <x v="5"/>
    <n v="534"/>
    <n v="8484"/>
    <x v="0"/>
    <x v="0"/>
  </r>
  <r>
    <x v="5"/>
    <x v="32"/>
    <x v="6"/>
    <n v="288"/>
    <n v="8484"/>
    <x v="0"/>
    <x v="0"/>
  </r>
  <r>
    <x v="5"/>
    <x v="32"/>
    <x v="7"/>
    <n v="713"/>
    <n v="8484"/>
    <x v="0"/>
    <x v="0"/>
  </r>
  <r>
    <x v="5"/>
    <x v="32"/>
    <x v="8"/>
    <n v="948"/>
    <n v="8484"/>
    <x v="0"/>
    <x v="0"/>
  </r>
  <r>
    <x v="5"/>
    <x v="32"/>
    <x v="9"/>
    <n v="1000"/>
    <n v="8484"/>
    <x v="0"/>
    <x v="0"/>
  </r>
  <r>
    <x v="5"/>
    <x v="32"/>
    <x v="10"/>
    <n v="1000"/>
    <n v="8484"/>
    <x v="0"/>
    <x v="0"/>
  </r>
  <r>
    <x v="5"/>
    <x v="32"/>
    <x v="11"/>
    <n v="1296"/>
    <n v="8484"/>
    <x v="0"/>
    <x v="0"/>
  </r>
  <r>
    <x v="5"/>
    <x v="33"/>
    <x v="0"/>
    <n v="7206"/>
    <n v="90727"/>
    <x v="5"/>
    <x v="0"/>
  </r>
  <r>
    <x v="5"/>
    <x v="33"/>
    <x v="1"/>
    <n v="6546"/>
    <n v="90727"/>
    <x v="5"/>
    <x v="0"/>
  </r>
  <r>
    <x v="5"/>
    <x v="33"/>
    <x v="2"/>
    <n v="6611"/>
    <n v="90727"/>
    <x v="5"/>
    <x v="0"/>
  </r>
  <r>
    <x v="5"/>
    <x v="33"/>
    <x v="3"/>
    <n v="6134"/>
    <n v="90727"/>
    <x v="5"/>
    <x v="0"/>
  </r>
  <r>
    <x v="5"/>
    <x v="33"/>
    <x v="4"/>
    <n v="5008"/>
    <n v="90727"/>
    <x v="5"/>
    <x v="0"/>
  </r>
  <r>
    <x v="5"/>
    <x v="33"/>
    <x v="5"/>
    <n v="5928"/>
    <n v="90727"/>
    <x v="5"/>
    <x v="0"/>
  </r>
  <r>
    <x v="5"/>
    <x v="33"/>
    <x v="6"/>
    <n v="7769"/>
    <n v="90727"/>
    <x v="5"/>
    <x v="0"/>
  </r>
  <r>
    <x v="5"/>
    <x v="33"/>
    <x v="7"/>
    <n v="9007"/>
    <n v="90727"/>
    <x v="5"/>
    <x v="0"/>
  </r>
  <r>
    <x v="5"/>
    <x v="33"/>
    <x v="8"/>
    <n v="9646"/>
    <n v="90727"/>
    <x v="5"/>
    <x v="0"/>
  </r>
  <r>
    <x v="5"/>
    <x v="33"/>
    <x v="9"/>
    <n v="10435"/>
    <n v="90727"/>
    <x v="5"/>
    <x v="0"/>
  </r>
  <r>
    <x v="5"/>
    <x v="33"/>
    <x v="10"/>
    <n v="9100"/>
    <n v="90727"/>
    <x v="5"/>
    <x v="0"/>
  </r>
  <r>
    <x v="5"/>
    <x v="33"/>
    <x v="11"/>
    <n v="7337"/>
    <n v="90727"/>
    <x v="5"/>
    <x v="0"/>
  </r>
  <r>
    <x v="6"/>
    <x v="34"/>
    <x v="0"/>
    <n v="12395"/>
    <n v="105922"/>
    <x v="7"/>
    <x v="1"/>
  </r>
  <r>
    <x v="6"/>
    <x v="34"/>
    <x v="1"/>
    <n v="11723"/>
    <n v="105922"/>
    <x v="7"/>
    <x v="1"/>
  </r>
  <r>
    <x v="6"/>
    <x v="34"/>
    <x v="2"/>
    <n v="9332"/>
    <n v="105922"/>
    <x v="7"/>
    <x v="1"/>
  </r>
  <r>
    <x v="6"/>
    <x v="34"/>
    <x v="3"/>
    <n v="9043"/>
    <n v="105922"/>
    <x v="7"/>
    <x v="1"/>
  </r>
  <r>
    <x v="6"/>
    <x v="34"/>
    <x v="4"/>
    <n v="7675"/>
    <n v="105922"/>
    <x v="7"/>
    <x v="1"/>
  </r>
  <r>
    <x v="6"/>
    <x v="34"/>
    <x v="5"/>
    <n v="7775"/>
    <n v="105922"/>
    <x v="7"/>
    <x v="1"/>
  </r>
  <r>
    <x v="6"/>
    <x v="34"/>
    <x v="6"/>
    <n v="7353"/>
    <n v="105922"/>
    <x v="7"/>
    <x v="1"/>
  </r>
  <r>
    <x v="6"/>
    <x v="34"/>
    <x v="7"/>
    <n v="8546"/>
    <n v="105922"/>
    <x v="7"/>
    <x v="1"/>
  </r>
  <r>
    <x v="6"/>
    <x v="34"/>
    <x v="8"/>
    <n v="8655"/>
    <n v="105922"/>
    <x v="7"/>
    <x v="1"/>
  </r>
  <r>
    <x v="6"/>
    <x v="34"/>
    <x v="9"/>
    <n v="8548"/>
    <n v="105922"/>
    <x v="7"/>
    <x v="1"/>
  </r>
  <r>
    <x v="6"/>
    <x v="34"/>
    <x v="10"/>
    <n v="7467"/>
    <n v="105922"/>
    <x v="7"/>
    <x v="1"/>
  </r>
  <r>
    <x v="6"/>
    <x v="34"/>
    <x v="11"/>
    <n v="7410"/>
    <n v="105922"/>
    <x v="7"/>
    <x v="1"/>
  </r>
  <r>
    <x v="6"/>
    <x v="35"/>
    <x v="0"/>
    <n v="19630"/>
    <n v="172094"/>
    <x v="3"/>
    <x v="1"/>
  </r>
  <r>
    <x v="6"/>
    <x v="35"/>
    <x v="1"/>
    <n v="17517"/>
    <n v="172094"/>
    <x v="3"/>
    <x v="1"/>
  </r>
  <r>
    <x v="6"/>
    <x v="35"/>
    <x v="2"/>
    <n v="15588"/>
    <n v="172094"/>
    <x v="3"/>
    <x v="1"/>
  </r>
  <r>
    <x v="6"/>
    <x v="35"/>
    <x v="3"/>
    <n v="14049"/>
    <n v="172094"/>
    <x v="3"/>
    <x v="1"/>
  </r>
  <r>
    <x v="6"/>
    <x v="35"/>
    <x v="4"/>
    <n v="12842"/>
    <n v="172094"/>
    <x v="3"/>
    <x v="1"/>
  </r>
  <r>
    <x v="6"/>
    <x v="35"/>
    <x v="5"/>
    <n v="14895"/>
    <n v="172094"/>
    <x v="3"/>
    <x v="1"/>
  </r>
  <r>
    <x v="6"/>
    <x v="35"/>
    <x v="6"/>
    <n v="9309"/>
    <n v="172094"/>
    <x v="3"/>
    <x v="1"/>
  </r>
  <r>
    <x v="6"/>
    <x v="35"/>
    <x v="7"/>
    <n v="12485"/>
    <n v="172094"/>
    <x v="3"/>
    <x v="1"/>
  </r>
  <r>
    <x v="6"/>
    <x v="35"/>
    <x v="8"/>
    <n v="14292"/>
    <n v="172094"/>
    <x v="3"/>
    <x v="1"/>
  </r>
  <r>
    <x v="6"/>
    <x v="35"/>
    <x v="9"/>
    <n v="16082"/>
    <n v="172094"/>
    <x v="3"/>
    <x v="1"/>
  </r>
  <r>
    <x v="6"/>
    <x v="35"/>
    <x v="10"/>
    <n v="16293"/>
    <n v="172094"/>
    <x v="3"/>
    <x v="1"/>
  </r>
  <r>
    <x v="6"/>
    <x v="35"/>
    <x v="11"/>
    <n v="9112"/>
    <n v="172094"/>
    <x v="3"/>
    <x v="1"/>
  </r>
  <r>
    <x v="6"/>
    <x v="36"/>
    <x v="0"/>
    <n v="15303"/>
    <n v="188160"/>
    <x v="1"/>
    <x v="0"/>
  </r>
  <r>
    <x v="6"/>
    <x v="36"/>
    <x v="1"/>
    <n v="15765"/>
    <n v="188160"/>
    <x v="1"/>
    <x v="0"/>
  </r>
  <r>
    <x v="6"/>
    <x v="36"/>
    <x v="2"/>
    <n v="14614"/>
    <n v="188160"/>
    <x v="1"/>
    <x v="0"/>
  </r>
  <r>
    <x v="6"/>
    <x v="36"/>
    <x v="3"/>
    <n v="17113"/>
    <n v="188160"/>
    <x v="1"/>
    <x v="0"/>
  </r>
  <r>
    <x v="6"/>
    <x v="36"/>
    <x v="4"/>
    <n v="14186"/>
    <n v="188160"/>
    <x v="1"/>
    <x v="0"/>
  </r>
  <r>
    <x v="6"/>
    <x v="36"/>
    <x v="5"/>
    <n v="13172"/>
    <n v="188160"/>
    <x v="1"/>
    <x v="0"/>
  </r>
  <r>
    <x v="6"/>
    <x v="36"/>
    <x v="6"/>
    <n v="14676"/>
    <n v="188160"/>
    <x v="1"/>
    <x v="0"/>
  </r>
  <r>
    <x v="6"/>
    <x v="36"/>
    <x v="7"/>
    <n v="19190"/>
    <n v="188160"/>
    <x v="1"/>
    <x v="0"/>
  </r>
  <r>
    <x v="6"/>
    <x v="36"/>
    <x v="8"/>
    <n v="15322"/>
    <n v="188160"/>
    <x v="1"/>
    <x v="0"/>
  </r>
  <r>
    <x v="6"/>
    <x v="36"/>
    <x v="9"/>
    <n v="16565"/>
    <n v="188160"/>
    <x v="1"/>
    <x v="0"/>
  </r>
  <r>
    <x v="6"/>
    <x v="36"/>
    <x v="10"/>
    <n v="14918"/>
    <n v="188160"/>
    <x v="1"/>
    <x v="0"/>
  </r>
  <r>
    <x v="6"/>
    <x v="36"/>
    <x v="11"/>
    <n v="17336"/>
    <n v="188160"/>
    <x v="1"/>
    <x v="0"/>
  </r>
  <r>
    <x v="6"/>
    <x v="37"/>
    <x v="0"/>
    <n v="4406"/>
    <n v="36047"/>
    <x v="8"/>
    <x v="1"/>
  </r>
  <r>
    <x v="6"/>
    <x v="37"/>
    <x v="1"/>
    <n v="3586"/>
    <n v="36047"/>
    <x v="8"/>
    <x v="1"/>
  </r>
  <r>
    <x v="6"/>
    <x v="37"/>
    <x v="2"/>
    <n v="3478"/>
    <n v="36047"/>
    <x v="8"/>
    <x v="1"/>
  </r>
  <r>
    <x v="6"/>
    <x v="37"/>
    <x v="3"/>
    <n v="3220"/>
    <n v="36047"/>
    <x v="8"/>
    <x v="1"/>
  </r>
  <r>
    <x v="6"/>
    <x v="37"/>
    <x v="4"/>
    <n v="3314"/>
    <n v="36047"/>
    <x v="8"/>
    <x v="1"/>
  </r>
  <r>
    <x v="6"/>
    <x v="37"/>
    <x v="5"/>
    <n v="2985"/>
    <n v="36047"/>
    <x v="8"/>
    <x v="1"/>
  </r>
  <r>
    <x v="6"/>
    <x v="37"/>
    <x v="6"/>
    <n v="2465"/>
    <n v="36047"/>
    <x v="8"/>
    <x v="1"/>
  </r>
  <r>
    <x v="6"/>
    <x v="37"/>
    <x v="7"/>
    <n v="3181"/>
    <n v="36047"/>
    <x v="8"/>
    <x v="1"/>
  </r>
  <r>
    <x v="6"/>
    <x v="37"/>
    <x v="8"/>
    <n v="3241"/>
    <n v="36047"/>
    <x v="8"/>
    <x v="1"/>
  </r>
  <r>
    <x v="6"/>
    <x v="37"/>
    <x v="9"/>
    <n v="3044"/>
    <n v="36047"/>
    <x v="8"/>
    <x v="1"/>
  </r>
  <r>
    <x v="6"/>
    <x v="37"/>
    <x v="10"/>
    <n v="2379"/>
    <n v="36047"/>
    <x v="8"/>
    <x v="1"/>
  </r>
  <r>
    <x v="6"/>
    <x v="37"/>
    <x v="11"/>
    <n v="748"/>
    <n v="36047"/>
    <x v="8"/>
    <x v="1"/>
  </r>
  <r>
    <x v="6"/>
    <x v="38"/>
    <x v="0"/>
    <n v="363"/>
    <n v="7295"/>
    <x v="0"/>
    <x v="2"/>
  </r>
  <r>
    <x v="6"/>
    <x v="38"/>
    <x v="1"/>
    <n v="481"/>
    <n v="7295"/>
    <x v="0"/>
    <x v="2"/>
  </r>
  <r>
    <x v="6"/>
    <x v="38"/>
    <x v="2"/>
    <n v="590"/>
    <n v="7295"/>
    <x v="0"/>
    <x v="2"/>
  </r>
  <r>
    <x v="6"/>
    <x v="38"/>
    <x v="3"/>
    <n v="867"/>
    <n v="7295"/>
    <x v="0"/>
    <x v="2"/>
  </r>
  <r>
    <x v="6"/>
    <x v="38"/>
    <x v="4"/>
    <n v="730"/>
    <n v="7295"/>
    <x v="0"/>
    <x v="2"/>
  </r>
  <r>
    <x v="6"/>
    <x v="38"/>
    <x v="5"/>
    <n v="572"/>
    <n v="7295"/>
    <x v="0"/>
    <x v="2"/>
  </r>
  <r>
    <x v="6"/>
    <x v="38"/>
    <x v="6"/>
    <n v="603"/>
    <n v="7295"/>
    <x v="0"/>
    <x v="2"/>
  </r>
  <r>
    <x v="6"/>
    <x v="38"/>
    <x v="7"/>
    <n v="707"/>
    <n v="7295"/>
    <x v="0"/>
    <x v="2"/>
  </r>
  <r>
    <x v="6"/>
    <x v="38"/>
    <x v="8"/>
    <n v="662"/>
    <n v="7295"/>
    <x v="0"/>
    <x v="2"/>
  </r>
  <r>
    <x v="6"/>
    <x v="38"/>
    <x v="9"/>
    <n v="659"/>
    <n v="7295"/>
    <x v="0"/>
    <x v="2"/>
  </r>
  <r>
    <x v="6"/>
    <x v="38"/>
    <x v="10"/>
    <n v="597"/>
    <n v="7295"/>
    <x v="0"/>
    <x v="2"/>
  </r>
  <r>
    <x v="6"/>
    <x v="38"/>
    <x v="11"/>
    <n v="464"/>
    <n v="7295"/>
    <x v="0"/>
    <x v="2"/>
  </r>
  <r>
    <x v="6"/>
    <x v="39"/>
    <x v="0"/>
    <n v="16773"/>
    <n v="167988"/>
    <x v="1"/>
    <x v="2"/>
  </r>
  <r>
    <x v="6"/>
    <x v="39"/>
    <x v="1"/>
    <n v="15837"/>
    <n v="167988"/>
    <x v="1"/>
    <x v="2"/>
  </r>
  <r>
    <x v="6"/>
    <x v="39"/>
    <x v="2"/>
    <n v="15894"/>
    <n v="167988"/>
    <x v="1"/>
    <x v="2"/>
  </r>
  <r>
    <x v="6"/>
    <x v="39"/>
    <x v="3"/>
    <n v="15825"/>
    <n v="167988"/>
    <x v="1"/>
    <x v="2"/>
  </r>
  <r>
    <x v="6"/>
    <x v="39"/>
    <x v="4"/>
    <n v="16061"/>
    <n v="167988"/>
    <x v="1"/>
    <x v="2"/>
  </r>
  <r>
    <x v="6"/>
    <x v="39"/>
    <x v="5"/>
    <n v="13421"/>
    <n v="167988"/>
    <x v="1"/>
    <x v="2"/>
  </r>
  <r>
    <x v="6"/>
    <x v="39"/>
    <x v="6"/>
    <n v="11647"/>
    <n v="167988"/>
    <x v="1"/>
    <x v="2"/>
  </r>
  <r>
    <x v="6"/>
    <x v="39"/>
    <x v="7"/>
    <n v="10627"/>
    <n v="167988"/>
    <x v="1"/>
    <x v="2"/>
  </r>
  <r>
    <x v="6"/>
    <x v="39"/>
    <x v="8"/>
    <n v="10853"/>
    <n v="167988"/>
    <x v="1"/>
    <x v="2"/>
  </r>
  <r>
    <x v="6"/>
    <x v="39"/>
    <x v="9"/>
    <n v="12698"/>
    <n v="167988"/>
    <x v="1"/>
    <x v="2"/>
  </r>
  <r>
    <x v="6"/>
    <x v="39"/>
    <x v="10"/>
    <n v="11779"/>
    <n v="167988"/>
    <x v="1"/>
    <x v="2"/>
  </r>
  <r>
    <x v="6"/>
    <x v="39"/>
    <x v="11"/>
    <n v="16573"/>
    <n v="167988"/>
    <x v="1"/>
    <x v="2"/>
  </r>
  <r>
    <x v="6"/>
    <x v="40"/>
    <x v="0"/>
    <n v="12019"/>
    <n v="138705"/>
    <x v="6"/>
    <x v="3"/>
  </r>
  <r>
    <x v="6"/>
    <x v="40"/>
    <x v="1"/>
    <n v="12147"/>
    <n v="138705"/>
    <x v="6"/>
    <x v="3"/>
  </r>
  <r>
    <x v="6"/>
    <x v="40"/>
    <x v="2"/>
    <n v="12019"/>
    <n v="138705"/>
    <x v="6"/>
    <x v="3"/>
  </r>
  <r>
    <x v="6"/>
    <x v="40"/>
    <x v="3"/>
    <n v="12060"/>
    <n v="138705"/>
    <x v="6"/>
    <x v="3"/>
  </r>
  <r>
    <x v="6"/>
    <x v="40"/>
    <x v="4"/>
    <n v="10960"/>
    <n v="138705"/>
    <x v="6"/>
    <x v="3"/>
  </r>
  <r>
    <x v="6"/>
    <x v="40"/>
    <x v="5"/>
    <n v="10771"/>
    <n v="138705"/>
    <x v="6"/>
    <x v="3"/>
  </r>
  <r>
    <x v="6"/>
    <x v="40"/>
    <x v="6"/>
    <n v="11916"/>
    <n v="138705"/>
    <x v="6"/>
    <x v="3"/>
  </r>
  <r>
    <x v="6"/>
    <x v="40"/>
    <x v="7"/>
    <n v="10985"/>
    <n v="138705"/>
    <x v="6"/>
    <x v="3"/>
  </r>
  <r>
    <x v="6"/>
    <x v="40"/>
    <x v="8"/>
    <n v="11908"/>
    <n v="138705"/>
    <x v="6"/>
    <x v="3"/>
  </r>
  <r>
    <x v="6"/>
    <x v="40"/>
    <x v="9"/>
    <n v="11653"/>
    <n v="138705"/>
    <x v="6"/>
    <x v="3"/>
  </r>
  <r>
    <x v="6"/>
    <x v="40"/>
    <x v="10"/>
    <n v="10589"/>
    <n v="138705"/>
    <x v="6"/>
    <x v="3"/>
  </r>
  <r>
    <x v="6"/>
    <x v="40"/>
    <x v="11"/>
    <n v="11678"/>
    <n v="138705"/>
    <x v="6"/>
    <x v="3"/>
  </r>
  <r>
    <x v="6"/>
    <x v="41"/>
    <x v="0"/>
    <n v="14632"/>
    <n v="190091"/>
    <x v="6"/>
    <x v="3"/>
  </r>
  <r>
    <x v="6"/>
    <x v="41"/>
    <x v="1"/>
    <n v="15519"/>
    <n v="190091"/>
    <x v="6"/>
    <x v="3"/>
  </r>
  <r>
    <x v="6"/>
    <x v="41"/>
    <x v="2"/>
    <n v="14888"/>
    <n v="190091"/>
    <x v="6"/>
    <x v="3"/>
  </r>
  <r>
    <x v="6"/>
    <x v="41"/>
    <x v="3"/>
    <n v="13544"/>
    <n v="190091"/>
    <x v="6"/>
    <x v="3"/>
  </r>
  <r>
    <x v="6"/>
    <x v="41"/>
    <x v="4"/>
    <n v="13893"/>
    <n v="190091"/>
    <x v="6"/>
    <x v="3"/>
  </r>
  <r>
    <x v="6"/>
    <x v="41"/>
    <x v="5"/>
    <n v="15902"/>
    <n v="190091"/>
    <x v="6"/>
    <x v="3"/>
  </r>
  <r>
    <x v="6"/>
    <x v="41"/>
    <x v="6"/>
    <n v="15701"/>
    <n v="190091"/>
    <x v="6"/>
    <x v="3"/>
  </r>
  <r>
    <x v="6"/>
    <x v="41"/>
    <x v="7"/>
    <n v="18580"/>
    <n v="190091"/>
    <x v="6"/>
    <x v="3"/>
  </r>
  <r>
    <x v="6"/>
    <x v="41"/>
    <x v="8"/>
    <n v="17441"/>
    <n v="190091"/>
    <x v="6"/>
    <x v="3"/>
  </r>
  <r>
    <x v="6"/>
    <x v="41"/>
    <x v="9"/>
    <n v="18785"/>
    <n v="190091"/>
    <x v="6"/>
    <x v="3"/>
  </r>
  <r>
    <x v="6"/>
    <x v="41"/>
    <x v="10"/>
    <n v="15150"/>
    <n v="190091"/>
    <x v="6"/>
    <x v="3"/>
  </r>
  <r>
    <x v="6"/>
    <x v="41"/>
    <x v="11"/>
    <n v="16056"/>
    <n v="190091"/>
    <x v="6"/>
    <x v="3"/>
  </r>
  <r>
    <x v="6"/>
    <x v="42"/>
    <x v="0"/>
    <n v="13643"/>
    <n v="156236"/>
    <x v="1"/>
    <x v="0"/>
  </r>
  <r>
    <x v="6"/>
    <x v="42"/>
    <x v="1"/>
    <n v="14168"/>
    <n v="156236"/>
    <x v="1"/>
    <x v="0"/>
  </r>
  <r>
    <x v="6"/>
    <x v="42"/>
    <x v="2"/>
    <n v="12531"/>
    <n v="156236"/>
    <x v="1"/>
    <x v="0"/>
  </r>
  <r>
    <x v="6"/>
    <x v="42"/>
    <x v="3"/>
    <n v="14286"/>
    <n v="156236"/>
    <x v="1"/>
    <x v="0"/>
  </r>
  <r>
    <x v="6"/>
    <x v="42"/>
    <x v="4"/>
    <n v="12681"/>
    <n v="156236"/>
    <x v="1"/>
    <x v="0"/>
  </r>
  <r>
    <x v="6"/>
    <x v="42"/>
    <x v="5"/>
    <n v="9688"/>
    <n v="156236"/>
    <x v="1"/>
    <x v="0"/>
  </r>
  <r>
    <x v="6"/>
    <x v="42"/>
    <x v="6"/>
    <n v="10925"/>
    <n v="156236"/>
    <x v="1"/>
    <x v="0"/>
  </r>
  <r>
    <x v="6"/>
    <x v="42"/>
    <x v="7"/>
    <n v="12387"/>
    <n v="156236"/>
    <x v="1"/>
    <x v="0"/>
  </r>
  <r>
    <x v="6"/>
    <x v="42"/>
    <x v="8"/>
    <n v="13874"/>
    <n v="156236"/>
    <x v="1"/>
    <x v="0"/>
  </r>
  <r>
    <x v="6"/>
    <x v="42"/>
    <x v="9"/>
    <n v="16419"/>
    <n v="156236"/>
    <x v="1"/>
    <x v="0"/>
  </r>
  <r>
    <x v="6"/>
    <x v="42"/>
    <x v="10"/>
    <n v="14882"/>
    <n v="156236"/>
    <x v="1"/>
    <x v="0"/>
  </r>
  <r>
    <x v="6"/>
    <x v="42"/>
    <x v="11"/>
    <n v="10752"/>
    <n v="156236"/>
    <x v="1"/>
    <x v="0"/>
  </r>
  <r>
    <x v="6"/>
    <x v="43"/>
    <x v="0"/>
    <n v="13438"/>
    <n v="122747"/>
    <x v="0"/>
    <x v="0"/>
  </r>
  <r>
    <x v="6"/>
    <x v="43"/>
    <x v="1"/>
    <n v="11002"/>
    <n v="122747"/>
    <x v="0"/>
    <x v="0"/>
  </r>
  <r>
    <x v="6"/>
    <x v="43"/>
    <x v="2"/>
    <n v="11232"/>
    <n v="122747"/>
    <x v="0"/>
    <x v="0"/>
  </r>
  <r>
    <x v="6"/>
    <x v="43"/>
    <x v="3"/>
    <n v="7651"/>
    <n v="122747"/>
    <x v="0"/>
    <x v="0"/>
  </r>
  <r>
    <x v="6"/>
    <x v="43"/>
    <x v="4"/>
    <n v="9736"/>
    <n v="122747"/>
    <x v="0"/>
    <x v="0"/>
  </r>
  <r>
    <x v="6"/>
    <x v="43"/>
    <x v="5"/>
    <n v="9679"/>
    <n v="122747"/>
    <x v="0"/>
    <x v="0"/>
  </r>
  <r>
    <x v="6"/>
    <x v="43"/>
    <x v="6"/>
    <n v="9397"/>
    <n v="122747"/>
    <x v="0"/>
    <x v="0"/>
  </r>
  <r>
    <x v="6"/>
    <x v="43"/>
    <x v="7"/>
    <n v="9021"/>
    <n v="122747"/>
    <x v="0"/>
    <x v="0"/>
  </r>
  <r>
    <x v="6"/>
    <x v="43"/>
    <x v="8"/>
    <n v="10267"/>
    <n v="122747"/>
    <x v="0"/>
    <x v="0"/>
  </r>
  <r>
    <x v="6"/>
    <x v="43"/>
    <x v="9"/>
    <n v="14083"/>
    <n v="122747"/>
    <x v="0"/>
    <x v="0"/>
  </r>
  <r>
    <x v="6"/>
    <x v="43"/>
    <x v="10"/>
    <n v="10148"/>
    <n v="122747"/>
    <x v="0"/>
    <x v="0"/>
  </r>
  <r>
    <x v="6"/>
    <x v="43"/>
    <x v="11"/>
    <n v="7093"/>
    <n v="122747"/>
    <x v="0"/>
    <x v="0"/>
  </r>
  <r>
    <x v="6"/>
    <x v="44"/>
    <x v="0"/>
    <n v="2598"/>
    <n v="24750"/>
    <x v="3"/>
    <x v="1"/>
  </r>
  <r>
    <x v="6"/>
    <x v="44"/>
    <x v="1"/>
    <n v="211"/>
    <n v="24750"/>
    <x v="3"/>
    <x v="1"/>
  </r>
  <r>
    <x v="6"/>
    <x v="44"/>
    <x v="2"/>
    <n v="2788"/>
    <n v="24750"/>
    <x v="3"/>
    <x v="1"/>
  </r>
  <r>
    <x v="6"/>
    <x v="44"/>
    <x v="3"/>
    <n v="1915"/>
    <n v="24750"/>
    <x v="3"/>
    <x v="1"/>
  </r>
  <r>
    <x v="6"/>
    <x v="44"/>
    <x v="4"/>
    <n v="2104"/>
    <n v="24750"/>
    <x v="3"/>
    <x v="1"/>
  </r>
  <r>
    <x v="6"/>
    <x v="44"/>
    <x v="5"/>
    <n v="2536"/>
    <n v="24750"/>
    <x v="3"/>
    <x v="1"/>
  </r>
  <r>
    <x v="6"/>
    <x v="44"/>
    <x v="6"/>
    <n v="2216"/>
    <n v="24750"/>
    <x v="3"/>
    <x v="1"/>
  </r>
  <r>
    <x v="6"/>
    <x v="44"/>
    <x v="7"/>
    <n v="2464"/>
    <n v="24750"/>
    <x v="3"/>
    <x v="1"/>
  </r>
  <r>
    <x v="6"/>
    <x v="44"/>
    <x v="8"/>
    <n v="2514"/>
    <n v="24750"/>
    <x v="3"/>
    <x v="1"/>
  </r>
  <r>
    <x v="6"/>
    <x v="44"/>
    <x v="9"/>
    <n v="2663"/>
    <n v="24750"/>
    <x v="3"/>
    <x v="1"/>
  </r>
  <r>
    <x v="6"/>
    <x v="44"/>
    <x v="10"/>
    <n v="2203"/>
    <n v="24750"/>
    <x v="3"/>
    <x v="1"/>
  </r>
  <r>
    <x v="6"/>
    <x v="44"/>
    <x v="11"/>
    <n v="749"/>
    <n v="24750"/>
    <x v="3"/>
    <x v="1"/>
  </r>
  <r>
    <x v="6"/>
    <x v="45"/>
    <x v="0"/>
    <n v="496"/>
    <n v="4016"/>
    <x v="5"/>
    <x v="3"/>
  </r>
  <r>
    <x v="6"/>
    <x v="45"/>
    <x v="1"/>
    <n v="366"/>
    <n v="4016"/>
    <x v="5"/>
    <x v="3"/>
  </r>
  <r>
    <x v="6"/>
    <x v="45"/>
    <x v="2"/>
    <n v="348"/>
    <n v="4016"/>
    <x v="5"/>
    <x v="3"/>
  </r>
  <r>
    <x v="6"/>
    <x v="45"/>
    <x v="3"/>
    <n v="193"/>
    <n v="4016"/>
    <x v="5"/>
    <x v="3"/>
  </r>
  <r>
    <x v="6"/>
    <x v="45"/>
    <x v="4"/>
    <n v="193"/>
    <n v="4016"/>
    <x v="5"/>
    <x v="3"/>
  </r>
  <r>
    <x v="6"/>
    <x v="45"/>
    <x v="5"/>
    <n v="128"/>
    <n v="4016"/>
    <x v="5"/>
    <x v="3"/>
  </r>
  <r>
    <x v="6"/>
    <x v="45"/>
    <x v="6"/>
    <n v="251"/>
    <n v="4016"/>
    <x v="5"/>
    <x v="3"/>
  </r>
  <r>
    <x v="6"/>
    <x v="45"/>
    <x v="7"/>
    <n v="174"/>
    <n v="4016"/>
    <x v="5"/>
    <x v="3"/>
  </r>
  <r>
    <x v="6"/>
    <x v="45"/>
    <x v="8"/>
    <n v="312"/>
    <n v="4016"/>
    <x v="5"/>
    <x v="3"/>
  </r>
  <r>
    <x v="6"/>
    <x v="45"/>
    <x v="9"/>
    <n v="296"/>
    <n v="4016"/>
    <x v="5"/>
    <x v="3"/>
  </r>
  <r>
    <x v="6"/>
    <x v="45"/>
    <x v="10"/>
    <n v="434"/>
    <n v="4016"/>
    <x v="5"/>
    <x v="3"/>
  </r>
  <r>
    <x v="6"/>
    <x v="45"/>
    <x v="11"/>
    <n v="825"/>
    <n v="4016"/>
    <x v="5"/>
    <x v="3"/>
  </r>
  <r>
    <x v="6"/>
    <x v="46"/>
    <x v="0"/>
    <n v="163"/>
    <n v="8734"/>
    <x v="6"/>
    <x v="0"/>
  </r>
  <r>
    <x v="6"/>
    <x v="46"/>
    <x v="1"/>
    <n v="322"/>
    <n v="8734"/>
    <x v="6"/>
    <x v="0"/>
  </r>
  <r>
    <x v="6"/>
    <x v="46"/>
    <x v="2"/>
    <n v="318"/>
    <n v="8734"/>
    <x v="6"/>
    <x v="0"/>
  </r>
  <r>
    <x v="6"/>
    <x v="46"/>
    <x v="3"/>
    <n v="257"/>
    <n v="8734"/>
    <x v="6"/>
    <x v="0"/>
  </r>
  <r>
    <x v="6"/>
    <x v="46"/>
    <x v="4"/>
    <n v="274"/>
    <n v="8734"/>
    <x v="6"/>
    <x v="0"/>
  </r>
  <r>
    <x v="6"/>
    <x v="46"/>
    <x v="5"/>
    <n v="481"/>
    <n v="8734"/>
    <x v="6"/>
    <x v="0"/>
  </r>
  <r>
    <x v="6"/>
    <x v="46"/>
    <x v="6"/>
    <n v="2429"/>
    <n v="8734"/>
    <x v="6"/>
    <x v="0"/>
  </r>
  <r>
    <x v="6"/>
    <x v="46"/>
    <x v="7"/>
    <n v="592"/>
    <n v="8734"/>
    <x v="6"/>
    <x v="0"/>
  </r>
  <r>
    <x v="6"/>
    <x v="46"/>
    <x v="8"/>
    <n v="599"/>
    <n v="8734"/>
    <x v="6"/>
    <x v="0"/>
  </r>
  <r>
    <x v="6"/>
    <x v="46"/>
    <x v="9"/>
    <n v="1211"/>
    <n v="8734"/>
    <x v="6"/>
    <x v="0"/>
  </r>
  <r>
    <x v="6"/>
    <x v="46"/>
    <x v="10"/>
    <n v="988"/>
    <n v="8734"/>
    <x v="6"/>
    <x v="0"/>
  </r>
  <r>
    <x v="6"/>
    <x v="46"/>
    <x v="11"/>
    <n v="1100"/>
    <n v="8734"/>
    <x v="6"/>
    <x v="0"/>
  </r>
  <r>
    <x v="6"/>
    <x v="47"/>
    <x v="0"/>
    <n v="3454"/>
    <n v="26180"/>
    <x v="7"/>
    <x v="1"/>
  </r>
  <r>
    <x v="6"/>
    <x v="47"/>
    <x v="1"/>
    <n v="3059"/>
    <n v="26180"/>
    <x v="7"/>
    <x v="1"/>
  </r>
  <r>
    <x v="6"/>
    <x v="47"/>
    <x v="2"/>
    <n v="2497"/>
    <n v="26180"/>
    <x v="7"/>
    <x v="1"/>
  </r>
  <r>
    <x v="6"/>
    <x v="47"/>
    <x v="3"/>
    <n v="2476"/>
    <n v="26180"/>
    <x v="7"/>
    <x v="1"/>
  </r>
  <r>
    <x v="6"/>
    <x v="47"/>
    <x v="4"/>
    <n v="2227"/>
    <n v="26180"/>
    <x v="7"/>
    <x v="1"/>
  </r>
  <r>
    <x v="6"/>
    <x v="47"/>
    <x v="5"/>
    <n v="1620"/>
    <n v="26180"/>
    <x v="7"/>
    <x v="1"/>
  </r>
  <r>
    <x v="6"/>
    <x v="47"/>
    <x v="6"/>
    <n v="2607"/>
    <n v="26180"/>
    <x v="7"/>
    <x v="1"/>
  </r>
  <r>
    <x v="6"/>
    <x v="47"/>
    <x v="7"/>
    <n v="2102"/>
    <n v="26180"/>
    <x v="7"/>
    <x v="1"/>
  </r>
  <r>
    <x v="6"/>
    <x v="47"/>
    <x v="8"/>
    <n v="1708"/>
    <n v="26180"/>
    <x v="7"/>
    <x v="1"/>
  </r>
  <r>
    <x v="6"/>
    <x v="47"/>
    <x v="9"/>
    <n v="2139"/>
    <n v="26180"/>
    <x v="7"/>
    <x v="1"/>
  </r>
  <r>
    <x v="6"/>
    <x v="47"/>
    <x v="10"/>
    <n v="2283"/>
    <n v="26180"/>
    <x v="7"/>
    <x v="1"/>
  </r>
  <r>
    <x v="6"/>
    <x v="47"/>
    <x v="11"/>
    <n v="8"/>
    <n v="26180"/>
    <x v="7"/>
    <x v="1"/>
  </r>
  <r>
    <x v="6"/>
    <x v="48"/>
    <x v="0"/>
    <n v="15370"/>
    <n v="172808"/>
    <x v="3"/>
    <x v="1"/>
  </r>
  <r>
    <x v="6"/>
    <x v="48"/>
    <x v="1"/>
    <n v="13165"/>
    <n v="172808"/>
    <x v="3"/>
    <x v="1"/>
  </r>
  <r>
    <x v="6"/>
    <x v="48"/>
    <x v="2"/>
    <n v="15728"/>
    <n v="172808"/>
    <x v="3"/>
    <x v="1"/>
  </r>
  <r>
    <x v="6"/>
    <x v="48"/>
    <x v="3"/>
    <n v="4094"/>
    <n v="172808"/>
    <x v="3"/>
    <x v="1"/>
  </r>
  <r>
    <x v="6"/>
    <x v="48"/>
    <x v="4"/>
    <n v="19393"/>
    <n v="172808"/>
    <x v="3"/>
    <x v="1"/>
  </r>
  <r>
    <x v="6"/>
    <x v="48"/>
    <x v="5"/>
    <n v="16422"/>
    <n v="172808"/>
    <x v="3"/>
    <x v="1"/>
  </r>
  <r>
    <x v="6"/>
    <x v="48"/>
    <x v="6"/>
    <n v="16854"/>
    <n v="172808"/>
    <x v="3"/>
    <x v="1"/>
  </r>
  <r>
    <x v="6"/>
    <x v="48"/>
    <x v="7"/>
    <n v="12844"/>
    <n v="172808"/>
    <x v="3"/>
    <x v="1"/>
  </r>
  <r>
    <x v="6"/>
    <x v="48"/>
    <x v="8"/>
    <n v="16241"/>
    <n v="172808"/>
    <x v="3"/>
    <x v="1"/>
  </r>
  <r>
    <x v="6"/>
    <x v="48"/>
    <x v="9"/>
    <n v="17539"/>
    <n v="172808"/>
    <x v="3"/>
    <x v="1"/>
  </r>
  <r>
    <x v="6"/>
    <x v="48"/>
    <x v="10"/>
    <n v="14737"/>
    <n v="172808"/>
    <x v="3"/>
    <x v="1"/>
  </r>
  <r>
    <x v="6"/>
    <x v="48"/>
    <x v="11"/>
    <n v="10421"/>
    <n v="172808"/>
    <x v="3"/>
    <x v="1"/>
  </r>
  <r>
    <x v="6"/>
    <x v="49"/>
    <x v="0"/>
    <n v="17756"/>
    <n v="190855"/>
    <x v="8"/>
    <x v="1"/>
  </r>
  <r>
    <x v="6"/>
    <x v="49"/>
    <x v="1"/>
    <n v="19412"/>
    <n v="190855"/>
    <x v="8"/>
    <x v="1"/>
  </r>
  <r>
    <x v="6"/>
    <x v="49"/>
    <x v="2"/>
    <n v="16368"/>
    <n v="190855"/>
    <x v="8"/>
    <x v="1"/>
  </r>
  <r>
    <x v="6"/>
    <x v="49"/>
    <x v="3"/>
    <n v="17850"/>
    <n v="190855"/>
    <x v="8"/>
    <x v="1"/>
  </r>
  <r>
    <x v="6"/>
    <x v="49"/>
    <x v="4"/>
    <n v="14492"/>
    <n v="190855"/>
    <x v="8"/>
    <x v="1"/>
  </r>
  <r>
    <x v="6"/>
    <x v="49"/>
    <x v="5"/>
    <n v="13790"/>
    <n v="190855"/>
    <x v="8"/>
    <x v="1"/>
  </r>
  <r>
    <x v="6"/>
    <x v="49"/>
    <x v="6"/>
    <n v="16191"/>
    <n v="190855"/>
    <x v="8"/>
    <x v="1"/>
  </r>
  <r>
    <x v="6"/>
    <x v="49"/>
    <x v="7"/>
    <n v="16450"/>
    <n v="190855"/>
    <x v="8"/>
    <x v="1"/>
  </r>
  <r>
    <x v="6"/>
    <x v="49"/>
    <x v="8"/>
    <n v="13339"/>
    <n v="190855"/>
    <x v="8"/>
    <x v="1"/>
  </r>
  <r>
    <x v="6"/>
    <x v="49"/>
    <x v="9"/>
    <n v="13922"/>
    <n v="190855"/>
    <x v="8"/>
    <x v="1"/>
  </r>
  <r>
    <x v="6"/>
    <x v="49"/>
    <x v="10"/>
    <n v="13982"/>
    <n v="190855"/>
    <x v="8"/>
    <x v="1"/>
  </r>
  <r>
    <x v="6"/>
    <x v="49"/>
    <x v="11"/>
    <n v="17303"/>
    <n v="190855"/>
    <x v="8"/>
    <x v="1"/>
  </r>
  <r>
    <x v="6"/>
    <x v="50"/>
    <x v="0"/>
    <n v="4363"/>
    <n v="40686"/>
    <x v="6"/>
    <x v="3"/>
  </r>
  <r>
    <x v="6"/>
    <x v="50"/>
    <x v="1"/>
    <n v="4093"/>
    <n v="40686"/>
    <x v="6"/>
    <x v="3"/>
  </r>
  <r>
    <x v="6"/>
    <x v="50"/>
    <x v="2"/>
    <n v="4505"/>
    <n v="40686"/>
    <x v="6"/>
    <x v="3"/>
  </r>
  <r>
    <x v="6"/>
    <x v="50"/>
    <x v="3"/>
    <n v="3509"/>
    <n v="40686"/>
    <x v="6"/>
    <x v="3"/>
  </r>
  <r>
    <x v="6"/>
    <x v="50"/>
    <x v="4"/>
    <n v="3241"/>
    <n v="40686"/>
    <x v="6"/>
    <x v="3"/>
  </r>
  <r>
    <x v="6"/>
    <x v="50"/>
    <x v="5"/>
    <n v="3323"/>
    <n v="40686"/>
    <x v="6"/>
    <x v="3"/>
  </r>
  <r>
    <x v="6"/>
    <x v="50"/>
    <x v="6"/>
    <n v="2923"/>
    <n v="40686"/>
    <x v="6"/>
    <x v="3"/>
  </r>
  <r>
    <x v="6"/>
    <x v="50"/>
    <x v="7"/>
    <n v="2740"/>
    <n v="40686"/>
    <x v="6"/>
    <x v="3"/>
  </r>
  <r>
    <x v="6"/>
    <x v="50"/>
    <x v="8"/>
    <n v="3734"/>
    <n v="40686"/>
    <x v="6"/>
    <x v="3"/>
  </r>
  <r>
    <x v="6"/>
    <x v="50"/>
    <x v="9"/>
    <n v="3285"/>
    <n v="40686"/>
    <x v="6"/>
    <x v="3"/>
  </r>
  <r>
    <x v="6"/>
    <x v="50"/>
    <x v="10"/>
    <n v="2483"/>
    <n v="40686"/>
    <x v="6"/>
    <x v="3"/>
  </r>
  <r>
    <x v="6"/>
    <x v="50"/>
    <x v="11"/>
    <n v="2487"/>
    <n v="40686"/>
    <x v="6"/>
    <x v="3"/>
  </r>
  <r>
    <x v="7"/>
    <x v="51"/>
    <x v="0"/>
    <n v="966"/>
    <n v="10865"/>
    <x v="0"/>
    <x v="0"/>
  </r>
  <r>
    <x v="7"/>
    <x v="51"/>
    <x v="1"/>
    <n v="1036"/>
    <n v="10865"/>
    <x v="0"/>
    <x v="0"/>
  </r>
  <r>
    <x v="7"/>
    <x v="51"/>
    <x v="2"/>
    <n v="1274"/>
    <n v="10865"/>
    <x v="0"/>
    <x v="0"/>
  </r>
  <r>
    <x v="7"/>
    <x v="51"/>
    <x v="3"/>
    <n v="1019"/>
    <n v="10865"/>
    <x v="0"/>
    <x v="0"/>
  </r>
  <r>
    <x v="7"/>
    <x v="51"/>
    <x v="4"/>
    <n v="991"/>
    <n v="10865"/>
    <x v="0"/>
    <x v="0"/>
  </r>
  <r>
    <x v="7"/>
    <x v="51"/>
    <x v="5"/>
    <n v="938"/>
    <n v="10865"/>
    <x v="0"/>
    <x v="0"/>
  </r>
  <r>
    <x v="7"/>
    <x v="51"/>
    <x v="6"/>
    <n v="929"/>
    <n v="10865"/>
    <x v="0"/>
    <x v="0"/>
  </r>
  <r>
    <x v="7"/>
    <x v="51"/>
    <x v="7"/>
    <n v="937"/>
    <n v="10865"/>
    <x v="0"/>
    <x v="0"/>
  </r>
  <r>
    <x v="7"/>
    <x v="51"/>
    <x v="8"/>
    <n v="760"/>
    <n v="10865"/>
    <x v="0"/>
    <x v="0"/>
  </r>
  <r>
    <x v="7"/>
    <x v="51"/>
    <x v="9"/>
    <n v="767"/>
    <n v="10865"/>
    <x v="0"/>
    <x v="0"/>
  </r>
  <r>
    <x v="7"/>
    <x v="51"/>
    <x v="10"/>
    <n v="548"/>
    <n v="10865"/>
    <x v="0"/>
    <x v="0"/>
  </r>
  <r>
    <x v="7"/>
    <x v="51"/>
    <x v="11"/>
    <n v="700"/>
    <n v="10865"/>
    <x v="0"/>
    <x v="0"/>
  </r>
  <r>
    <x v="7"/>
    <x v="52"/>
    <x v="0"/>
    <n v="505"/>
    <n v="11812"/>
    <x v="8"/>
    <x v="1"/>
  </r>
  <r>
    <x v="7"/>
    <x v="52"/>
    <x v="1"/>
    <n v="920"/>
    <n v="11812"/>
    <x v="8"/>
    <x v="1"/>
  </r>
  <r>
    <x v="7"/>
    <x v="52"/>
    <x v="2"/>
    <n v="875"/>
    <n v="11812"/>
    <x v="8"/>
    <x v="1"/>
  </r>
  <r>
    <x v="7"/>
    <x v="52"/>
    <x v="3"/>
    <n v="993"/>
    <n v="11812"/>
    <x v="8"/>
    <x v="1"/>
  </r>
  <r>
    <x v="7"/>
    <x v="52"/>
    <x v="4"/>
    <n v="1200"/>
    <n v="11812"/>
    <x v="8"/>
    <x v="1"/>
  </r>
  <r>
    <x v="7"/>
    <x v="52"/>
    <x v="5"/>
    <n v="1300"/>
    <n v="11812"/>
    <x v="8"/>
    <x v="1"/>
  </r>
  <r>
    <x v="7"/>
    <x v="52"/>
    <x v="6"/>
    <n v="1200"/>
    <n v="11812"/>
    <x v="8"/>
    <x v="1"/>
  </r>
  <r>
    <x v="7"/>
    <x v="52"/>
    <x v="7"/>
    <n v="1100"/>
    <n v="11812"/>
    <x v="8"/>
    <x v="1"/>
  </r>
  <r>
    <x v="7"/>
    <x v="52"/>
    <x v="8"/>
    <n v="1268"/>
    <n v="11812"/>
    <x v="8"/>
    <x v="1"/>
  </r>
  <r>
    <x v="7"/>
    <x v="52"/>
    <x v="9"/>
    <n v="1151"/>
    <n v="11812"/>
    <x v="8"/>
    <x v="1"/>
  </r>
  <r>
    <x v="7"/>
    <x v="52"/>
    <x v="10"/>
    <n v="600"/>
    <n v="11812"/>
    <x v="8"/>
    <x v="1"/>
  </r>
  <r>
    <x v="7"/>
    <x v="52"/>
    <x v="11"/>
    <n v="700"/>
    <n v="11812"/>
    <x v="8"/>
    <x v="1"/>
  </r>
  <r>
    <x v="7"/>
    <x v="53"/>
    <x v="0"/>
    <n v="139"/>
    <n v="1870"/>
    <x v="2"/>
    <x v="0"/>
  </r>
  <r>
    <x v="7"/>
    <x v="53"/>
    <x v="1"/>
    <n v="168"/>
    <n v="1870"/>
    <x v="2"/>
    <x v="0"/>
  </r>
  <r>
    <x v="7"/>
    <x v="53"/>
    <x v="2"/>
    <n v="131"/>
    <n v="1870"/>
    <x v="2"/>
    <x v="0"/>
  </r>
  <r>
    <x v="7"/>
    <x v="53"/>
    <x v="3"/>
    <n v="124"/>
    <n v="1870"/>
    <x v="2"/>
    <x v="0"/>
  </r>
  <r>
    <x v="7"/>
    <x v="53"/>
    <x v="4"/>
    <n v="135"/>
    <n v="1870"/>
    <x v="2"/>
    <x v="0"/>
  </r>
  <r>
    <x v="7"/>
    <x v="53"/>
    <x v="5"/>
    <n v="132"/>
    <n v="1870"/>
    <x v="2"/>
    <x v="0"/>
  </r>
  <r>
    <x v="7"/>
    <x v="53"/>
    <x v="6"/>
    <n v="191"/>
    <n v="1870"/>
    <x v="2"/>
    <x v="0"/>
  </r>
  <r>
    <x v="7"/>
    <x v="53"/>
    <x v="7"/>
    <n v="236"/>
    <n v="1870"/>
    <x v="2"/>
    <x v="0"/>
  </r>
  <r>
    <x v="7"/>
    <x v="53"/>
    <x v="8"/>
    <n v="200"/>
    <n v="1870"/>
    <x v="2"/>
    <x v="0"/>
  </r>
  <r>
    <x v="7"/>
    <x v="53"/>
    <x v="9"/>
    <n v="176"/>
    <n v="1870"/>
    <x v="2"/>
    <x v="0"/>
  </r>
  <r>
    <x v="7"/>
    <x v="53"/>
    <x v="10"/>
    <n v="138"/>
    <n v="1870"/>
    <x v="2"/>
    <x v="0"/>
  </r>
  <r>
    <x v="7"/>
    <x v="53"/>
    <x v="11"/>
    <n v="100"/>
    <n v="1870"/>
    <x v="2"/>
    <x v="0"/>
  </r>
  <r>
    <x v="7"/>
    <x v="54"/>
    <x v="0"/>
    <n v="1817"/>
    <n v="19639"/>
    <x v="5"/>
    <x v="0"/>
  </r>
  <r>
    <x v="7"/>
    <x v="54"/>
    <x v="1"/>
    <n v="1826"/>
    <n v="19639"/>
    <x v="5"/>
    <x v="0"/>
  </r>
  <r>
    <x v="7"/>
    <x v="54"/>
    <x v="2"/>
    <n v="1887"/>
    <n v="19639"/>
    <x v="5"/>
    <x v="0"/>
  </r>
  <r>
    <x v="7"/>
    <x v="54"/>
    <x v="3"/>
    <n v="1813"/>
    <n v="19639"/>
    <x v="5"/>
    <x v="0"/>
  </r>
  <r>
    <x v="7"/>
    <x v="54"/>
    <x v="4"/>
    <n v="1906"/>
    <n v="19639"/>
    <x v="5"/>
    <x v="0"/>
  </r>
  <r>
    <x v="7"/>
    <x v="54"/>
    <x v="5"/>
    <n v="1713"/>
    <n v="19639"/>
    <x v="5"/>
    <x v="0"/>
  </r>
  <r>
    <x v="7"/>
    <x v="54"/>
    <x v="6"/>
    <n v="1780"/>
    <n v="19639"/>
    <x v="5"/>
    <x v="0"/>
  </r>
  <r>
    <x v="7"/>
    <x v="54"/>
    <x v="7"/>
    <n v="1814"/>
    <n v="19639"/>
    <x v="5"/>
    <x v="0"/>
  </r>
  <r>
    <x v="7"/>
    <x v="54"/>
    <x v="8"/>
    <n v="1380"/>
    <n v="19639"/>
    <x v="5"/>
    <x v="0"/>
  </r>
  <r>
    <x v="7"/>
    <x v="54"/>
    <x v="9"/>
    <n v="1224"/>
    <n v="19639"/>
    <x v="5"/>
    <x v="0"/>
  </r>
  <r>
    <x v="7"/>
    <x v="54"/>
    <x v="10"/>
    <n v="1106"/>
    <n v="19639"/>
    <x v="5"/>
    <x v="0"/>
  </r>
  <r>
    <x v="7"/>
    <x v="54"/>
    <x v="11"/>
    <n v="1373"/>
    <n v="19639"/>
    <x v="5"/>
    <x v="0"/>
  </r>
  <r>
    <x v="7"/>
    <x v="55"/>
    <x v="0"/>
    <n v="0"/>
    <n v="10045"/>
    <x v="0"/>
    <x v="3"/>
  </r>
  <r>
    <x v="7"/>
    <x v="55"/>
    <x v="1"/>
    <n v="0"/>
    <n v="10045"/>
    <x v="0"/>
    <x v="3"/>
  </r>
  <r>
    <x v="7"/>
    <x v="55"/>
    <x v="2"/>
    <n v="0"/>
    <n v="10045"/>
    <x v="0"/>
    <x v="3"/>
  </r>
  <r>
    <x v="7"/>
    <x v="55"/>
    <x v="3"/>
    <n v="0"/>
    <n v="10045"/>
    <x v="0"/>
    <x v="3"/>
  </r>
  <r>
    <x v="7"/>
    <x v="55"/>
    <x v="4"/>
    <n v="0"/>
    <n v="10045"/>
    <x v="0"/>
    <x v="3"/>
  </r>
  <r>
    <x v="7"/>
    <x v="55"/>
    <x v="5"/>
    <n v="0"/>
    <n v="10045"/>
    <x v="0"/>
    <x v="3"/>
  </r>
  <r>
    <x v="7"/>
    <x v="55"/>
    <x v="6"/>
    <n v="0"/>
    <n v="10045"/>
    <x v="0"/>
    <x v="3"/>
  </r>
  <r>
    <x v="7"/>
    <x v="55"/>
    <x v="7"/>
    <n v="0"/>
    <n v="10045"/>
    <x v="0"/>
    <x v="3"/>
  </r>
  <r>
    <x v="7"/>
    <x v="55"/>
    <x v="8"/>
    <n v="0"/>
    <n v="10045"/>
    <x v="0"/>
    <x v="3"/>
  </r>
  <r>
    <x v="7"/>
    <x v="55"/>
    <x v="9"/>
    <n v="3116"/>
    <n v="10045"/>
    <x v="0"/>
    <x v="3"/>
  </r>
  <r>
    <x v="7"/>
    <x v="55"/>
    <x v="10"/>
    <n v="3144"/>
    <n v="10045"/>
    <x v="0"/>
    <x v="3"/>
  </r>
  <r>
    <x v="7"/>
    <x v="55"/>
    <x v="11"/>
    <n v="3785"/>
    <n v="10045"/>
    <x v="0"/>
    <x v="3"/>
  </r>
  <r>
    <x v="7"/>
    <x v="56"/>
    <x v="0"/>
    <n v="398"/>
    <n v="6983"/>
    <x v="4"/>
    <x v="0"/>
  </r>
  <r>
    <x v="7"/>
    <x v="56"/>
    <x v="1"/>
    <n v="582"/>
    <n v="6983"/>
    <x v="4"/>
    <x v="0"/>
  </r>
  <r>
    <x v="7"/>
    <x v="56"/>
    <x v="2"/>
    <n v="481"/>
    <n v="6983"/>
    <x v="4"/>
    <x v="0"/>
  </r>
  <r>
    <x v="7"/>
    <x v="56"/>
    <x v="3"/>
    <n v="536"/>
    <n v="6983"/>
    <x v="4"/>
    <x v="0"/>
  </r>
  <r>
    <x v="7"/>
    <x v="56"/>
    <x v="4"/>
    <n v="537"/>
    <n v="6983"/>
    <x v="4"/>
    <x v="0"/>
  </r>
  <r>
    <x v="7"/>
    <x v="56"/>
    <x v="5"/>
    <n v="561"/>
    <n v="6983"/>
    <x v="4"/>
    <x v="0"/>
  </r>
  <r>
    <x v="7"/>
    <x v="56"/>
    <x v="6"/>
    <n v="472"/>
    <n v="6983"/>
    <x v="4"/>
    <x v="0"/>
  </r>
  <r>
    <x v="7"/>
    <x v="56"/>
    <x v="7"/>
    <n v="484"/>
    <n v="6983"/>
    <x v="4"/>
    <x v="0"/>
  </r>
  <r>
    <x v="7"/>
    <x v="56"/>
    <x v="8"/>
    <n v="980"/>
    <n v="6983"/>
    <x v="4"/>
    <x v="0"/>
  </r>
  <r>
    <x v="7"/>
    <x v="56"/>
    <x v="9"/>
    <n v="611"/>
    <n v="6983"/>
    <x v="4"/>
    <x v="0"/>
  </r>
  <r>
    <x v="7"/>
    <x v="56"/>
    <x v="10"/>
    <n v="483"/>
    <n v="6983"/>
    <x v="4"/>
    <x v="0"/>
  </r>
  <r>
    <x v="7"/>
    <x v="56"/>
    <x v="11"/>
    <n v="858"/>
    <n v="6983"/>
    <x v="4"/>
    <x v="0"/>
  </r>
  <r>
    <x v="8"/>
    <x v="57"/>
    <x v="0"/>
    <n v="2863"/>
    <n v="28987"/>
    <x v="1"/>
    <x v="0"/>
  </r>
  <r>
    <x v="8"/>
    <x v="57"/>
    <x v="1"/>
    <n v="2755"/>
    <n v="28987"/>
    <x v="1"/>
    <x v="0"/>
  </r>
  <r>
    <x v="8"/>
    <x v="57"/>
    <x v="2"/>
    <n v="2701"/>
    <n v="28987"/>
    <x v="1"/>
    <x v="0"/>
  </r>
  <r>
    <x v="8"/>
    <x v="57"/>
    <x v="3"/>
    <n v="2404"/>
    <n v="28987"/>
    <x v="1"/>
    <x v="0"/>
  </r>
  <r>
    <x v="8"/>
    <x v="57"/>
    <x v="4"/>
    <n v="2211"/>
    <n v="28987"/>
    <x v="1"/>
    <x v="0"/>
  </r>
  <r>
    <x v="8"/>
    <x v="57"/>
    <x v="5"/>
    <n v="2107"/>
    <n v="28987"/>
    <x v="1"/>
    <x v="0"/>
  </r>
  <r>
    <x v="8"/>
    <x v="57"/>
    <x v="6"/>
    <n v="2011"/>
    <n v="28987"/>
    <x v="1"/>
    <x v="0"/>
  </r>
  <r>
    <x v="8"/>
    <x v="57"/>
    <x v="7"/>
    <n v="2257"/>
    <n v="28987"/>
    <x v="1"/>
    <x v="0"/>
  </r>
  <r>
    <x v="8"/>
    <x v="57"/>
    <x v="8"/>
    <n v="2100"/>
    <n v="28987"/>
    <x v="1"/>
    <x v="0"/>
  </r>
  <r>
    <x v="8"/>
    <x v="57"/>
    <x v="9"/>
    <n v="3119"/>
    <n v="28987"/>
    <x v="1"/>
    <x v="0"/>
  </r>
  <r>
    <x v="8"/>
    <x v="57"/>
    <x v="10"/>
    <n v="2342"/>
    <n v="28987"/>
    <x v="1"/>
    <x v="0"/>
  </r>
  <r>
    <x v="8"/>
    <x v="57"/>
    <x v="11"/>
    <n v="2117"/>
    <n v="28987"/>
    <x v="1"/>
    <x v="0"/>
  </r>
  <r>
    <x v="8"/>
    <x v="58"/>
    <x v="0"/>
    <n v="0"/>
    <n v="22"/>
    <x v="2"/>
    <x v="0"/>
  </r>
  <r>
    <x v="8"/>
    <x v="58"/>
    <x v="1"/>
    <n v="0"/>
    <n v="22"/>
    <x v="2"/>
    <x v="0"/>
  </r>
  <r>
    <x v="8"/>
    <x v="58"/>
    <x v="2"/>
    <n v="0"/>
    <n v="22"/>
    <x v="2"/>
    <x v="0"/>
  </r>
  <r>
    <x v="8"/>
    <x v="58"/>
    <x v="3"/>
    <n v="0"/>
    <n v="22"/>
    <x v="2"/>
    <x v="0"/>
  </r>
  <r>
    <x v="8"/>
    <x v="58"/>
    <x v="4"/>
    <n v="0"/>
    <n v="22"/>
    <x v="2"/>
    <x v="0"/>
  </r>
  <r>
    <x v="8"/>
    <x v="58"/>
    <x v="5"/>
    <n v="0"/>
    <n v="22"/>
    <x v="2"/>
    <x v="0"/>
  </r>
  <r>
    <x v="8"/>
    <x v="58"/>
    <x v="6"/>
    <n v="0"/>
    <n v="22"/>
    <x v="2"/>
    <x v="0"/>
  </r>
  <r>
    <x v="8"/>
    <x v="58"/>
    <x v="7"/>
    <n v="6"/>
    <n v="22"/>
    <x v="2"/>
    <x v="0"/>
  </r>
  <r>
    <x v="8"/>
    <x v="58"/>
    <x v="8"/>
    <n v="13"/>
    <n v="22"/>
    <x v="2"/>
    <x v="0"/>
  </r>
  <r>
    <x v="8"/>
    <x v="58"/>
    <x v="9"/>
    <n v="2"/>
    <n v="22"/>
    <x v="2"/>
    <x v="0"/>
  </r>
  <r>
    <x v="8"/>
    <x v="58"/>
    <x v="10"/>
    <n v="0"/>
    <n v="22"/>
    <x v="2"/>
    <x v="0"/>
  </r>
  <r>
    <x v="8"/>
    <x v="58"/>
    <x v="11"/>
    <n v="1"/>
    <n v="22"/>
    <x v="2"/>
    <x v="0"/>
  </r>
  <r>
    <x v="9"/>
    <x v="59"/>
    <x v="0"/>
    <n v="750"/>
    <n v="11000"/>
    <x v="1"/>
    <x v="0"/>
  </r>
  <r>
    <x v="9"/>
    <x v="59"/>
    <x v="1"/>
    <n v="1047"/>
    <n v="11000"/>
    <x v="1"/>
    <x v="0"/>
  </r>
  <r>
    <x v="9"/>
    <x v="59"/>
    <x v="2"/>
    <n v="1050"/>
    <n v="11000"/>
    <x v="1"/>
    <x v="0"/>
  </r>
  <r>
    <x v="9"/>
    <x v="59"/>
    <x v="3"/>
    <n v="1059"/>
    <n v="11000"/>
    <x v="1"/>
    <x v="0"/>
  </r>
  <r>
    <x v="9"/>
    <x v="59"/>
    <x v="4"/>
    <n v="850"/>
    <n v="11000"/>
    <x v="1"/>
    <x v="0"/>
  </r>
  <r>
    <x v="9"/>
    <x v="59"/>
    <x v="5"/>
    <n v="1150"/>
    <n v="11000"/>
    <x v="1"/>
    <x v="0"/>
  </r>
  <r>
    <x v="9"/>
    <x v="59"/>
    <x v="6"/>
    <n v="810"/>
    <n v="11000"/>
    <x v="1"/>
    <x v="0"/>
  </r>
  <r>
    <x v="9"/>
    <x v="59"/>
    <x v="7"/>
    <n v="870"/>
    <n v="11000"/>
    <x v="1"/>
    <x v="0"/>
  </r>
  <r>
    <x v="9"/>
    <x v="59"/>
    <x v="8"/>
    <n v="988"/>
    <n v="11000"/>
    <x v="1"/>
    <x v="0"/>
  </r>
  <r>
    <x v="9"/>
    <x v="59"/>
    <x v="9"/>
    <n v="1053"/>
    <n v="11000"/>
    <x v="1"/>
    <x v="0"/>
  </r>
  <r>
    <x v="9"/>
    <x v="59"/>
    <x v="10"/>
    <n v="779"/>
    <n v="11000"/>
    <x v="1"/>
    <x v="0"/>
  </r>
  <r>
    <x v="9"/>
    <x v="59"/>
    <x v="11"/>
    <n v="594"/>
    <n v="11000"/>
    <x v="1"/>
    <x v="0"/>
  </r>
  <r>
    <x v="9"/>
    <x v="60"/>
    <x v="0"/>
    <n v="856"/>
    <n v="8705"/>
    <x v="7"/>
    <x v="1"/>
  </r>
  <r>
    <x v="9"/>
    <x v="60"/>
    <x v="1"/>
    <n v="828"/>
    <n v="8705"/>
    <x v="7"/>
    <x v="1"/>
  </r>
  <r>
    <x v="9"/>
    <x v="60"/>
    <x v="2"/>
    <n v="928"/>
    <n v="8705"/>
    <x v="7"/>
    <x v="1"/>
  </r>
  <r>
    <x v="9"/>
    <x v="60"/>
    <x v="3"/>
    <n v="977"/>
    <n v="8705"/>
    <x v="7"/>
    <x v="1"/>
  </r>
  <r>
    <x v="9"/>
    <x v="60"/>
    <x v="4"/>
    <n v="743"/>
    <n v="8705"/>
    <x v="7"/>
    <x v="1"/>
  </r>
  <r>
    <x v="9"/>
    <x v="60"/>
    <x v="5"/>
    <n v="603"/>
    <n v="8705"/>
    <x v="7"/>
    <x v="1"/>
  </r>
  <r>
    <x v="9"/>
    <x v="60"/>
    <x v="6"/>
    <n v="565"/>
    <n v="8705"/>
    <x v="7"/>
    <x v="1"/>
  </r>
  <r>
    <x v="9"/>
    <x v="60"/>
    <x v="7"/>
    <n v="634"/>
    <n v="8705"/>
    <x v="7"/>
    <x v="1"/>
  </r>
  <r>
    <x v="9"/>
    <x v="60"/>
    <x v="8"/>
    <n v="691"/>
    <n v="8705"/>
    <x v="7"/>
    <x v="1"/>
  </r>
  <r>
    <x v="9"/>
    <x v="60"/>
    <x v="9"/>
    <n v="706"/>
    <n v="8705"/>
    <x v="7"/>
    <x v="1"/>
  </r>
  <r>
    <x v="9"/>
    <x v="60"/>
    <x v="10"/>
    <n v="546"/>
    <n v="8705"/>
    <x v="7"/>
    <x v="1"/>
  </r>
  <r>
    <x v="9"/>
    <x v="60"/>
    <x v="11"/>
    <n v="628"/>
    <n v="8705"/>
    <x v="7"/>
    <x v="1"/>
  </r>
  <r>
    <x v="9"/>
    <x v="61"/>
    <x v="0"/>
    <n v="2220"/>
    <n v="22024"/>
    <x v="6"/>
    <x v="3"/>
  </r>
  <r>
    <x v="9"/>
    <x v="61"/>
    <x v="1"/>
    <n v="2205"/>
    <n v="22024"/>
    <x v="6"/>
    <x v="3"/>
  </r>
  <r>
    <x v="9"/>
    <x v="61"/>
    <x v="2"/>
    <n v="2247"/>
    <n v="22024"/>
    <x v="6"/>
    <x v="3"/>
  </r>
  <r>
    <x v="9"/>
    <x v="61"/>
    <x v="3"/>
    <n v="1671"/>
    <n v="22024"/>
    <x v="6"/>
    <x v="3"/>
  </r>
  <r>
    <x v="9"/>
    <x v="61"/>
    <x v="4"/>
    <n v="2116"/>
    <n v="22024"/>
    <x v="6"/>
    <x v="3"/>
  </r>
  <r>
    <x v="9"/>
    <x v="61"/>
    <x v="5"/>
    <n v="1800"/>
    <n v="22024"/>
    <x v="6"/>
    <x v="3"/>
  </r>
  <r>
    <x v="9"/>
    <x v="61"/>
    <x v="6"/>
    <n v="1457"/>
    <n v="22024"/>
    <x v="6"/>
    <x v="3"/>
  </r>
  <r>
    <x v="9"/>
    <x v="61"/>
    <x v="7"/>
    <n v="1514"/>
    <n v="22024"/>
    <x v="6"/>
    <x v="3"/>
  </r>
  <r>
    <x v="9"/>
    <x v="61"/>
    <x v="8"/>
    <n v="1538"/>
    <n v="22024"/>
    <x v="6"/>
    <x v="3"/>
  </r>
  <r>
    <x v="9"/>
    <x v="61"/>
    <x v="9"/>
    <n v="2111"/>
    <n v="22024"/>
    <x v="6"/>
    <x v="3"/>
  </r>
  <r>
    <x v="9"/>
    <x v="61"/>
    <x v="10"/>
    <n v="1486"/>
    <n v="22024"/>
    <x v="6"/>
    <x v="3"/>
  </r>
  <r>
    <x v="9"/>
    <x v="61"/>
    <x v="11"/>
    <n v="1659"/>
    <n v="22024"/>
    <x v="6"/>
    <x v="3"/>
  </r>
  <r>
    <x v="10"/>
    <x v="62"/>
    <x v="0"/>
    <n v="53"/>
    <n v="1907"/>
    <x v="2"/>
    <x v="0"/>
  </r>
  <r>
    <x v="10"/>
    <x v="62"/>
    <x v="1"/>
    <n v="89"/>
    <n v="1907"/>
    <x v="2"/>
    <x v="0"/>
  </r>
  <r>
    <x v="10"/>
    <x v="62"/>
    <x v="2"/>
    <n v="136"/>
    <n v="1907"/>
    <x v="2"/>
    <x v="0"/>
  </r>
  <r>
    <x v="10"/>
    <x v="62"/>
    <x v="3"/>
    <n v="154"/>
    <n v="1907"/>
    <x v="2"/>
    <x v="0"/>
  </r>
  <r>
    <x v="10"/>
    <x v="62"/>
    <x v="4"/>
    <n v="185"/>
    <n v="1907"/>
    <x v="2"/>
    <x v="0"/>
  </r>
  <r>
    <x v="10"/>
    <x v="62"/>
    <x v="5"/>
    <n v="137"/>
    <n v="1907"/>
    <x v="2"/>
    <x v="0"/>
  </r>
  <r>
    <x v="10"/>
    <x v="62"/>
    <x v="6"/>
    <n v="240"/>
    <n v="1907"/>
    <x v="2"/>
    <x v="0"/>
  </r>
  <r>
    <x v="10"/>
    <x v="62"/>
    <x v="7"/>
    <n v="145"/>
    <n v="1907"/>
    <x v="2"/>
    <x v="0"/>
  </r>
  <r>
    <x v="10"/>
    <x v="62"/>
    <x v="8"/>
    <n v="140"/>
    <n v="1907"/>
    <x v="2"/>
    <x v="0"/>
  </r>
  <r>
    <x v="10"/>
    <x v="62"/>
    <x v="9"/>
    <n v="209"/>
    <n v="1907"/>
    <x v="2"/>
    <x v="0"/>
  </r>
  <r>
    <x v="10"/>
    <x v="62"/>
    <x v="10"/>
    <n v="225"/>
    <n v="1907"/>
    <x v="2"/>
    <x v="0"/>
  </r>
  <r>
    <x v="10"/>
    <x v="62"/>
    <x v="11"/>
    <n v="194"/>
    <n v="1907"/>
    <x v="2"/>
    <x v="0"/>
  </r>
  <r>
    <x v="10"/>
    <x v="63"/>
    <x v="0"/>
    <n v="1082"/>
    <n v="17567"/>
    <x v="0"/>
    <x v="0"/>
  </r>
  <r>
    <x v="10"/>
    <x v="63"/>
    <x v="1"/>
    <n v="1137"/>
    <n v="17567"/>
    <x v="0"/>
    <x v="0"/>
  </r>
  <r>
    <x v="10"/>
    <x v="63"/>
    <x v="2"/>
    <n v="1293"/>
    <n v="17567"/>
    <x v="0"/>
    <x v="0"/>
  </r>
  <r>
    <x v="10"/>
    <x v="63"/>
    <x v="3"/>
    <n v="1159"/>
    <n v="17567"/>
    <x v="0"/>
    <x v="0"/>
  </r>
  <r>
    <x v="10"/>
    <x v="63"/>
    <x v="4"/>
    <n v="1157"/>
    <n v="17567"/>
    <x v="0"/>
    <x v="0"/>
  </r>
  <r>
    <x v="10"/>
    <x v="63"/>
    <x v="5"/>
    <n v="1198"/>
    <n v="17567"/>
    <x v="0"/>
    <x v="0"/>
  </r>
  <r>
    <x v="10"/>
    <x v="63"/>
    <x v="6"/>
    <n v="1070"/>
    <n v="17567"/>
    <x v="0"/>
    <x v="0"/>
  </r>
  <r>
    <x v="10"/>
    <x v="63"/>
    <x v="7"/>
    <n v="1502"/>
    <n v="17567"/>
    <x v="0"/>
    <x v="0"/>
  </r>
  <r>
    <x v="10"/>
    <x v="63"/>
    <x v="8"/>
    <n v="1767"/>
    <n v="17567"/>
    <x v="0"/>
    <x v="0"/>
  </r>
  <r>
    <x v="10"/>
    <x v="63"/>
    <x v="9"/>
    <n v="2213"/>
    <n v="17567"/>
    <x v="0"/>
    <x v="0"/>
  </r>
  <r>
    <x v="10"/>
    <x v="63"/>
    <x v="10"/>
    <n v="1524"/>
    <n v="17567"/>
    <x v="0"/>
    <x v="0"/>
  </r>
  <r>
    <x v="10"/>
    <x v="63"/>
    <x v="11"/>
    <n v="2465"/>
    <n v="17567"/>
    <x v="0"/>
    <x v="0"/>
  </r>
  <r>
    <x v="10"/>
    <x v="64"/>
    <x v="0"/>
    <n v="1242"/>
    <n v="15617"/>
    <x v="0"/>
    <x v="2"/>
  </r>
  <r>
    <x v="10"/>
    <x v="64"/>
    <x v="1"/>
    <n v="1028"/>
    <n v="15617"/>
    <x v="0"/>
    <x v="2"/>
  </r>
  <r>
    <x v="10"/>
    <x v="64"/>
    <x v="2"/>
    <n v="1358"/>
    <n v="15617"/>
    <x v="0"/>
    <x v="2"/>
  </r>
  <r>
    <x v="10"/>
    <x v="64"/>
    <x v="3"/>
    <n v="1253"/>
    <n v="15617"/>
    <x v="0"/>
    <x v="2"/>
  </r>
  <r>
    <x v="10"/>
    <x v="64"/>
    <x v="4"/>
    <n v="1538"/>
    <n v="15617"/>
    <x v="0"/>
    <x v="2"/>
  </r>
  <r>
    <x v="10"/>
    <x v="64"/>
    <x v="5"/>
    <n v="1230"/>
    <n v="15617"/>
    <x v="0"/>
    <x v="2"/>
  </r>
  <r>
    <x v="10"/>
    <x v="64"/>
    <x v="6"/>
    <n v="793"/>
    <n v="15617"/>
    <x v="0"/>
    <x v="2"/>
  </r>
  <r>
    <x v="10"/>
    <x v="64"/>
    <x v="7"/>
    <n v="1122"/>
    <n v="15617"/>
    <x v="0"/>
    <x v="2"/>
  </r>
  <r>
    <x v="10"/>
    <x v="64"/>
    <x v="8"/>
    <n v="1391"/>
    <n v="15617"/>
    <x v="0"/>
    <x v="2"/>
  </r>
  <r>
    <x v="10"/>
    <x v="64"/>
    <x v="9"/>
    <n v="1637"/>
    <n v="15617"/>
    <x v="0"/>
    <x v="2"/>
  </r>
  <r>
    <x v="10"/>
    <x v="64"/>
    <x v="10"/>
    <n v="1131"/>
    <n v="15617"/>
    <x v="0"/>
    <x v="2"/>
  </r>
  <r>
    <x v="10"/>
    <x v="64"/>
    <x v="11"/>
    <n v="1894"/>
    <n v="15617"/>
    <x v="0"/>
    <x v="2"/>
  </r>
  <r>
    <x v="10"/>
    <x v="65"/>
    <x v="0"/>
    <n v="0"/>
    <n v="66"/>
    <x v="2"/>
    <x v="2"/>
  </r>
  <r>
    <x v="10"/>
    <x v="65"/>
    <x v="1"/>
    <n v="0"/>
    <n v="66"/>
    <x v="2"/>
    <x v="2"/>
  </r>
  <r>
    <x v="10"/>
    <x v="65"/>
    <x v="2"/>
    <n v="15"/>
    <n v="66"/>
    <x v="2"/>
    <x v="2"/>
  </r>
  <r>
    <x v="10"/>
    <x v="65"/>
    <x v="3"/>
    <n v="13"/>
    <n v="66"/>
    <x v="2"/>
    <x v="2"/>
  </r>
  <r>
    <x v="10"/>
    <x v="65"/>
    <x v="4"/>
    <n v="4"/>
    <n v="66"/>
    <x v="2"/>
    <x v="2"/>
  </r>
  <r>
    <x v="10"/>
    <x v="65"/>
    <x v="5"/>
    <n v="1"/>
    <n v="66"/>
    <x v="2"/>
    <x v="2"/>
  </r>
  <r>
    <x v="10"/>
    <x v="65"/>
    <x v="6"/>
    <n v="0"/>
    <n v="66"/>
    <x v="2"/>
    <x v="2"/>
  </r>
  <r>
    <x v="10"/>
    <x v="65"/>
    <x v="7"/>
    <n v="3"/>
    <n v="66"/>
    <x v="2"/>
    <x v="2"/>
  </r>
  <r>
    <x v="10"/>
    <x v="65"/>
    <x v="8"/>
    <n v="3"/>
    <n v="66"/>
    <x v="2"/>
    <x v="2"/>
  </r>
  <r>
    <x v="10"/>
    <x v="65"/>
    <x v="9"/>
    <n v="20"/>
    <n v="66"/>
    <x v="2"/>
    <x v="2"/>
  </r>
  <r>
    <x v="10"/>
    <x v="65"/>
    <x v="10"/>
    <n v="6"/>
    <n v="66"/>
    <x v="2"/>
    <x v="2"/>
  </r>
  <r>
    <x v="10"/>
    <x v="65"/>
    <x v="11"/>
    <n v="1"/>
    <n v="66"/>
    <x v="2"/>
    <x v="2"/>
  </r>
  <r>
    <x v="11"/>
    <x v="66"/>
    <x v="0"/>
    <n v="4935"/>
    <n v="45380"/>
    <x v="3"/>
    <x v="1"/>
  </r>
  <r>
    <x v="11"/>
    <x v="66"/>
    <x v="1"/>
    <n v="4568"/>
    <n v="45380"/>
    <x v="3"/>
    <x v="1"/>
  </r>
  <r>
    <x v="11"/>
    <x v="66"/>
    <x v="2"/>
    <n v="5985"/>
    <n v="45380"/>
    <x v="3"/>
    <x v="1"/>
  </r>
  <r>
    <x v="11"/>
    <x v="66"/>
    <x v="3"/>
    <n v="5148"/>
    <n v="45380"/>
    <x v="3"/>
    <x v="1"/>
  </r>
  <r>
    <x v="11"/>
    <x v="66"/>
    <x v="4"/>
    <n v="4983"/>
    <n v="45380"/>
    <x v="3"/>
    <x v="1"/>
  </r>
  <r>
    <x v="11"/>
    <x v="66"/>
    <x v="5"/>
    <n v="3937"/>
    <n v="45380"/>
    <x v="3"/>
    <x v="1"/>
  </r>
  <r>
    <x v="11"/>
    <x v="66"/>
    <x v="6"/>
    <n v="3444"/>
    <n v="45380"/>
    <x v="3"/>
    <x v="1"/>
  </r>
  <r>
    <x v="11"/>
    <x v="66"/>
    <x v="7"/>
    <n v="3031"/>
    <n v="45380"/>
    <x v="3"/>
    <x v="1"/>
  </r>
  <r>
    <x v="11"/>
    <x v="66"/>
    <x v="8"/>
    <n v="2758"/>
    <n v="45380"/>
    <x v="3"/>
    <x v="1"/>
  </r>
  <r>
    <x v="11"/>
    <x v="66"/>
    <x v="9"/>
    <n v="2642"/>
    <n v="45380"/>
    <x v="3"/>
    <x v="1"/>
  </r>
  <r>
    <x v="11"/>
    <x v="66"/>
    <x v="10"/>
    <n v="2083"/>
    <n v="45380"/>
    <x v="3"/>
    <x v="1"/>
  </r>
  <r>
    <x v="11"/>
    <x v="66"/>
    <x v="11"/>
    <n v="1866"/>
    <n v="45380"/>
    <x v="3"/>
    <x v="1"/>
  </r>
  <r>
    <x v="11"/>
    <x v="67"/>
    <x v="0"/>
    <n v="0"/>
    <n v="23664"/>
    <x v="0"/>
    <x v="0"/>
  </r>
  <r>
    <x v="11"/>
    <x v="67"/>
    <x v="1"/>
    <n v="0"/>
    <n v="23664"/>
    <x v="0"/>
    <x v="0"/>
  </r>
  <r>
    <x v="11"/>
    <x v="67"/>
    <x v="2"/>
    <n v="0"/>
    <n v="23664"/>
    <x v="0"/>
    <x v="0"/>
  </r>
  <r>
    <x v="11"/>
    <x v="67"/>
    <x v="3"/>
    <n v="0"/>
    <n v="23664"/>
    <x v="0"/>
    <x v="0"/>
  </r>
  <r>
    <x v="11"/>
    <x v="67"/>
    <x v="4"/>
    <n v="0"/>
    <n v="23664"/>
    <x v="0"/>
    <x v="0"/>
  </r>
  <r>
    <x v="11"/>
    <x v="67"/>
    <x v="5"/>
    <n v="0"/>
    <n v="23664"/>
    <x v="0"/>
    <x v="0"/>
  </r>
  <r>
    <x v="11"/>
    <x v="67"/>
    <x v="6"/>
    <n v="0"/>
    <n v="23664"/>
    <x v="0"/>
    <x v="0"/>
  </r>
  <r>
    <x v="11"/>
    <x v="67"/>
    <x v="7"/>
    <n v="3455"/>
    <n v="23664"/>
    <x v="0"/>
    <x v="0"/>
  </r>
  <r>
    <x v="11"/>
    <x v="67"/>
    <x v="8"/>
    <n v="4763"/>
    <n v="23664"/>
    <x v="0"/>
    <x v="0"/>
  </r>
  <r>
    <x v="11"/>
    <x v="67"/>
    <x v="9"/>
    <n v="5351"/>
    <n v="23664"/>
    <x v="0"/>
    <x v="0"/>
  </r>
  <r>
    <x v="11"/>
    <x v="67"/>
    <x v="10"/>
    <n v="5101"/>
    <n v="23664"/>
    <x v="0"/>
    <x v="0"/>
  </r>
  <r>
    <x v="11"/>
    <x v="67"/>
    <x v="11"/>
    <n v="4994"/>
    <n v="23664"/>
    <x v="0"/>
    <x v="0"/>
  </r>
  <r>
    <x v="11"/>
    <x v="68"/>
    <x v="0"/>
    <n v="2626"/>
    <n v="22071"/>
    <x v="5"/>
    <x v="0"/>
  </r>
  <r>
    <x v="11"/>
    <x v="68"/>
    <x v="1"/>
    <n v="2562"/>
    <n v="22071"/>
    <x v="5"/>
    <x v="0"/>
  </r>
  <r>
    <x v="11"/>
    <x v="68"/>
    <x v="2"/>
    <n v="2054"/>
    <n v="22071"/>
    <x v="5"/>
    <x v="0"/>
  </r>
  <r>
    <x v="11"/>
    <x v="68"/>
    <x v="3"/>
    <n v="1746"/>
    <n v="22071"/>
    <x v="5"/>
    <x v="0"/>
  </r>
  <r>
    <x v="11"/>
    <x v="68"/>
    <x v="4"/>
    <n v="1625"/>
    <n v="22071"/>
    <x v="5"/>
    <x v="0"/>
  </r>
  <r>
    <x v="11"/>
    <x v="68"/>
    <x v="5"/>
    <n v="1347"/>
    <n v="22071"/>
    <x v="5"/>
    <x v="0"/>
  </r>
  <r>
    <x v="11"/>
    <x v="68"/>
    <x v="6"/>
    <n v="1991"/>
    <n v="22071"/>
    <x v="5"/>
    <x v="0"/>
  </r>
  <r>
    <x v="11"/>
    <x v="68"/>
    <x v="7"/>
    <n v="1892"/>
    <n v="22071"/>
    <x v="5"/>
    <x v="0"/>
  </r>
  <r>
    <x v="11"/>
    <x v="68"/>
    <x v="8"/>
    <n v="1600"/>
    <n v="22071"/>
    <x v="5"/>
    <x v="0"/>
  </r>
  <r>
    <x v="11"/>
    <x v="68"/>
    <x v="9"/>
    <n v="1947"/>
    <n v="22071"/>
    <x v="5"/>
    <x v="0"/>
  </r>
  <r>
    <x v="11"/>
    <x v="68"/>
    <x v="10"/>
    <n v="1374"/>
    <n v="22071"/>
    <x v="5"/>
    <x v="0"/>
  </r>
  <r>
    <x v="11"/>
    <x v="68"/>
    <x v="11"/>
    <n v="1307"/>
    <n v="22071"/>
    <x v="5"/>
    <x v="0"/>
  </r>
  <r>
    <x v="11"/>
    <x v="69"/>
    <x v="0"/>
    <n v="17182"/>
    <n v="161611"/>
    <x v="1"/>
    <x v="0"/>
  </r>
  <r>
    <x v="11"/>
    <x v="69"/>
    <x v="1"/>
    <n v="14395"/>
    <n v="161611"/>
    <x v="1"/>
    <x v="0"/>
  </r>
  <r>
    <x v="11"/>
    <x v="69"/>
    <x v="2"/>
    <n v="14058"/>
    <n v="161611"/>
    <x v="1"/>
    <x v="0"/>
  </r>
  <r>
    <x v="11"/>
    <x v="69"/>
    <x v="3"/>
    <n v="11168"/>
    <n v="161611"/>
    <x v="1"/>
    <x v="0"/>
  </r>
  <r>
    <x v="11"/>
    <x v="69"/>
    <x v="4"/>
    <n v="11457"/>
    <n v="161611"/>
    <x v="1"/>
    <x v="0"/>
  </r>
  <r>
    <x v="11"/>
    <x v="69"/>
    <x v="5"/>
    <n v="12066"/>
    <n v="161611"/>
    <x v="1"/>
    <x v="0"/>
  </r>
  <r>
    <x v="11"/>
    <x v="69"/>
    <x v="6"/>
    <n v="13902"/>
    <n v="161611"/>
    <x v="1"/>
    <x v="0"/>
  </r>
  <r>
    <x v="11"/>
    <x v="69"/>
    <x v="7"/>
    <n v="12289"/>
    <n v="161611"/>
    <x v="1"/>
    <x v="0"/>
  </r>
  <r>
    <x v="11"/>
    <x v="69"/>
    <x v="8"/>
    <n v="11470"/>
    <n v="161611"/>
    <x v="1"/>
    <x v="0"/>
  </r>
  <r>
    <x v="11"/>
    <x v="69"/>
    <x v="9"/>
    <n v="14759"/>
    <n v="161611"/>
    <x v="1"/>
    <x v="0"/>
  </r>
  <r>
    <x v="11"/>
    <x v="69"/>
    <x v="10"/>
    <n v="15329"/>
    <n v="161611"/>
    <x v="1"/>
    <x v="0"/>
  </r>
  <r>
    <x v="11"/>
    <x v="69"/>
    <x v="11"/>
    <n v="13536"/>
    <n v="161611"/>
    <x v="1"/>
    <x v="0"/>
  </r>
  <r>
    <x v="11"/>
    <x v="70"/>
    <x v="0"/>
    <n v="17978"/>
    <n v="202031"/>
    <x v="1"/>
    <x v="0"/>
  </r>
  <r>
    <x v="11"/>
    <x v="70"/>
    <x v="1"/>
    <n v="18438"/>
    <n v="202031"/>
    <x v="1"/>
    <x v="0"/>
  </r>
  <r>
    <x v="11"/>
    <x v="70"/>
    <x v="2"/>
    <n v="17547"/>
    <n v="202031"/>
    <x v="1"/>
    <x v="0"/>
  </r>
  <r>
    <x v="11"/>
    <x v="70"/>
    <x v="3"/>
    <n v="19158"/>
    <n v="202031"/>
    <x v="1"/>
    <x v="0"/>
  </r>
  <r>
    <x v="11"/>
    <x v="70"/>
    <x v="4"/>
    <n v="18949"/>
    <n v="202031"/>
    <x v="1"/>
    <x v="0"/>
  </r>
  <r>
    <x v="11"/>
    <x v="70"/>
    <x v="5"/>
    <n v="18238"/>
    <n v="202031"/>
    <x v="1"/>
    <x v="0"/>
  </r>
  <r>
    <x v="11"/>
    <x v="70"/>
    <x v="6"/>
    <n v="16121"/>
    <n v="202031"/>
    <x v="1"/>
    <x v="0"/>
  </r>
  <r>
    <x v="11"/>
    <x v="70"/>
    <x v="7"/>
    <n v="15643"/>
    <n v="202031"/>
    <x v="1"/>
    <x v="0"/>
  </r>
  <r>
    <x v="11"/>
    <x v="70"/>
    <x v="8"/>
    <n v="13711"/>
    <n v="202031"/>
    <x v="1"/>
    <x v="0"/>
  </r>
  <r>
    <x v="11"/>
    <x v="70"/>
    <x v="9"/>
    <n v="15740"/>
    <n v="202031"/>
    <x v="1"/>
    <x v="0"/>
  </r>
  <r>
    <x v="11"/>
    <x v="70"/>
    <x v="10"/>
    <n v="15435"/>
    <n v="202031"/>
    <x v="1"/>
    <x v="0"/>
  </r>
  <r>
    <x v="11"/>
    <x v="70"/>
    <x v="11"/>
    <n v="15073"/>
    <n v="202031"/>
    <x v="1"/>
    <x v="0"/>
  </r>
  <r>
    <x v="11"/>
    <x v="71"/>
    <x v="0"/>
    <n v="2893"/>
    <n v="23113"/>
    <x v="5"/>
    <x v="0"/>
  </r>
  <r>
    <x v="11"/>
    <x v="71"/>
    <x v="1"/>
    <n v="2648"/>
    <n v="23113"/>
    <x v="5"/>
    <x v="0"/>
  </r>
  <r>
    <x v="11"/>
    <x v="71"/>
    <x v="2"/>
    <n v="2063"/>
    <n v="23113"/>
    <x v="5"/>
    <x v="0"/>
  </r>
  <r>
    <x v="11"/>
    <x v="71"/>
    <x v="3"/>
    <n v="1716"/>
    <n v="23113"/>
    <x v="5"/>
    <x v="0"/>
  </r>
  <r>
    <x v="11"/>
    <x v="71"/>
    <x v="4"/>
    <n v="1661"/>
    <n v="23113"/>
    <x v="5"/>
    <x v="0"/>
  </r>
  <r>
    <x v="11"/>
    <x v="71"/>
    <x v="5"/>
    <n v="1394"/>
    <n v="23113"/>
    <x v="5"/>
    <x v="0"/>
  </r>
  <r>
    <x v="11"/>
    <x v="71"/>
    <x v="6"/>
    <n v="2109"/>
    <n v="23113"/>
    <x v="5"/>
    <x v="0"/>
  </r>
  <r>
    <x v="11"/>
    <x v="71"/>
    <x v="7"/>
    <n v="1951"/>
    <n v="23113"/>
    <x v="5"/>
    <x v="0"/>
  </r>
  <r>
    <x v="11"/>
    <x v="71"/>
    <x v="8"/>
    <n v="1644"/>
    <n v="23113"/>
    <x v="5"/>
    <x v="0"/>
  </r>
  <r>
    <x v="11"/>
    <x v="71"/>
    <x v="9"/>
    <n v="2086"/>
    <n v="23113"/>
    <x v="5"/>
    <x v="0"/>
  </r>
  <r>
    <x v="11"/>
    <x v="71"/>
    <x v="10"/>
    <n v="1563"/>
    <n v="23113"/>
    <x v="5"/>
    <x v="0"/>
  </r>
  <r>
    <x v="11"/>
    <x v="71"/>
    <x v="11"/>
    <n v="1385"/>
    <n v="23113"/>
    <x v="5"/>
    <x v="0"/>
  </r>
  <r>
    <x v="11"/>
    <x v="72"/>
    <x v="0"/>
    <n v="6482"/>
    <n v="67337"/>
    <x v="8"/>
    <x v="1"/>
  </r>
  <r>
    <x v="11"/>
    <x v="72"/>
    <x v="1"/>
    <n v="6947"/>
    <n v="67337"/>
    <x v="8"/>
    <x v="1"/>
  </r>
  <r>
    <x v="11"/>
    <x v="72"/>
    <x v="2"/>
    <n v="6381"/>
    <n v="67337"/>
    <x v="8"/>
    <x v="1"/>
  </r>
  <r>
    <x v="11"/>
    <x v="72"/>
    <x v="3"/>
    <n v="6796"/>
    <n v="67337"/>
    <x v="8"/>
    <x v="1"/>
  </r>
  <r>
    <x v="11"/>
    <x v="72"/>
    <x v="4"/>
    <n v="5927"/>
    <n v="67337"/>
    <x v="8"/>
    <x v="1"/>
  </r>
  <r>
    <x v="11"/>
    <x v="72"/>
    <x v="5"/>
    <n v="5174"/>
    <n v="67337"/>
    <x v="8"/>
    <x v="1"/>
  </r>
  <r>
    <x v="11"/>
    <x v="72"/>
    <x v="6"/>
    <n v="5665"/>
    <n v="67337"/>
    <x v="8"/>
    <x v="1"/>
  </r>
  <r>
    <x v="11"/>
    <x v="72"/>
    <x v="7"/>
    <n v="4733"/>
    <n v="67337"/>
    <x v="8"/>
    <x v="1"/>
  </r>
  <r>
    <x v="11"/>
    <x v="72"/>
    <x v="8"/>
    <n v="4225"/>
    <n v="67337"/>
    <x v="8"/>
    <x v="1"/>
  </r>
  <r>
    <x v="11"/>
    <x v="72"/>
    <x v="9"/>
    <n v="4682"/>
    <n v="67337"/>
    <x v="8"/>
    <x v="1"/>
  </r>
  <r>
    <x v="11"/>
    <x v="72"/>
    <x v="10"/>
    <n v="5319"/>
    <n v="67337"/>
    <x v="8"/>
    <x v="1"/>
  </r>
  <r>
    <x v="11"/>
    <x v="72"/>
    <x v="11"/>
    <n v="5006"/>
    <n v="67337"/>
    <x v="8"/>
    <x v="1"/>
  </r>
  <r>
    <x v="11"/>
    <x v="73"/>
    <x v="0"/>
    <n v="1539"/>
    <n v="15895"/>
    <x v="1"/>
    <x v="2"/>
  </r>
  <r>
    <x v="11"/>
    <x v="73"/>
    <x v="1"/>
    <n v="1712"/>
    <n v="15895"/>
    <x v="1"/>
    <x v="2"/>
  </r>
  <r>
    <x v="11"/>
    <x v="73"/>
    <x v="2"/>
    <n v="2017"/>
    <n v="15895"/>
    <x v="1"/>
    <x v="2"/>
  </r>
  <r>
    <x v="11"/>
    <x v="73"/>
    <x v="3"/>
    <n v="2153"/>
    <n v="15895"/>
    <x v="1"/>
    <x v="2"/>
  </r>
  <r>
    <x v="11"/>
    <x v="73"/>
    <x v="4"/>
    <n v="2098"/>
    <n v="15895"/>
    <x v="1"/>
    <x v="2"/>
  </r>
  <r>
    <x v="11"/>
    <x v="73"/>
    <x v="6"/>
    <n v="1495"/>
    <n v="15895"/>
    <x v="1"/>
    <x v="2"/>
  </r>
  <r>
    <x v="11"/>
    <x v="73"/>
    <x v="7"/>
    <n v="1148"/>
    <n v="15895"/>
    <x v="1"/>
    <x v="2"/>
  </r>
  <r>
    <x v="11"/>
    <x v="73"/>
    <x v="8"/>
    <n v="894"/>
    <n v="15895"/>
    <x v="1"/>
    <x v="2"/>
  </r>
  <r>
    <x v="11"/>
    <x v="73"/>
    <x v="9"/>
    <n v="926"/>
    <n v="15895"/>
    <x v="1"/>
    <x v="2"/>
  </r>
  <r>
    <x v="11"/>
    <x v="73"/>
    <x v="10"/>
    <n v="859"/>
    <n v="15895"/>
    <x v="1"/>
    <x v="2"/>
  </r>
  <r>
    <x v="11"/>
    <x v="73"/>
    <x v="11"/>
    <n v="1054"/>
    <n v="15895"/>
    <x v="1"/>
    <x v="2"/>
  </r>
  <r>
    <x v="12"/>
    <x v="74"/>
    <x v="0"/>
    <n v="312"/>
    <n v="1999"/>
    <x v="2"/>
    <x v="2"/>
  </r>
  <r>
    <x v="12"/>
    <x v="74"/>
    <x v="1"/>
    <n v="210"/>
    <n v="1999"/>
    <x v="2"/>
    <x v="2"/>
  </r>
  <r>
    <x v="12"/>
    <x v="74"/>
    <x v="2"/>
    <n v="232"/>
    <n v="1999"/>
    <x v="2"/>
    <x v="2"/>
  </r>
  <r>
    <x v="12"/>
    <x v="74"/>
    <x v="3"/>
    <n v="179"/>
    <n v="1999"/>
    <x v="2"/>
    <x v="2"/>
  </r>
  <r>
    <x v="12"/>
    <x v="74"/>
    <x v="4"/>
    <n v="122"/>
    <n v="1999"/>
    <x v="2"/>
    <x v="2"/>
  </r>
  <r>
    <x v="12"/>
    <x v="74"/>
    <x v="5"/>
    <n v="143"/>
    <n v="1999"/>
    <x v="2"/>
    <x v="2"/>
  </r>
  <r>
    <x v="12"/>
    <x v="74"/>
    <x v="6"/>
    <n v="126"/>
    <n v="1999"/>
    <x v="2"/>
    <x v="2"/>
  </r>
  <r>
    <x v="12"/>
    <x v="74"/>
    <x v="7"/>
    <n v="154"/>
    <n v="1999"/>
    <x v="2"/>
    <x v="2"/>
  </r>
  <r>
    <x v="12"/>
    <x v="74"/>
    <x v="8"/>
    <n v="127"/>
    <n v="1999"/>
    <x v="2"/>
    <x v="2"/>
  </r>
  <r>
    <x v="12"/>
    <x v="74"/>
    <x v="9"/>
    <n v="176"/>
    <n v="1999"/>
    <x v="2"/>
    <x v="2"/>
  </r>
  <r>
    <x v="12"/>
    <x v="74"/>
    <x v="10"/>
    <n v="130"/>
    <n v="1999"/>
    <x v="2"/>
    <x v="2"/>
  </r>
  <r>
    <x v="12"/>
    <x v="74"/>
    <x v="11"/>
    <n v="88"/>
    <n v="1999"/>
    <x v="2"/>
    <x v="2"/>
  </r>
  <r>
    <x v="12"/>
    <x v="75"/>
    <x v="0"/>
    <n v="3213"/>
    <n v="33597"/>
    <x v="2"/>
    <x v="0"/>
  </r>
  <r>
    <x v="12"/>
    <x v="75"/>
    <x v="1"/>
    <n v="3395"/>
    <n v="33597"/>
    <x v="2"/>
    <x v="0"/>
  </r>
  <r>
    <x v="12"/>
    <x v="75"/>
    <x v="2"/>
    <n v="3621"/>
    <n v="33597"/>
    <x v="2"/>
    <x v="0"/>
  </r>
  <r>
    <x v="12"/>
    <x v="75"/>
    <x v="3"/>
    <n v="2325"/>
    <n v="33597"/>
    <x v="2"/>
    <x v="0"/>
  </r>
  <r>
    <x v="12"/>
    <x v="75"/>
    <x v="4"/>
    <n v="2422"/>
    <n v="33597"/>
    <x v="2"/>
    <x v="0"/>
  </r>
  <r>
    <x v="12"/>
    <x v="75"/>
    <x v="5"/>
    <n v="2675"/>
    <n v="33597"/>
    <x v="2"/>
    <x v="0"/>
  </r>
  <r>
    <x v="12"/>
    <x v="75"/>
    <x v="6"/>
    <n v="2380"/>
    <n v="33597"/>
    <x v="2"/>
    <x v="0"/>
  </r>
  <r>
    <x v="12"/>
    <x v="75"/>
    <x v="7"/>
    <n v="2338"/>
    <n v="33597"/>
    <x v="2"/>
    <x v="0"/>
  </r>
  <r>
    <x v="12"/>
    <x v="75"/>
    <x v="8"/>
    <n v="2473"/>
    <n v="33597"/>
    <x v="2"/>
    <x v="0"/>
  </r>
  <r>
    <x v="12"/>
    <x v="75"/>
    <x v="9"/>
    <n v="3684"/>
    <n v="33597"/>
    <x v="2"/>
    <x v="0"/>
  </r>
  <r>
    <x v="12"/>
    <x v="75"/>
    <x v="10"/>
    <n v="2865"/>
    <n v="33597"/>
    <x v="2"/>
    <x v="0"/>
  </r>
  <r>
    <x v="12"/>
    <x v="75"/>
    <x v="11"/>
    <n v="2206"/>
    <n v="33597"/>
    <x v="2"/>
    <x v="0"/>
  </r>
  <r>
    <x v="12"/>
    <x v="76"/>
    <x v="0"/>
    <n v="3740"/>
    <n v="49927"/>
    <x v="3"/>
    <x v="1"/>
  </r>
  <r>
    <x v="12"/>
    <x v="76"/>
    <x v="1"/>
    <n v="4581"/>
    <n v="49927"/>
    <x v="3"/>
    <x v="1"/>
  </r>
  <r>
    <x v="12"/>
    <x v="76"/>
    <x v="2"/>
    <n v="4319"/>
    <n v="49927"/>
    <x v="3"/>
    <x v="1"/>
  </r>
  <r>
    <x v="12"/>
    <x v="76"/>
    <x v="3"/>
    <n v="4380"/>
    <n v="49927"/>
    <x v="3"/>
    <x v="1"/>
  </r>
  <r>
    <x v="12"/>
    <x v="76"/>
    <x v="4"/>
    <n v="4517"/>
    <n v="49927"/>
    <x v="3"/>
    <x v="1"/>
  </r>
  <r>
    <x v="12"/>
    <x v="76"/>
    <x v="5"/>
    <n v="4118"/>
    <n v="49927"/>
    <x v="3"/>
    <x v="1"/>
  </r>
  <r>
    <x v="12"/>
    <x v="76"/>
    <x v="6"/>
    <n v="4836"/>
    <n v="49927"/>
    <x v="3"/>
    <x v="1"/>
  </r>
  <r>
    <x v="12"/>
    <x v="76"/>
    <x v="7"/>
    <n v="4624"/>
    <n v="49927"/>
    <x v="3"/>
    <x v="1"/>
  </r>
  <r>
    <x v="12"/>
    <x v="76"/>
    <x v="8"/>
    <n v="3246"/>
    <n v="49927"/>
    <x v="3"/>
    <x v="1"/>
  </r>
  <r>
    <x v="12"/>
    <x v="76"/>
    <x v="9"/>
    <n v="4273"/>
    <n v="49927"/>
    <x v="3"/>
    <x v="1"/>
  </r>
  <r>
    <x v="12"/>
    <x v="76"/>
    <x v="10"/>
    <n v="3806"/>
    <n v="49927"/>
    <x v="3"/>
    <x v="1"/>
  </r>
  <r>
    <x v="12"/>
    <x v="76"/>
    <x v="11"/>
    <n v="3487"/>
    <n v="49927"/>
    <x v="3"/>
    <x v="1"/>
  </r>
  <r>
    <x v="12"/>
    <x v="77"/>
    <x v="0"/>
    <n v="289"/>
    <n v="2902"/>
    <x v="2"/>
    <x v="4"/>
  </r>
  <r>
    <x v="12"/>
    <x v="77"/>
    <x v="1"/>
    <n v="245"/>
    <n v="2902"/>
    <x v="2"/>
    <x v="4"/>
  </r>
  <r>
    <x v="12"/>
    <x v="77"/>
    <x v="2"/>
    <n v="356"/>
    <n v="2902"/>
    <x v="2"/>
    <x v="4"/>
  </r>
  <r>
    <x v="12"/>
    <x v="77"/>
    <x v="3"/>
    <n v="264"/>
    <n v="2902"/>
    <x v="2"/>
    <x v="4"/>
  </r>
  <r>
    <x v="12"/>
    <x v="77"/>
    <x v="4"/>
    <n v="283"/>
    <n v="2902"/>
    <x v="2"/>
    <x v="4"/>
  </r>
  <r>
    <x v="12"/>
    <x v="77"/>
    <x v="5"/>
    <n v="236"/>
    <n v="2902"/>
    <x v="2"/>
    <x v="4"/>
  </r>
  <r>
    <x v="12"/>
    <x v="77"/>
    <x v="6"/>
    <n v="178"/>
    <n v="2902"/>
    <x v="2"/>
    <x v="4"/>
  </r>
  <r>
    <x v="12"/>
    <x v="77"/>
    <x v="7"/>
    <n v="204"/>
    <n v="2902"/>
    <x v="2"/>
    <x v="4"/>
  </r>
  <r>
    <x v="12"/>
    <x v="77"/>
    <x v="8"/>
    <n v="186"/>
    <n v="2902"/>
    <x v="2"/>
    <x v="4"/>
  </r>
  <r>
    <x v="12"/>
    <x v="77"/>
    <x v="9"/>
    <n v="342"/>
    <n v="2902"/>
    <x v="2"/>
    <x v="4"/>
  </r>
  <r>
    <x v="12"/>
    <x v="77"/>
    <x v="10"/>
    <n v="149"/>
    <n v="2902"/>
    <x v="2"/>
    <x v="4"/>
  </r>
  <r>
    <x v="12"/>
    <x v="77"/>
    <x v="11"/>
    <n v="170"/>
    <n v="2902"/>
    <x v="2"/>
    <x v="4"/>
  </r>
  <r>
    <x v="12"/>
    <x v="78"/>
    <x v="0"/>
    <n v="5543"/>
    <n v="62956"/>
    <x v="0"/>
    <x v="0"/>
  </r>
  <r>
    <x v="12"/>
    <x v="78"/>
    <x v="1"/>
    <n v="5601"/>
    <n v="62956"/>
    <x v="0"/>
    <x v="0"/>
  </r>
  <r>
    <x v="12"/>
    <x v="78"/>
    <x v="2"/>
    <n v="5965"/>
    <n v="62956"/>
    <x v="0"/>
    <x v="0"/>
  </r>
  <r>
    <x v="12"/>
    <x v="78"/>
    <x v="3"/>
    <n v="3252"/>
    <n v="62956"/>
    <x v="0"/>
    <x v="0"/>
  </r>
  <r>
    <x v="12"/>
    <x v="78"/>
    <x v="4"/>
    <n v="3906"/>
    <n v="62956"/>
    <x v="0"/>
    <x v="0"/>
  </r>
  <r>
    <x v="12"/>
    <x v="78"/>
    <x v="5"/>
    <n v="4275"/>
    <n v="62956"/>
    <x v="0"/>
    <x v="0"/>
  </r>
  <r>
    <x v="12"/>
    <x v="78"/>
    <x v="6"/>
    <n v="7419"/>
    <n v="62956"/>
    <x v="0"/>
    <x v="0"/>
  </r>
  <r>
    <x v="12"/>
    <x v="78"/>
    <x v="7"/>
    <n v="6534"/>
    <n v="62956"/>
    <x v="0"/>
    <x v="0"/>
  </r>
  <r>
    <x v="12"/>
    <x v="78"/>
    <x v="8"/>
    <n v="5385"/>
    <n v="62956"/>
    <x v="0"/>
    <x v="0"/>
  </r>
  <r>
    <x v="12"/>
    <x v="78"/>
    <x v="9"/>
    <n v="5449"/>
    <n v="62956"/>
    <x v="0"/>
    <x v="0"/>
  </r>
  <r>
    <x v="12"/>
    <x v="78"/>
    <x v="10"/>
    <n v="4857"/>
    <n v="62956"/>
    <x v="0"/>
    <x v="0"/>
  </r>
  <r>
    <x v="12"/>
    <x v="78"/>
    <x v="11"/>
    <n v="4770"/>
    <n v="62956"/>
    <x v="0"/>
    <x v="0"/>
  </r>
  <r>
    <x v="12"/>
    <x v="79"/>
    <x v="0"/>
    <n v="9400"/>
    <n v="106900"/>
    <x v="5"/>
    <x v="3"/>
  </r>
  <r>
    <x v="12"/>
    <x v="79"/>
    <x v="1"/>
    <n v="8481"/>
    <n v="106900"/>
    <x v="5"/>
    <x v="3"/>
  </r>
  <r>
    <x v="12"/>
    <x v="79"/>
    <x v="2"/>
    <n v="9900"/>
    <n v="106900"/>
    <x v="5"/>
    <x v="3"/>
  </r>
  <r>
    <x v="12"/>
    <x v="79"/>
    <x v="3"/>
    <n v="7103"/>
    <n v="106900"/>
    <x v="5"/>
    <x v="3"/>
  </r>
  <r>
    <x v="12"/>
    <x v="79"/>
    <x v="4"/>
    <n v="8548"/>
    <n v="106900"/>
    <x v="5"/>
    <x v="3"/>
  </r>
  <r>
    <x v="12"/>
    <x v="79"/>
    <x v="5"/>
    <n v="9412"/>
    <n v="106900"/>
    <x v="5"/>
    <x v="3"/>
  </r>
  <r>
    <x v="12"/>
    <x v="79"/>
    <x v="6"/>
    <n v="9912"/>
    <n v="106900"/>
    <x v="5"/>
    <x v="3"/>
  </r>
  <r>
    <x v="12"/>
    <x v="79"/>
    <x v="7"/>
    <n v="9687"/>
    <n v="106900"/>
    <x v="5"/>
    <x v="3"/>
  </r>
  <r>
    <x v="12"/>
    <x v="79"/>
    <x v="8"/>
    <n v="8052"/>
    <n v="106900"/>
    <x v="5"/>
    <x v="3"/>
  </r>
  <r>
    <x v="12"/>
    <x v="79"/>
    <x v="9"/>
    <n v="8838"/>
    <n v="106900"/>
    <x v="5"/>
    <x v="3"/>
  </r>
  <r>
    <x v="12"/>
    <x v="79"/>
    <x v="10"/>
    <n v="7867"/>
    <n v="106900"/>
    <x v="5"/>
    <x v="3"/>
  </r>
  <r>
    <x v="12"/>
    <x v="79"/>
    <x v="11"/>
    <n v="9700"/>
    <n v="106900"/>
    <x v="5"/>
    <x v="3"/>
  </r>
  <r>
    <x v="12"/>
    <x v="80"/>
    <x v="0"/>
    <n v="0"/>
    <n v="0"/>
    <x v="4"/>
    <x v="0"/>
  </r>
  <r>
    <x v="12"/>
    <x v="80"/>
    <x v="1"/>
    <n v="0"/>
    <n v="0"/>
    <x v="4"/>
    <x v="0"/>
  </r>
  <r>
    <x v="12"/>
    <x v="80"/>
    <x v="2"/>
    <n v="0"/>
    <n v="0"/>
    <x v="4"/>
    <x v="0"/>
  </r>
  <r>
    <x v="12"/>
    <x v="80"/>
    <x v="3"/>
    <n v="0"/>
    <n v="0"/>
    <x v="4"/>
    <x v="0"/>
  </r>
  <r>
    <x v="12"/>
    <x v="80"/>
    <x v="4"/>
    <n v="0"/>
    <n v="0"/>
    <x v="4"/>
    <x v="0"/>
  </r>
  <r>
    <x v="12"/>
    <x v="80"/>
    <x v="5"/>
    <n v="0"/>
    <n v="0"/>
    <x v="4"/>
    <x v="0"/>
  </r>
  <r>
    <x v="12"/>
    <x v="80"/>
    <x v="6"/>
    <n v="0"/>
    <n v="0"/>
    <x v="4"/>
    <x v="0"/>
  </r>
  <r>
    <x v="12"/>
    <x v="80"/>
    <x v="7"/>
    <n v="0"/>
    <n v="0"/>
    <x v="4"/>
    <x v="0"/>
  </r>
  <r>
    <x v="12"/>
    <x v="80"/>
    <x v="8"/>
    <n v="0"/>
    <n v="0"/>
    <x v="4"/>
    <x v="0"/>
  </r>
  <r>
    <x v="12"/>
    <x v="80"/>
    <x v="9"/>
    <n v="0"/>
    <n v="0"/>
    <x v="4"/>
    <x v="0"/>
  </r>
  <r>
    <x v="12"/>
    <x v="80"/>
    <x v="10"/>
    <n v="0"/>
    <n v="0"/>
    <x v="4"/>
    <x v="0"/>
  </r>
  <r>
    <x v="12"/>
    <x v="80"/>
    <x v="11"/>
    <n v="0"/>
    <n v="0"/>
    <x v="4"/>
    <x v="0"/>
  </r>
  <r>
    <x v="12"/>
    <x v="81"/>
    <x v="0"/>
    <n v="639"/>
    <n v="18099"/>
    <x v="9"/>
    <x v="3"/>
  </r>
  <r>
    <x v="12"/>
    <x v="81"/>
    <x v="1"/>
    <n v="730"/>
    <n v="18099"/>
    <x v="9"/>
    <x v="3"/>
  </r>
  <r>
    <x v="12"/>
    <x v="81"/>
    <x v="2"/>
    <n v="688"/>
    <n v="18099"/>
    <x v="9"/>
    <x v="3"/>
  </r>
  <r>
    <x v="12"/>
    <x v="81"/>
    <x v="3"/>
    <n v="1192"/>
    <n v="18099"/>
    <x v="9"/>
    <x v="3"/>
  </r>
  <r>
    <x v="12"/>
    <x v="81"/>
    <x v="4"/>
    <n v="1919"/>
    <n v="18099"/>
    <x v="9"/>
    <x v="3"/>
  </r>
  <r>
    <x v="12"/>
    <x v="81"/>
    <x v="5"/>
    <n v="1566"/>
    <n v="18099"/>
    <x v="9"/>
    <x v="3"/>
  </r>
  <r>
    <x v="12"/>
    <x v="81"/>
    <x v="6"/>
    <n v="1929"/>
    <n v="18099"/>
    <x v="9"/>
    <x v="3"/>
  </r>
  <r>
    <x v="12"/>
    <x v="81"/>
    <x v="7"/>
    <n v="1721"/>
    <n v="18099"/>
    <x v="9"/>
    <x v="3"/>
  </r>
  <r>
    <x v="12"/>
    <x v="81"/>
    <x v="8"/>
    <n v="1968"/>
    <n v="18099"/>
    <x v="9"/>
    <x v="3"/>
  </r>
  <r>
    <x v="12"/>
    <x v="81"/>
    <x v="9"/>
    <n v="2169"/>
    <n v="18099"/>
    <x v="9"/>
    <x v="3"/>
  </r>
  <r>
    <x v="12"/>
    <x v="81"/>
    <x v="10"/>
    <n v="1803"/>
    <n v="18099"/>
    <x v="9"/>
    <x v="3"/>
  </r>
  <r>
    <x v="12"/>
    <x v="81"/>
    <x v="11"/>
    <n v="1775"/>
    <n v="18099"/>
    <x v="9"/>
    <x v="3"/>
  </r>
  <r>
    <x v="12"/>
    <x v="82"/>
    <x v="0"/>
    <n v="0"/>
    <n v="22836"/>
    <x v="1"/>
    <x v="1"/>
  </r>
  <r>
    <x v="12"/>
    <x v="82"/>
    <x v="1"/>
    <n v="0"/>
    <n v="22836"/>
    <x v="1"/>
    <x v="1"/>
  </r>
  <r>
    <x v="12"/>
    <x v="82"/>
    <x v="2"/>
    <n v="0"/>
    <n v="22836"/>
    <x v="1"/>
    <x v="1"/>
  </r>
  <r>
    <x v="12"/>
    <x v="82"/>
    <x v="3"/>
    <n v="0"/>
    <n v="22836"/>
    <x v="1"/>
    <x v="1"/>
  </r>
  <r>
    <x v="12"/>
    <x v="82"/>
    <x v="4"/>
    <n v="2180"/>
    <n v="22836"/>
    <x v="1"/>
    <x v="1"/>
  </r>
  <r>
    <x v="12"/>
    <x v="82"/>
    <x v="5"/>
    <n v="3185"/>
    <n v="22836"/>
    <x v="1"/>
    <x v="1"/>
  </r>
  <r>
    <x v="12"/>
    <x v="82"/>
    <x v="6"/>
    <n v="2640"/>
    <n v="22836"/>
    <x v="1"/>
    <x v="1"/>
  </r>
  <r>
    <x v="12"/>
    <x v="82"/>
    <x v="7"/>
    <n v="3213"/>
    <n v="22836"/>
    <x v="1"/>
    <x v="1"/>
  </r>
  <r>
    <x v="12"/>
    <x v="82"/>
    <x v="8"/>
    <n v="2278"/>
    <n v="22836"/>
    <x v="1"/>
    <x v="1"/>
  </r>
  <r>
    <x v="12"/>
    <x v="82"/>
    <x v="9"/>
    <n v="3092"/>
    <n v="22836"/>
    <x v="1"/>
    <x v="1"/>
  </r>
  <r>
    <x v="12"/>
    <x v="82"/>
    <x v="10"/>
    <n v="3620"/>
    <n v="22836"/>
    <x v="1"/>
    <x v="1"/>
  </r>
  <r>
    <x v="12"/>
    <x v="82"/>
    <x v="11"/>
    <n v="2628"/>
    <n v="22836"/>
    <x v="1"/>
    <x v="1"/>
  </r>
  <r>
    <x v="12"/>
    <x v="83"/>
    <x v="0"/>
    <n v="61"/>
    <n v="943"/>
    <x v="4"/>
    <x v="3"/>
  </r>
  <r>
    <x v="12"/>
    <x v="83"/>
    <x v="1"/>
    <n v="57"/>
    <n v="943"/>
    <x v="4"/>
    <x v="3"/>
  </r>
  <r>
    <x v="12"/>
    <x v="83"/>
    <x v="2"/>
    <n v="38"/>
    <n v="943"/>
    <x v="4"/>
    <x v="3"/>
  </r>
  <r>
    <x v="12"/>
    <x v="83"/>
    <x v="3"/>
    <n v="5"/>
    <n v="943"/>
    <x v="4"/>
    <x v="3"/>
  </r>
  <r>
    <x v="12"/>
    <x v="83"/>
    <x v="4"/>
    <n v="62"/>
    <n v="943"/>
    <x v="4"/>
    <x v="3"/>
  </r>
  <r>
    <x v="12"/>
    <x v="83"/>
    <x v="5"/>
    <n v="142"/>
    <n v="943"/>
    <x v="4"/>
    <x v="3"/>
  </r>
  <r>
    <x v="12"/>
    <x v="83"/>
    <x v="6"/>
    <n v="113"/>
    <n v="943"/>
    <x v="4"/>
    <x v="3"/>
  </r>
  <r>
    <x v="12"/>
    <x v="83"/>
    <x v="7"/>
    <n v="114"/>
    <n v="943"/>
    <x v="4"/>
    <x v="3"/>
  </r>
  <r>
    <x v="12"/>
    <x v="83"/>
    <x v="8"/>
    <n v="87"/>
    <n v="943"/>
    <x v="4"/>
    <x v="3"/>
  </r>
  <r>
    <x v="12"/>
    <x v="83"/>
    <x v="9"/>
    <n v="115"/>
    <n v="943"/>
    <x v="4"/>
    <x v="3"/>
  </r>
  <r>
    <x v="12"/>
    <x v="83"/>
    <x v="10"/>
    <n v="86"/>
    <n v="943"/>
    <x v="4"/>
    <x v="3"/>
  </r>
  <r>
    <x v="12"/>
    <x v="83"/>
    <x v="11"/>
    <n v="63"/>
    <n v="943"/>
    <x v="4"/>
    <x v="3"/>
  </r>
  <r>
    <x v="13"/>
    <x v="84"/>
    <x v="0"/>
    <n v="1275"/>
    <n v="19650"/>
    <x v="0"/>
    <x v="0"/>
  </r>
  <r>
    <x v="13"/>
    <x v="84"/>
    <x v="1"/>
    <n v="1286"/>
    <n v="19650"/>
    <x v="0"/>
    <x v="0"/>
  </r>
  <r>
    <x v="13"/>
    <x v="84"/>
    <x v="2"/>
    <n v="1588"/>
    <n v="19650"/>
    <x v="0"/>
    <x v="0"/>
  </r>
  <r>
    <x v="13"/>
    <x v="84"/>
    <x v="3"/>
    <n v="1758"/>
    <n v="19650"/>
    <x v="0"/>
    <x v="0"/>
  </r>
  <r>
    <x v="13"/>
    <x v="84"/>
    <x v="4"/>
    <n v="1561"/>
    <n v="19650"/>
    <x v="0"/>
    <x v="0"/>
  </r>
  <r>
    <x v="13"/>
    <x v="84"/>
    <x v="5"/>
    <n v="1519"/>
    <n v="19650"/>
    <x v="0"/>
    <x v="0"/>
  </r>
  <r>
    <x v="13"/>
    <x v="84"/>
    <x v="6"/>
    <n v="1564"/>
    <n v="19650"/>
    <x v="0"/>
    <x v="0"/>
  </r>
  <r>
    <x v="13"/>
    <x v="84"/>
    <x v="7"/>
    <n v="1628"/>
    <n v="19650"/>
    <x v="0"/>
    <x v="0"/>
  </r>
  <r>
    <x v="13"/>
    <x v="84"/>
    <x v="8"/>
    <n v="1611"/>
    <n v="19650"/>
    <x v="0"/>
    <x v="0"/>
  </r>
  <r>
    <x v="13"/>
    <x v="84"/>
    <x v="9"/>
    <n v="2028"/>
    <n v="19650"/>
    <x v="0"/>
    <x v="0"/>
  </r>
  <r>
    <x v="13"/>
    <x v="84"/>
    <x v="10"/>
    <n v="1497"/>
    <n v="19650"/>
    <x v="0"/>
    <x v="0"/>
  </r>
  <r>
    <x v="13"/>
    <x v="84"/>
    <x v="11"/>
    <n v="2335"/>
    <n v="19650"/>
    <x v="0"/>
    <x v="0"/>
  </r>
  <r>
    <x v="13"/>
    <x v="85"/>
    <x v="0"/>
    <n v="113"/>
    <n v="1193"/>
    <x v="2"/>
    <x v="0"/>
  </r>
  <r>
    <x v="13"/>
    <x v="85"/>
    <x v="1"/>
    <n v="102"/>
    <n v="1193"/>
    <x v="2"/>
    <x v="0"/>
  </r>
  <r>
    <x v="13"/>
    <x v="85"/>
    <x v="2"/>
    <n v="94"/>
    <n v="1193"/>
    <x v="2"/>
    <x v="0"/>
  </r>
  <r>
    <x v="13"/>
    <x v="85"/>
    <x v="3"/>
    <n v="108"/>
    <n v="1193"/>
    <x v="2"/>
    <x v="0"/>
  </r>
  <r>
    <x v="13"/>
    <x v="85"/>
    <x v="4"/>
    <n v="102"/>
    <n v="1193"/>
    <x v="2"/>
    <x v="0"/>
  </r>
  <r>
    <x v="13"/>
    <x v="85"/>
    <x v="5"/>
    <n v="85"/>
    <n v="1193"/>
    <x v="2"/>
    <x v="0"/>
  </r>
  <r>
    <x v="13"/>
    <x v="85"/>
    <x v="6"/>
    <n v="77"/>
    <n v="1193"/>
    <x v="2"/>
    <x v="0"/>
  </r>
  <r>
    <x v="13"/>
    <x v="85"/>
    <x v="7"/>
    <n v="73"/>
    <n v="1193"/>
    <x v="2"/>
    <x v="0"/>
  </r>
  <r>
    <x v="13"/>
    <x v="85"/>
    <x v="8"/>
    <n v="86"/>
    <n v="1193"/>
    <x v="2"/>
    <x v="0"/>
  </r>
  <r>
    <x v="13"/>
    <x v="85"/>
    <x v="9"/>
    <n v="79"/>
    <n v="1193"/>
    <x v="2"/>
    <x v="0"/>
  </r>
  <r>
    <x v="13"/>
    <x v="85"/>
    <x v="10"/>
    <n v="79"/>
    <n v="1193"/>
    <x v="2"/>
    <x v="0"/>
  </r>
  <r>
    <x v="13"/>
    <x v="85"/>
    <x v="11"/>
    <n v="195"/>
    <n v="1193"/>
    <x v="2"/>
    <x v="0"/>
  </r>
  <r>
    <x v="13"/>
    <x v="86"/>
    <x v="0"/>
    <n v="1879"/>
    <n v="21210"/>
    <x v="0"/>
    <x v="2"/>
  </r>
  <r>
    <x v="13"/>
    <x v="86"/>
    <x v="1"/>
    <n v="1631"/>
    <n v="21210"/>
    <x v="0"/>
    <x v="2"/>
  </r>
  <r>
    <x v="13"/>
    <x v="86"/>
    <x v="2"/>
    <n v="1847"/>
    <n v="21210"/>
    <x v="0"/>
    <x v="2"/>
  </r>
  <r>
    <x v="13"/>
    <x v="86"/>
    <x v="3"/>
    <n v="1183"/>
    <n v="21210"/>
    <x v="0"/>
    <x v="2"/>
  </r>
  <r>
    <x v="13"/>
    <x v="86"/>
    <x v="4"/>
    <n v="1610"/>
    <n v="21210"/>
    <x v="0"/>
    <x v="2"/>
  </r>
  <r>
    <x v="13"/>
    <x v="86"/>
    <x v="5"/>
    <n v="1656"/>
    <n v="21210"/>
    <x v="0"/>
    <x v="2"/>
  </r>
  <r>
    <x v="13"/>
    <x v="86"/>
    <x v="6"/>
    <n v="1766"/>
    <n v="21210"/>
    <x v="0"/>
    <x v="2"/>
  </r>
  <r>
    <x v="13"/>
    <x v="86"/>
    <x v="7"/>
    <n v="1876"/>
    <n v="21210"/>
    <x v="0"/>
    <x v="2"/>
  </r>
  <r>
    <x v="13"/>
    <x v="86"/>
    <x v="8"/>
    <n v="1697"/>
    <n v="21210"/>
    <x v="0"/>
    <x v="2"/>
  </r>
  <r>
    <x v="13"/>
    <x v="86"/>
    <x v="9"/>
    <n v="2351"/>
    <n v="21210"/>
    <x v="0"/>
    <x v="2"/>
  </r>
  <r>
    <x v="13"/>
    <x v="86"/>
    <x v="10"/>
    <n v="1457"/>
    <n v="21210"/>
    <x v="0"/>
    <x v="2"/>
  </r>
  <r>
    <x v="13"/>
    <x v="86"/>
    <x v="11"/>
    <n v="2257"/>
    <n v="2121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FE4D9F-97F2-49E4-9985-6441C03FFF37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5:U107" firstHeaderRow="1" firstDataRow="1" firstDataCol="1"/>
  <pivotFields count="7">
    <pivotField axis="axisRow" showAll="0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88">
        <item x="2"/>
        <item x="9"/>
        <item x="34"/>
        <item x="66"/>
        <item x="5"/>
        <item x="51"/>
        <item x="8"/>
        <item x="35"/>
        <item x="0"/>
        <item x="27"/>
        <item x="36"/>
        <item x="1"/>
        <item x="3"/>
        <item x="74"/>
        <item x="22"/>
        <item x="23"/>
        <item x="37"/>
        <item x="38"/>
        <item x="6"/>
        <item x="52"/>
        <item x="19"/>
        <item x="10"/>
        <item x="67"/>
        <item x="39"/>
        <item x="4"/>
        <item x="40"/>
        <item x="7"/>
        <item x="41"/>
        <item x="24"/>
        <item x="11"/>
        <item x="75"/>
        <item x="42"/>
        <item x="76"/>
        <item x="53"/>
        <item x="12"/>
        <item x="43"/>
        <item x="68"/>
        <item x="54"/>
        <item x="77"/>
        <item x="78"/>
        <item x="13"/>
        <item x="44"/>
        <item x="79"/>
        <item x="45"/>
        <item x="14"/>
        <item x="46"/>
        <item x="59"/>
        <item x="62"/>
        <item x="15"/>
        <item x="63"/>
        <item x="60"/>
        <item x="80"/>
        <item x="57"/>
        <item x="28"/>
        <item x="20"/>
        <item x="69"/>
        <item x="70"/>
        <item x="81"/>
        <item x="71"/>
        <item x="29"/>
        <item x="25"/>
        <item x="64"/>
        <item x="26"/>
        <item x="47"/>
        <item x="65"/>
        <item x="48"/>
        <item x="84"/>
        <item x="82"/>
        <item x="30"/>
        <item x="72"/>
        <item x="73"/>
        <item x="85"/>
        <item x="61"/>
        <item x="16"/>
        <item x="83"/>
        <item x="17"/>
        <item x="18"/>
        <item x="86"/>
        <item x="49"/>
        <item x="55"/>
        <item x="21"/>
        <item x="50"/>
        <item x="58"/>
        <item x="31"/>
        <item x="32"/>
        <item x="33"/>
        <item x="56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1"/>
  </rowFields>
  <rowItems count="102">
    <i>
      <x v="6"/>
    </i>
    <i r="1">
      <x v="2"/>
    </i>
    <i r="1">
      <x v="7"/>
    </i>
    <i r="1">
      <x v="10"/>
    </i>
    <i r="1">
      <x v="16"/>
    </i>
    <i r="1">
      <x v="17"/>
    </i>
    <i r="1">
      <x v="23"/>
    </i>
    <i r="1">
      <x v="25"/>
    </i>
    <i r="1">
      <x v="27"/>
    </i>
    <i r="1">
      <x v="31"/>
    </i>
    <i r="1">
      <x v="35"/>
    </i>
    <i r="1">
      <x v="41"/>
    </i>
    <i r="1">
      <x v="43"/>
    </i>
    <i r="1">
      <x v="45"/>
    </i>
    <i r="1">
      <x v="63"/>
    </i>
    <i r="1">
      <x v="65"/>
    </i>
    <i r="1">
      <x v="78"/>
    </i>
    <i r="1">
      <x v="81"/>
    </i>
    <i>
      <x v="2"/>
    </i>
    <i r="1">
      <x v="1"/>
    </i>
    <i r="1">
      <x v="6"/>
    </i>
    <i r="1">
      <x v="21"/>
    </i>
    <i r="1">
      <x v="29"/>
    </i>
    <i r="1">
      <x v="34"/>
    </i>
    <i r="1">
      <x v="40"/>
    </i>
    <i r="1">
      <x v="44"/>
    </i>
    <i r="1">
      <x v="48"/>
    </i>
    <i r="1">
      <x v="73"/>
    </i>
    <i r="1">
      <x v="75"/>
    </i>
    <i r="1">
      <x v="76"/>
    </i>
    <i>
      <x v="11"/>
    </i>
    <i r="1">
      <x v="3"/>
    </i>
    <i r="1">
      <x v="22"/>
    </i>
    <i r="1">
      <x v="36"/>
    </i>
    <i r="1">
      <x v="55"/>
    </i>
    <i r="1">
      <x v="56"/>
    </i>
    <i r="1">
      <x v="58"/>
    </i>
    <i r="1">
      <x v="69"/>
    </i>
    <i r="1">
      <x v="70"/>
    </i>
    <i>
      <x v="5"/>
    </i>
    <i r="1">
      <x v="9"/>
    </i>
    <i r="1">
      <x v="53"/>
    </i>
    <i r="1">
      <x v="59"/>
    </i>
    <i r="1">
      <x v="68"/>
    </i>
    <i r="1">
      <x v="83"/>
    </i>
    <i r="1">
      <x v="84"/>
    </i>
    <i r="1">
      <x v="85"/>
    </i>
    <i>
      <x v="12"/>
    </i>
    <i r="1">
      <x v="13"/>
    </i>
    <i r="1">
      <x v="30"/>
    </i>
    <i r="1">
      <x v="32"/>
    </i>
    <i r="1">
      <x v="38"/>
    </i>
    <i r="1">
      <x v="39"/>
    </i>
    <i r="1">
      <x v="42"/>
    </i>
    <i r="1">
      <x v="51"/>
    </i>
    <i r="1">
      <x v="57"/>
    </i>
    <i r="1">
      <x v="67"/>
    </i>
    <i r="1">
      <x v="74"/>
    </i>
    <i>
      <x v="4"/>
    </i>
    <i r="1">
      <x v="14"/>
    </i>
    <i r="1">
      <x v="15"/>
    </i>
    <i r="1">
      <x v="28"/>
    </i>
    <i r="1">
      <x v="60"/>
    </i>
    <i r="1">
      <x v="62"/>
    </i>
    <i>
      <x v="1"/>
    </i>
    <i r="1">
      <x v="4"/>
    </i>
    <i r="1">
      <x v="18"/>
    </i>
    <i r="1">
      <x v="26"/>
    </i>
    <i>
      <x v="7"/>
    </i>
    <i r="1">
      <x v="5"/>
    </i>
    <i r="1">
      <x v="19"/>
    </i>
    <i r="1">
      <x v="33"/>
    </i>
    <i r="1">
      <x v="37"/>
    </i>
    <i r="1">
      <x v="79"/>
    </i>
    <i r="1">
      <x v="86"/>
    </i>
    <i>
      <x v="13"/>
    </i>
    <i r="1">
      <x v="66"/>
    </i>
    <i r="1">
      <x v="71"/>
    </i>
    <i r="1">
      <x v="77"/>
    </i>
    <i>
      <x v="9"/>
    </i>
    <i r="1">
      <x v="46"/>
    </i>
    <i r="1">
      <x v="50"/>
    </i>
    <i r="1">
      <x v="72"/>
    </i>
    <i>
      <x v="10"/>
    </i>
    <i r="1">
      <x v="47"/>
    </i>
    <i r="1">
      <x v="49"/>
    </i>
    <i r="1">
      <x v="61"/>
    </i>
    <i r="1">
      <x v="64"/>
    </i>
    <i>
      <x v="8"/>
    </i>
    <i r="1">
      <x v="52"/>
    </i>
    <i r="1">
      <x v="82"/>
    </i>
    <i>
      <x/>
    </i>
    <i r="1">
      <x/>
    </i>
    <i r="1">
      <x v="8"/>
    </i>
    <i r="1">
      <x v="11"/>
    </i>
    <i r="1">
      <x v="12"/>
    </i>
    <i r="1">
      <x v="24"/>
    </i>
    <i>
      <x v="3"/>
    </i>
    <i r="1">
      <x v="20"/>
    </i>
    <i r="1">
      <x v="54"/>
    </i>
    <i r="1">
      <x v="80"/>
    </i>
    <i t="grand">
      <x/>
    </i>
  </rowItems>
  <colItems count="1">
    <i/>
  </colItems>
  <dataFields count="1"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ACCF4-B930-4032-8261-19189089D238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ke">
  <location ref="Q5:R20" firstHeaderRow="1" firstDataRow="1" firstDataCol="1"/>
  <pivotFields count="7">
    <pivotField axis="axisRow" showAll="0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5">
    <i>
      <x v="6"/>
    </i>
    <i>
      <x v="2"/>
    </i>
    <i>
      <x v="11"/>
    </i>
    <i>
      <x v="5"/>
    </i>
    <i>
      <x v="12"/>
    </i>
    <i>
      <x v="4"/>
    </i>
    <i>
      <x v="1"/>
    </i>
    <i>
      <x v="7"/>
    </i>
    <i>
      <x v="13"/>
    </i>
    <i>
      <x v="9"/>
    </i>
    <i>
      <x v="10"/>
    </i>
    <i>
      <x v="8"/>
    </i>
    <i>
      <x/>
    </i>
    <i>
      <x v="3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1C677-B0D5-46FD-BF24-F0FBAF26B7DE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5:O21" firstHeaderRow="1" firstDataRow="1" firstDataCol="1"/>
  <pivotFields count="7">
    <pivotField axis="axisRow" showAll="0" sortType="a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multipleItemSelectionAllowed="1" showAll="0">
      <items count="13">
        <item h="1" x="0"/>
        <item h="1" x="1"/>
        <item h="1" x="2"/>
        <item h="1" x="3"/>
        <item h="1" x="4"/>
        <item h="1" x="5"/>
        <item x="6"/>
        <item h="1" x="7"/>
        <item h="1" x="8"/>
        <item h="1" x="11"/>
        <item h="1" x="10"/>
        <item h="1" x="9"/>
        <item t="default"/>
      </items>
    </pivotField>
    <pivotField dataField="1" showAll="0"/>
    <pivotField showAll="0"/>
    <pivotField showAll="0"/>
    <pivotField showAll="0"/>
  </pivotFields>
  <rowFields count="2">
    <field x="2"/>
    <field x="0"/>
  </rowFields>
  <rowItems count="16">
    <i>
      <x v="6"/>
    </i>
    <i r="1">
      <x v="3"/>
    </i>
    <i r="1">
      <x/>
    </i>
    <i r="1">
      <x v="8"/>
    </i>
    <i r="1">
      <x v="10"/>
    </i>
    <i r="1">
      <x v="9"/>
    </i>
    <i r="1">
      <x v="13"/>
    </i>
    <i r="1">
      <x v="7"/>
    </i>
    <i r="1">
      <x v="1"/>
    </i>
    <i r="1">
      <x v="4"/>
    </i>
    <i r="1">
      <x v="12"/>
    </i>
    <i r="1">
      <x v="5"/>
    </i>
    <i r="1">
      <x v="11"/>
    </i>
    <i r="1">
      <x v="2"/>
    </i>
    <i r="1">
      <x v="6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FFFE6E-03E7-437F-869B-61A63898056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>
  <location ref="K5:L7" firstHeaderRow="1" firstDataRow="1" firstDataCol="1" rowPageCount="1" colPageCount="1"/>
  <pivotFields count="7"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axis="axisRow" showAll="0">
      <items count="13">
        <item h="1" x="0"/>
        <item h="1" x="1"/>
        <item h="1" x="2"/>
        <item x="3"/>
        <item h="1" x="4"/>
        <item h="1" x="5"/>
        <item h="1" x="6"/>
        <item h="1" x="7"/>
        <item h="1" x="8"/>
        <item h="1" x="11"/>
        <item h="1" x="10"/>
        <item h="1" x="9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2">
    <i>
      <x v="3"/>
    </i>
    <i t="grand">
      <x/>
    </i>
  </rowItems>
  <colItems count="1">
    <i/>
  </colItems>
  <pageFields count="1">
    <pageField fld="0" hier="-1"/>
  </pageFields>
  <dataFields count="1">
    <dataField name="Sum of Sales" fld="3" baseField="2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8287F8-CC26-444E-B46B-3C710B582162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ody Type">
  <location ref="Z5:AA11" firstHeaderRow="1" firstDataRow="1" firstDataCol="1"/>
  <pivotFields count="7"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6">
        <item x="1"/>
        <item x="3"/>
        <item x="4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6">
    <i>
      <x v="4"/>
    </i>
    <i>
      <x/>
    </i>
    <i>
      <x v="1"/>
    </i>
    <i>
      <x v="3"/>
    </i>
    <i>
      <x v="2"/>
    </i>
    <i t="grand">
      <x/>
    </i>
  </rowItems>
  <colItems count="1">
    <i/>
  </colItems>
  <dataFields count="1"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7C9C40-57A4-41E7-9A47-E8CDD059B0A8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egment">
  <location ref="W5:X16" firstHeaderRow="1" firstDataRow="1" firstDataCol="1"/>
  <pivotFields count="7">
    <pivotField showAll="0"/>
    <pivotField showAll="0"/>
    <pivotField showAll="0"/>
    <pivotField showAll="0"/>
    <pivotField dataField="1" showAll="0"/>
    <pivotField axis="axisRow" showAll="0" sortType="descending">
      <items count="11">
        <item x="9"/>
        <item x="7"/>
        <item x="8"/>
        <item x="3"/>
        <item x="1"/>
        <item x="0"/>
        <item x="5"/>
        <item x="2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5"/>
  </rowFields>
  <rowItems count="11">
    <i>
      <x v="4"/>
    </i>
    <i>
      <x v="5"/>
    </i>
    <i>
      <x v="9"/>
    </i>
    <i>
      <x v="3"/>
    </i>
    <i>
      <x v="2"/>
    </i>
    <i>
      <x v="6"/>
    </i>
    <i>
      <x v="1"/>
    </i>
    <i>
      <x v="7"/>
    </i>
    <i>
      <x/>
    </i>
    <i>
      <x v="8"/>
    </i>
    <i t="grand">
      <x/>
    </i>
  </rowItems>
  <colItems count="1">
    <i/>
  </colItems>
  <dataFields count="1"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67E32F-8DAA-4EC7-874B-2D875704C270}" autoFormatId="16" applyNumberFormats="0" applyBorderFormats="0" applyFontFormats="0" applyPatternFormats="0" applyAlignmentFormats="0" applyWidthHeightFormats="0">
  <queryTableRefresh nextId="12">
    <queryTableFields count="7">
      <queryTableField id="1" name="Make" tableColumnId="1"/>
      <queryTableField id="2" name="Model" tableColumnId="2"/>
      <queryTableField id="8" name="Months" tableColumnId="8"/>
      <queryTableField id="9" name="Sales" tableColumnId="9"/>
      <queryTableField id="3" name="Total" tableColumnId="3"/>
      <queryTableField id="4" name="Segment" tableColumnId="4"/>
      <queryTableField id="5" name="Body Type" tableColumnId="5"/>
    </queryTableFields>
    <queryTableDeletedFields count="2">
      <deletedField name="MoM %"/>
      <deletedField name="YoY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CE1B8-CF9F-463B-94D3-442F299A2408}" name="data" displayName="data" ref="A1:G1044" tableType="queryTable" totalsRowShown="0" headerRowDxfId="5">
  <autoFilter ref="A1:G1044" xr:uid="{F89CE9F4-3C7E-44FE-B8AB-BD94D10E7966}"/>
  <tableColumns count="7">
    <tableColumn id="1" xr3:uid="{A55E13AB-1EAC-4358-BCC1-6DEB61F18A6E}" uniqueName="1" name="Make" queryTableFieldId="1" dataDxfId="4"/>
    <tableColumn id="2" xr3:uid="{343800C6-8C1D-4A9E-88EE-0EDA9A508D36}" uniqueName="2" name="Model" queryTableFieldId="2" dataDxfId="3"/>
    <tableColumn id="8" xr3:uid="{AAFFE5E4-AAD3-4479-8AB9-1B1060BEFB5E}" uniqueName="8" name="Months" queryTableFieldId="8" dataDxfId="2"/>
    <tableColumn id="9" xr3:uid="{6E1CD586-D7F5-4D81-9C84-89AEFE03F593}" uniqueName="9" name="Sales" queryTableFieldId="9"/>
    <tableColumn id="3" xr3:uid="{81B30A8B-1B9B-4511-A450-19C5B84CF273}" uniqueName="3" name="Total" queryTableFieldId="3"/>
    <tableColumn id="4" xr3:uid="{6B6DB12C-D590-49B8-A279-EB712CAC536E}" uniqueName="4" name="Segment" queryTableFieldId="4" dataDxfId="1"/>
    <tableColumn id="5" xr3:uid="{C5E356AB-72F7-462A-957B-E9463A11E19B}" uniqueName="5" name="Body Type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6810-A024-44E7-A872-7E3675FF6A01}">
  <dimension ref="A1:P25"/>
  <sheetViews>
    <sheetView zoomScale="80" workbookViewId="0">
      <selection activeCell="D28" sqref="D28"/>
    </sheetView>
  </sheetViews>
  <sheetFormatPr defaultRowHeight="14.4" x14ac:dyDescent="0.3"/>
  <cols>
    <col min="1" max="1" width="84.88671875" customWidth="1"/>
    <col min="2" max="2" width="11.88671875" bestFit="1" customWidth="1"/>
    <col min="3" max="3" width="11.6640625" bestFit="1" customWidth="1"/>
    <col min="4" max="4" width="13.33203125" bestFit="1" customWidth="1"/>
    <col min="6" max="6" width="50.6640625" bestFit="1" customWidth="1"/>
    <col min="7" max="7" width="32.109375" customWidth="1"/>
  </cols>
  <sheetData>
    <row r="1" spans="1:16" ht="15" customHeight="1" x14ac:dyDescent="0.3">
      <c r="A1" s="14" t="s">
        <v>0</v>
      </c>
      <c r="B1" s="3" t="s">
        <v>1</v>
      </c>
      <c r="C1" s="3" t="s">
        <v>2</v>
      </c>
      <c r="D1" s="3" t="s">
        <v>3</v>
      </c>
    </row>
    <row r="2" spans="1:16" x14ac:dyDescent="0.3">
      <c r="A2" s="15"/>
      <c r="B2" s="2" t="s">
        <v>4</v>
      </c>
      <c r="C2" s="2" t="s">
        <v>5</v>
      </c>
      <c r="D2" s="2">
        <v>140695</v>
      </c>
    </row>
    <row r="3" spans="1:16" x14ac:dyDescent="0.3">
      <c r="A3" s="15"/>
      <c r="B3" s="2" t="s">
        <v>6</v>
      </c>
      <c r="C3" s="2" t="s">
        <v>5</v>
      </c>
      <c r="D3" s="2">
        <v>89215</v>
      </c>
    </row>
    <row r="4" spans="1:16" x14ac:dyDescent="0.3">
      <c r="A4" s="15"/>
      <c r="B4" s="2" t="s">
        <v>7</v>
      </c>
      <c r="C4" s="2" t="s">
        <v>5</v>
      </c>
      <c r="D4" s="2">
        <v>100191</v>
      </c>
    </row>
    <row r="5" spans="1:16" x14ac:dyDescent="0.3">
      <c r="A5" s="15"/>
      <c r="B5" s="2" t="s">
        <v>4</v>
      </c>
      <c r="C5" s="2" t="s">
        <v>8</v>
      </c>
      <c r="D5" s="2">
        <v>113551</v>
      </c>
      <c r="F5" s="4" t="s">
        <v>9</v>
      </c>
      <c r="G5" s="8">
        <f>SUMIFS(D:D, C:C, "Q1")</f>
        <v>330101</v>
      </c>
    </row>
    <row r="6" spans="1:16" x14ac:dyDescent="0.3">
      <c r="A6" s="15"/>
      <c r="B6" s="2" t="s">
        <v>6</v>
      </c>
      <c r="C6" s="2" t="s">
        <v>8</v>
      </c>
      <c r="D6" s="2">
        <v>183036</v>
      </c>
    </row>
    <row r="7" spans="1:16" x14ac:dyDescent="0.3">
      <c r="A7" s="15"/>
      <c r="B7" s="2" t="s">
        <v>7</v>
      </c>
      <c r="C7" s="2" t="s">
        <v>8</v>
      </c>
      <c r="D7" s="2">
        <v>93857</v>
      </c>
      <c r="F7" s="4" t="s">
        <v>10</v>
      </c>
      <c r="G7" s="8">
        <f>SUMIFS(D:D, B:B, "iPhone")</f>
        <v>681865</v>
      </c>
    </row>
    <row r="8" spans="1:16" x14ac:dyDescent="0.3">
      <c r="A8" s="15"/>
      <c r="B8" s="2" t="s">
        <v>4</v>
      </c>
      <c r="C8" s="2" t="s">
        <v>11</v>
      </c>
      <c r="D8" s="2">
        <v>230130</v>
      </c>
    </row>
    <row r="9" spans="1:16" x14ac:dyDescent="0.3">
      <c r="A9" s="15"/>
      <c r="B9" s="2" t="s">
        <v>6</v>
      </c>
      <c r="C9" s="2" t="s">
        <v>11</v>
      </c>
      <c r="D9" s="2">
        <v>173972</v>
      </c>
      <c r="F9" s="4" t="s">
        <v>12</v>
      </c>
      <c r="G9" s="8">
        <f>SUMIFS(D:D, B:B, "iPhone") + SUMIFS(D:D, B:B, "iPad")</f>
        <v>1111237</v>
      </c>
    </row>
    <row r="10" spans="1:16" x14ac:dyDescent="0.3">
      <c r="A10" s="15"/>
      <c r="B10" s="2" t="s">
        <v>7</v>
      </c>
      <c r="C10" s="2" t="s">
        <v>11</v>
      </c>
      <c r="D10" s="2">
        <v>179877</v>
      </c>
    </row>
    <row r="11" spans="1:16" x14ac:dyDescent="0.3">
      <c r="A11" s="15"/>
      <c r="B11" s="2" t="s">
        <v>4</v>
      </c>
      <c r="C11" s="2" t="s">
        <v>13</v>
      </c>
      <c r="D11" s="2">
        <v>54792</v>
      </c>
    </row>
    <row r="12" spans="1:16" x14ac:dyDescent="0.3">
      <c r="A12" s="15"/>
      <c r="B12" s="2" t="s">
        <v>6</v>
      </c>
      <c r="C12" s="2" t="s">
        <v>13</v>
      </c>
      <c r="D12" s="2">
        <v>235642</v>
      </c>
    </row>
    <row r="13" spans="1:16" x14ac:dyDescent="0.3">
      <c r="A13" s="16"/>
      <c r="B13" s="2" t="s">
        <v>7</v>
      </c>
      <c r="C13" s="2" t="s">
        <v>13</v>
      </c>
      <c r="D13" s="2">
        <v>55447</v>
      </c>
    </row>
    <row r="14" spans="1:16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15" customHeight="1" x14ac:dyDescent="0.3">
      <c r="A15" s="17" t="s">
        <v>14</v>
      </c>
      <c r="B15" s="3" t="s">
        <v>15</v>
      </c>
      <c r="C15" s="3" t="s">
        <v>16</v>
      </c>
      <c r="D15" s="3" t="s">
        <v>17</v>
      </c>
    </row>
    <row r="16" spans="1:16" x14ac:dyDescent="0.3">
      <c r="A16" s="15"/>
      <c r="B16" s="2" t="s">
        <v>18</v>
      </c>
      <c r="C16" s="2" t="s">
        <v>19</v>
      </c>
      <c r="D16" s="2">
        <v>15000</v>
      </c>
    </row>
    <row r="17" spans="1:16" x14ac:dyDescent="0.3">
      <c r="A17" s="15"/>
      <c r="B17" s="2" t="s">
        <v>18</v>
      </c>
      <c r="C17" s="2" t="s">
        <v>20</v>
      </c>
      <c r="D17" s="2">
        <v>12000</v>
      </c>
      <c r="F17" s="4" t="s">
        <v>21</v>
      </c>
      <c r="G17" s="8">
        <f>AVERAGE(D16:D24)</f>
        <v>15777.777777777777</v>
      </c>
    </row>
    <row r="18" spans="1:16" x14ac:dyDescent="0.3">
      <c r="A18" s="15"/>
      <c r="B18" s="2" t="s">
        <v>22</v>
      </c>
      <c r="C18" s="2" t="s">
        <v>23</v>
      </c>
      <c r="D18" s="2">
        <v>18000</v>
      </c>
    </row>
    <row r="19" spans="1:16" x14ac:dyDescent="0.3">
      <c r="A19" s="15"/>
      <c r="B19" s="2" t="s">
        <v>22</v>
      </c>
      <c r="C19" s="2" t="s">
        <v>24</v>
      </c>
      <c r="D19" s="2">
        <v>20000</v>
      </c>
      <c r="F19" s="4" t="s">
        <v>25</v>
      </c>
      <c r="G19" s="8">
        <f>AVERAGEIFS(D16:D24,B16:B24,B17)</f>
        <v>12666.666666666666</v>
      </c>
    </row>
    <row r="20" spans="1:16" x14ac:dyDescent="0.3">
      <c r="A20" s="15"/>
      <c r="B20" s="2" t="s">
        <v>26</v>
      </c>
      <c r="C20" s="2" t="s">
        <v>27</v>
      </c>
      <c r="D20" s="2">
        <v>16000</v>
      </c>
    </row>
    <row r="21" spans="1:16" ht="28.8" x14ac:dyDescent="0.3">
      <c r="A21" s="15"/>
      <c r="B21" s="2" t="s">
        <v>26</v>
      </c>
      <c r="C21" s="2" t="s">
        <v>28</v>
      </c>
      <c r="D21" s="2">
        <v>14000</v>
      </c>
      <c r="F21" s="9" t="s">
        <v>29</v>
      </c>
      <c r="G21" s="8">
        <f>AVERAGEIFS(D16:D24,B16:B24,B18,D16:D24,"&gt;18000")</f>
        <v>19500</v>
      </c>
    </row>
    <row r="22" spans="1:16" x14ac:dyDescent="0.3">
      <c r="A22" s="15"/>
      <c r="B22" s="2" t="s">
        <v>18</v>
      </c>
      <c r="C22" s="2" t="s">
        <v>30</v>
      </c>
      <c r="D22" s="2">
        <v>11000</v>
      </c>
    </row>
    <row r="23" spans="1:16" x14ac:dyDescent="0.3">
      <c r="A23" s="15"/>
      <c r="B23" s="2" t="s">
        <v>22</v>
      </c>
      <c r="C23" s="2" t="s">
        <v>31</v>
      </c>
      <c r="D23" s="2">
        <v>19000</v>
      </c>
    </row>
    <row r="24" spans="1:16" x14ac:dyDescent="0.3">
      <c r="A24" s="15"/>
      <c r="B24" s="2" t="s">
        <v>26</v>
      </c>
      <c r="C24" s="2" t="s">
        <v>32</v>
      </c>
      <c r="D24" s="2">
        <v>17000</v>
      </c>
    </row>
    <row r="25" spans="1:16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2">
    <mergeCell ref="A1:A13"/>
    <mergeCell ref="A15:A2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B199-941C-4E14-982D-5B050E2ACE59}">
  <dimension ref="A1:P40"/>
  <sheetViews>
    <sheetView zoomScale="78" workbookViewId="0">
      <selection activeCell="H23" sqref="H23"/>
    </sheetView>
  </sheetViews>
  <sheetFormatPr defaultRowHeight="14.4" x14ac:dyDescent="0.3"/>
  <cols>
    <col min="1" max="1" width="103.88671875" customWidth="1"/>
    <col min="2" max="2" width="16.6640625" bestFit="1" customWidth="1"/>
    <col min="3" max="3" width="14.44140625" bestFit="1" customWidth="1"/>
    <col min="5" max="5" width="12.44140625" customWidth="1"/>
    <col min="6" max="6" width="16.6640625" bestFit="1" customWidth="1"/>
    <col min="8" max="8" width="23.44140625" customWidth="1"/>
  </cols>
  <sheetData>
    <row r="1" spans="1:6" ht="15" customHeight="1" x14ac:dyDescent="0.3">
      <c r="A1" s="18" t="s">
        <v>33</v>
      </c>
      <c r="B1" s="3" t="s">
        <v>34</v>
      </c>
      <c r="C1" s="3" t="s">
        <v>35</v>
      </c>
      <c r="E1" s="5" t="s">
        <v>34</v>
      </c>
      <c r="F1" s="5" t="s">
        <v>35</v>
      </c>
    </row>
    <row r="2" spans="1:6" x14ac:dyDescent="0.3">
      <c r="A2" s="18"/>
      <c r="B2" s="2" t="s">
        <v>36</v>
      </c>
      <c r="C2" s="2" t="s">
        <v>37</v>
      </c>
      <c r="E2" s="2" t="s">
        <v>38</v>
      </c>
      <c r="F2" s="2" t="str">
        <f>_xlfn.XLOOKUP(E2,B2:B16,C2:C16,"Not Found")</f>
        <v>Momos</v>
      </c>
    </row>
    <row r="3" spans="1:6" x14ac:dyDescent="0.3">
      <c r="A3" s="18"/>
      <c r="B3" s="2" t="s">
        <v>39</v>
      </c>
      <c r="C3" s="2" t="s">
        <v>40</v>
      </c>
      <c r="E3" s="2" t="s">
        <v>41</v>
      </c>
      <c r="F3" s="2" t="str">
        <f t="shared" ref="F3:F4" si="0">_xlfn.XLOOKUP(E3,B3:B17,C3:C17,"Not Found")</f>
        <v>Not Found</v>
      </c>
    </row>
    <row r="4" spans="1:6" x14ac:dyDescent="0.3">
      <c r="A4" s="18"/>
      <c r="B4" s="2" t="s">
        <v>42</v>
      </c>
      <c r="C4" s="2" t="s">
        <v>43</v>
      </c>
      <c r="E4" s="2" t="s">
        <v>44</v>
      </c>
      <c r="F4" s="2" t="str">
        <f t="shared" si="0"/>
        <v>Not Found</v>
      </c>
    </row>
    <row r="5" spans="1:6" x14ac:dyDescent="0.3">
      <c r="A5" s="18"/>
      <c r="B5" s="2" t="s">
        <v>45</v>
      </c>
      <c r="C5" s="2" t="s">
        <v>43</v>
      </c>
    </row>
    <row r="6" spans="1:6" x14ac:dyDescent="0.3">
      <c r="A6" s="18"/>
      <c r="B6" s="2" t="s">
        <v>23</v>
      </c>
      <c r="C6" s="2" t="s">
        <v>46</v>
      </c>
    </row>
    <row r="7" spans="1:6" x14ac:dyDescent="0.3">
      <c r="A7" s="18"/>
      <c r="B7" s="2" t="s">
        <v>47</v>
      </c>
      <c r="C7" s="2" t="s">
        <v>43</v>
      </c>
    </row>
    <row r="8" spans="1:6" x14ac:dyDescent="0.3">
      <c r="A8" s="18"/>
      <c r="B8" s="2" t="s">
        <v>48</v>
      </c>
      <c r="C8" s="2" t="s">
        <v>46</v>
      </c>
    </row>
    <row r="9" spans="1:6" x14ac:dyDescent="0.3">
      <c r="A9" s="18"/>
      <c r="B9" s="2" t="s">
        <v>38</v>
      </c>
      <c r="C9" s="2" t="s">
        <v>49</v>
      </c>
    </row>
    <row r="10" spans="1:6" x14ac:dyDescent="0.3">
      <c r="A10" s="18"/>
      <c r="B10" s="2" t="s">
        <v>50</v>
      </c>
      <c r="C10" s="2" t="s">
        <v>51</v>
      </c>
    </row>
    <row r="11" spans="1:6" x14ac:dyDescent="0.3">
      <c r="A11" s="18"/>
      <c r="B11" s="2" t="s">
        <v>52</v>
      </c>
      <c r="C11" s="2" t="s">
        <v>49</v>
      </c>
    </row>
    <row r="12" spans="1:6" x14ac:dyDescent="0.3">
      <c r="A12" s="18"/>
      <c r="B12" s="2" t="s">
        <v>53</v>
      </c>
      <c r="C12" s="2" t="s">
        <v>37</v>
      </c>
    </row>
    <row r="13" spans="1:6" x14ac:dyDescent="0.3">
      <c r="A13" s="18"/>
      <c r="B13" s="2" t="s">
        <v>54</v>
      </c>
      <c r="C13" s="2" t="s">
        <v>37</v>
      </c>
    </row>
    <row r="14" spans="1:6" x14ac:dyDescent="0.3">
      <c r="A14" s="18"/>
      <c r="B14" s="2" t="s">
        <v>55</v>
      </c>
      <c r="C14" s="2" t="s">
        <v>43</v>
      </c>
    </row>
    <row r="15" spans="1:6" x14ac:dyDescent="0.3">
      <c r="A15" s="18"/>
      <c r="B15" s="2" t="s">
        <v>56</v>
      </c>
      <c r="C15" s="2" t="s">
        <v>49</v>
      </c>
    </row>
    <row r="16" spans="1:6" x14ac:dyDescent="0.3">
      <c r="A16" s="18"/>
      <c r="B16" s="2" t="s">
        <v>57</v>
      </c>
      <c r="C16" s="2" t="s">
        <v>51</v>
      </c>
    </row>
    <row r="17" spans="1:16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3">
      <c r="A18" s="18" t="s">
        <v>58</v>
      </c>
      <c r="B18" s="3" t="s">
        <v>59</v>
      </c>
      <c r="C18" s="3" t="s">
        <v>34</v>
      </c>
      <c r="D18" s="3" t="s">
        <v>60</v>
      </c>
      <c r="E18" s="3" t="s">
        <v>61</v>
      </c>
      <c r="G18" s="5" t="s">
        <v>59</v>
      </c>
      <c r="H18" s="7" t="s">
        <v>62</v>
      </c>
    </row>
    <row r="19" spans="1:16" x14ac:dyDescent="0.3">
      <c r="A19" s="18"/>
      <c r="B19" s="2" t="s">
        <v>62</v>
      </c>
      <c r="C19" s="2" t="s">
        <v>63</v>
      </c>
      <c r="D19" s="2" t="s">
        <v>64</v>
      </c>
      <c r="E19" s="2">
        <v>54550</v>
      </c>
      <c r="G19" s="2" t="s">
        <v>34</v>
      </c>
      <c r="H19" s="2" t="str" cm="1">
        <f t="array" ref="H19">_xlfn.XLOOKUP($H$18,$B$19:$B$33,INDEX($C$19:$E$33,0,ROW(A1)),"Not Found")</f>
        <v>Beaumont</v>
      </c>
    </row>
    <row r="20" spans="1:16" x14ac:dyDescent="0.3">
      <c r="A20" s="18"/>
      <c r="B20" s="2" t="s">
        <v>65</v>
      </c>
      <c r="C20" s="2" t="s">
        <v>66</v>
      </c>
      <c r="D20" s="2" t="s">
        <v>67</v>
      </c>
      <c r="E20" s="2">
        <v>71570</v>
      </c>
      <c r="G20" s="2" t="s">
        <v>60</v>
      </c>
      <c r="H20" s="2" t="str" cm="1">
        <f t="array" ref="H20">_xlfn.XLOOKUP($H$18,$B$19:$B$33,INDEX($C$19:$E$33,0,ROW(A2)),"Not Found")</f>
        <v>Male</v>
      </c>
    </row>
    <row r="21" spans="1:16" x14ac:dyDescent="0.3">
      <c r="A21" s="18"/>
      <c r="B21" s="2" t="s">
        <v>68</v>
      </c>
      <c r="C21" s="2" t="s">
        <v>69</v>
      </c>
      <c r="D21" s="2" t="s">
        <v>64</v>
      </c>
      <c r="E21" s="2">
        <v>64690</v>
      </c>
      <c r="G21" s="2" t="s">
        <v>61</v>
      </c>
      <c r="H21" s="10" cm="1">
        <f t="array" ref="H21">_xlfn.XLOOKUP($H$18,$B$19:$B$33,INDEX($C$19:$E$33,0,ROW(A3)),"Not Found")</f>
        <v>54550</v>
      </c>
    </row>
    <row r="22" spans="1:16" x14ac:dyDescent="0.3">
      <c r="A22" s="18"/>
      <c r="B22" s="2" t="s">
        <v>70</v>
      </c>
      <c r="C22" s="2" t="s">
        <v>71</v>
      </c>
      <c r="D22" s="2" t="s">
        <v>64</v>
      </c>
      <c r="E22" s="2">
        <v>66577</v>
      </c>
    </row>
    <row r="23" spans="1:16" x14ac:dyDescent="0.3">
      <c r="A23" s="18"/>
      <c r="B23" s="2" t="s">
        <v>72</v>
      </c>
      <c r="C23" s="2" t="s">
        <v>73</v>
      </c>
      <c r="D23" s="2" t="s">
        <v>67</v>
      </c>
      <c r="E23" s="2">
        <v>89998</v>
      </c>
    </row>
    <row r="24" spans="1:16" x14ac:dyDescent="0.3">
      <c r="A24" s="18"/>
      <c r="B24" s="2" t="s">
        <v>74</v>
      </c>
      <c r="C24" s="2" t="s">
        <v>75</v>
      </c>
      <c r="D24" s="2" t="s">
        <v>64</v>
      </c>
      <c r="E24" s="2">
        <v>65299</v>
      </c>
    </row>
    <row r="25" spans="1:16" x14ac:dyDescent="0.3">
      <c r="A25" s="18"/>
      <c r="B25" s="2" t="s">
        <v>76</v>
      </c>
      <c r="C25" s="2" t="s">
        <v>77</v>
      </c>
      <c r="D25" s="2" t="s">
        <v>67</v>
      </c>
      <c r="E25" s="2">
        <v>80696</v>
      </c>
    </row>
    <row r="26" spans="1:16" x14ac:dyDescent="0.3">
      <c r="A26" s="18"/>
      <c r="B26" s="2" t="s">
        <v>78</v>
      </c>
      <c r="C26" s="2" t="s">
        <v>79</v>
      </c>
      <c r="D26" s="2" t="s">
        <v>67</v>
      </c>
      <c r="E26" s="2">
        <v>83243</v>
      </c>
    </row>
    <row r="27" spans="1:16" x14ac:dyDescent="0.3">
      <c r="A27" s="18"/>
      <c r="B27" s="2" t="s">
        <v>80</v>
      </c>
      <c r="C27" s="2" t="s">
        <v>81</v>
      </c>
      <c r="D27" s="2" t="s">
        <v>67</v>
      </c>
      <c r="E27" s="2">
        <v>93359</v>
      </c>
    </row>
    <row r="28" spans="1:16" x14ac:dyDescent="0.3">
      <c r="A28" s="18"/>
      <c r="B28" s="2" t="s">
        <v>82</v>
      </c>
      <c r="C28" s="2" t="s">
        <v>83</v>
      </c>
      <c r="D28" s="2" t="s">
        <v>64</v>
      </c>
      <c r="E28" s="2">
        <v>72449</v>
      </c>
    </row>
    <row r="29" spans="1:16" x14ac:dyDescent="0.3">
      <c r="A29" s="18"/>
      <c r="B29" s="2" t="s">
        <v>84</v>
      </c>
      <c r="C29" s="2" t="s">
        <v>85</v>
      </c>
      <c r="D29" s="2" t="s">
        <v>67</v>
      </c>
      <c r="E29" s="2">
        <v>95301</v>
      </c>
    </row>
    <row r="30" spans="1:16" x14ac:dyDescent="0.3">
      <c r="A30" s="18"/>
      <c r="B30" s="2" t="s">
        <v>86</v>
      </c>
      <c r="C30" s="2" t="s">
        <v>87</v>
      </c>
      <c r="D30" s="2" t="s">
        <v>64</v>
      </c>
      <c r="E30" s="2">
        <v>71970</v>
      </c>
    </row>
    <row r="31" spans="1:16" x14ac:dyDescent="0.3">
      <c r="A31" s="18"/>
      <c r="B31" s="2" t="s">
        <v>88</v>
      </c>
      <c r="C31" s="2" t="s">
        <v>89</v>
      </c>
      <c r="D31" s="2" t="s">
        <v>67</v>
      </c>
      <c r="E31" s="2">
        <v>64279</v>
      </c>
    </row>
    <row r="32" spans="1:16" x14ac:dyDescent="0.3">
      <c r="A32" s="18"/>
      <c r="B32" s="2" t="s">
        <v>90</v>
      </c>
      <c r="C32" s="2" t="s">
        <v>91</v>
      </c>
      <c r="D32" s="2" t="s">
        <v>67</v>
      </c>
      <c r="E32" s="2">
        <v>52510</v>
      </c>
    </row>
    <row r="33" spans="1:16" x14ac:dyDescent="0.3">
      <c r="A33" s="18"/>
      <c r="B33" s="2" t="s">
        <v>92</v>
      </c>
      <c r="C33" s="2" t="s">
        <v>93</v>
      </c>
      <c r="D33" s="2" t="s">
        <v>64</v>
      </c>
      <c r="E33" s="2">
        <v>40417</v>
      </c>
    </row>
    <row r="34" spans="1:1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 s="17" t="s">
        <v>94</v>
      </c>
      <c r="B35" s="3" t="s">
        <v>34</v>
      </c>
      <c r="C35" s="3" t="s">
        <v>95</v>
      </c>
      <c r="E35" s="5" t="s">
        <v>34</v>
      </c>
      <c r="F35" s="2" t="s">
        <v>235</v>
      </c>
    </row>
    <row r="36" spans="1:16" x14ac:dyDescent="0.3">
      <c r="A36" s="15"/>
      <c r="B36" s="2" t="s">
        <v>96</v>
      </c>
      <c r="C36" s="2">
        <v>1</v>
      </c>
      <c r="E36" s="5" t="s">
        <v>95</v>
      </c>
      <c r="F36" s="2" t="str">
        <f>IFERROR(INDEX(C36:C40,MATCH(F35,B36:B40,0)),"Not Available")</f>
        <v>Not Available</v>
      </c>
    </row>
    <row r="37" spans="1:16" x14ac:dyDescent="0.3">
      <c r="A37" s="15"/>
      <c r="B37" s="2" t="s">
        <v>97</v>
      </c>
      <c r="C37" s="2">
        <v>4</v>
      </c>
    </row>
    <row r="38" spans="1:16" x14ac:dyDescent="0.3">
      <c r="A38" s="15"/>
      <c r="B38" s="2" t="s">
        <v>98</v>
      </c>
      <c r="C38" s="2">
        <v>3</v>
      </c>
    </row>
    <row r="39" spans="1:16" x14ac:dyDescent="0.3">
      <c r="A39" s="15"/>
      <c r="B39" s="2" t="s">
        <v>99</v>
      </c>
      <c r="C39" s="2">
        <v>2</v>
      </c>
    </row>
    <row r="40" spans="1:16" x14ac:dyDescent="0.3">
      <c r="A40" s="16"/>
      <c r="B40" s="2" t="s">
        <v>100</v>
      </c>
      <c r="C40" s="2">
        <v>5</v>
      </c>
    </row>
  </sheetData>
  <mergeCells count="3">
    <mergeCell ref="A1:A16"/>
    <mergeCell ref="A18:A33"/>
    <mergeCell ref="A35:A40"/>
  </mergeCells>
  <phoneticPr fontId="2" type="noConversion"/>
  <dataValidations count="2">
    <dataValidation type="list" allowBlank="1" showInputMessage="1" showErrorMessage="1" sqref="F35" xr:uid="{E4EE250D-34C2-49A1-B308-47D045B94440}">
      <formula1>"Cristiano Ronaldo, Vijay Sethupathi, Hrithik Roshan, Elon Musk, Bill Gates, Kamal Hassan"</formula1>
    </dataValidation>
    <dataValidation type="list" allowBlank="1" showInputMessage="1" showErrorMessage="1" sqref="H18" xr:uid="{0D37BC4A-DEB9-4650-A92D-A82E4CEEEBA9}">
      <formula1>$B$19:$B$33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3603-4E34-41B1-BEE6-681EA6CAF041}">
  <dimension ref="A1:AA1044"/>
  <sheetViews>
    <sheetView tabSelected="1" topLeftCell="P2" workbookViewId="0">
      <selection activeCell="AC17" sqref="AC17"/>
    </sheetView>
  </sheetViews>
  <sheetFormatPr defaultRowHeight="14.4" x14ac:dyDescent="0.3"/>
  <cols>
    <col min="1" max="1" width="10.44140625" bestFit="1" customWidth="1"/>
    <col min="2" max="2" width="25.109375" bestFit="1" customWidth="1"/>
    <col min="3" max="3" width="9.5546875" bestFit="1" customWidth="1"/>
    <col min="4" max="4" width="7.5546875" bestFit="1" customWidth="1"/>
    <col min="5" max="5" width="7.109375" bestFit="1" customWidth="1"/>
    <col min="6" max="6" width="10.44140625" bestFit="1" customWidth="1"/>
    <col min="7" max="7" width="11.44140625" bestFit="1" customWidth="1"/>
    <col min="11" max="11" width="12.5546875" bestFit="1" customWidth="1"/>
    <col min="12" max="12" width="11.6640625" bestFit="1" customWidth="1"/>
    <col min="13" max="13" width="8.88671875" bestFit="1" customWidth="1"/>
    <col min="14" max="14" width="14.6640625" bestFit="1" customWidth="1"/>
    <col min="15" max="15" width="11.6640625" bestFit="1" customWidth="1"/>
    <col min="16" max="16" width="8" bestFit="1" customWidth="1"/>
    <col min="17" max="17" width="12.5546875" bestFit="1" customWidth="1"/>
    <col min="18" max="18" width="11.6640625" bestFit="1" customWidth="1"/>
    <col min="19" max="19" width="8" bestFit="1" customWidth="1"/>
    <col min="20" max="20" width="29.77734375" bestFit="1" customWidth="1"/>
    <col min="21" max="21" width="11.6640625" bestFit="1" customWidth="1"/>
    <col min="22" max="22" width="10.88671875" bestFit="1" customWidth="1"/>
    <col min="23" max="23" width="10.77734375" bestFit="1" customWidth="1"/>
    <col min="24" max="24" width="11.6640625" bestFit="1" customWidth="1"/>
    <col min="25" max="25" width="8.88671875" bestFit="1" customWidth="1"/>
    <col min="26" max="26" width="12.109375" bestFit="1" customWidth="1"/>
    <col min="27" max="27" width="11.6640625" bestFit="1" customWidth="1"/>
    <col min="28" max="31" width="8" bestFit="1" customWidth="1"/>
    <col min="32" max="32" width="10.88671875" bestFit="1" customWidth="1"/>
    <col min="33" max="33" width="10.109375" bestFit="1" customWidth="1"/>
    <col min="34" max="34" width="10.88671875" bestFit="1" customWidth="1"/>
    <col min="35" max="35" width="8.5546875" bestFit="1" customWidth="1"/>
    <col min="36" max="36" width="23.44140625" bestFit="1" customWidth="1"/>
    <col min="37" max="37" width="17" bestFit="1" customWidth="1"/>
  </cols>
  <sheetData>
    <row r="1" spans="1:27" x14ac:dyDescent="0.3">
      <c r="A1" s="1" t="s">
        <v>101</v>
      </c>
      <c r="B1" s="1" t="s">
        <v>102</v>
      </c>
      <c r="C1" s="1" t="s">
        <v>103</v>
      </c>
      <c r="D1" s="1" t="s">
        <v>3</v>
      </c>
      <c r="E1" s="1" t="s">
        <v>104</v>
      </c>
      <c r="F1" s="1" t="s">
        <v>105</v>
      </c>
      <c r="G1" s="1" t="s">
        <v>106</v>
      </c>
    </row>
    <row r="2" spans="1:27" x14ac:dyDescent="0.3">
      <c r="A2" t="s">
        <v>107</v>
      </c>
      <c r="B2" t="s">
        <v>108</v>
      </c>
      <c r="C2" t="s">
        <v>109</v>
      </c>
      <c r="D2">
        <v>0</v>
      </c>
      <c r="E2">
        <v>1267</v>
      </c>
      <c r="F2" t="s">
        <v>110</v>
      </c>
      <c r="G2" t="s">
        <v>111</v>
      </c>
    </row>
    <row r="3" spans="1:27" x14ac:dyDescent="0.3">
      <c r="A3" t="s">
        <v>107</v>
      </c>
      <c r="B3" t="s">
        <v>108</v>
      </c>
      <c r="C3" t="s">
        <v>112</v>
      </c>
      <c r="D3">
        <v>0</v>
      </c>
      <c r="E3">
        <v>1267</v>
      </c>
      <c r="F3" t="s">
        <v>110</v>
      </c>
      <c r="G3" t="s">
        <v>111</v>
      </c>
      <c r="K3" s="11" t="s">
        <v>101</v>
      </c>
      <c r="L3" t="s">
        <v>107</v>
      </c>
    </row>
    <row r="4" spans="1:27" x14ac:dyDescent="0.3">
      <c r="A4" t="s">
        <v>107</v>
      </c>
      <c r="B4" t="s">
        <v>108</v>
      </c>
      <c r="C4" t="s">
        <v>113</v>
      </c>
      <c r="D4">
        <v>0</v>
      </c>
      <c r="E4">
        <v>1267</v>
      </c>
      <c r="F4" t="s">
        <v>110</v>
      </c>
      <c r="G4" t="s">
        <v>111</v>
      </c>
    </row>
    <row r="5" spans="1:27" x14ac:dyDescent="0.3">
      <c r="A5" t="s">
        <v>107</v>
      </c>
      <c r="B5" t="s">
        <v>108</v>
      </c>
      <c r="C5" t="s">
        <v>114</v>
      </c>
      <c r="D5">
        <v>0</v>
      </c>
      <c r="E5">
        <v>1267</v>
      </c>
      <c r="F5" t="s">
        <v>110</v>
      </c>
      <c r="G5" t="s">
        <v>111</v>
      </c>
      <c r="K5" s="11" t="s">
        <v>103</v>
      </c>
      <c r="L5" t="s">
        <v>239</v>
      </c>
      <c r="N5" s="11" t="s">
        <v>236</v>
      </c>
      <c r="O5" t="s">
        <v>239</v>
      </c>
      <c r="Q5" s="11" t="s">
        <v>101</v>
      </c>
      <c r="R5" t="s">
        <v>239</v>
      </c>
      <c r="T5" s="11" t="s">
        <v>236</v>
      </c>
      <c r="U5" t="s">
        <v>237</v>
      </c>
      <c r="W5" s="11" t="s">
        <v>105</v>
      </c>
      <c r="X5" t="s">
        <v>237</v>
      </c>
      <c r="Z5" s="11" t="s">
        <v>106</v>
      </c>
      <c r="AA5" t="s">
        <v>237</v>
      </c>
    </row>
    <row r="6" spans="1:27" x14ac:dyDescent="0.3">
      <c r="A6" t="s">
        <v>107</v>
      </c>
      <c r="B6" t="s">
        <v>108</v>
      </c>
      <c r="C6" t="s">
        <v>115</v>
      </c>
      <c r="D6">
        <v>0</v>
      </c>
      <c r="E6">
        <v>1267</v>
      </c>
      <c r="F6" t="s">
        <v>110</v>
      </c>
      <c r="G6" t="s">
        <v>111</v>
      </c>
      <c r="K6" s="12" t="s">
        <v>114</v>
      </c>
      <c r="L6">
        <v>404</v>
      </c>
      <c r="N6" s="12" t="s">
        <v>117</v>
      </c>
      <c r="O6">
        <v>343026</v>
      </c>
      <c r="Q6" s="12" t="s">
        <v>170</v>
      </c>
      <c r="R6">
        <v>1753525</v>
      </c>
      <c r="T6" s="12" t="s">
        <v>170</v>
      </c>
      <c r="U6">
        <v>21039768</v>
      </c>
      <c r="W6" s="12" t="s">
        <v>124</v>
      </c>
      <c r="X6" s="19">
        <v>17263853</v>
      </c>
      <c r="Z6" s="12" t="s">
        <v>111</v>
      </c>
      <c r="AA6" s="19">
        <v>25939224</v>
      </c>
    </row>
    <row r="7" spans="1:27" x14ac:dyDescent="0.3">
      <c r="A7" t="s">
        <v>107</v>
      </c>
      <c r="B7" t="s">
        <v>108</v>
      </c>
      <c r="C7" t="s">
        <v>116</v>
      </c>
      <c r="D7">
        <v>0</v>
      </c>
      <c r="E7">
        <v>1267</v>
      </c>
      <c r="F7" t="s">
        <v>110</v>
      </c>
      <c r="G7" t="s">
        <v>111</v>
      </c>
      <c r="K7" s="12" t="s">
        <v>238</v>
      </c>
      <c r="L7">
        <v>404</v>
      </c>
      <c r="N7" s="13" t="s">
        <v>150</v>
      </c>
      <c r="O7">
        <v>276</v>
      </c>
      <c r="Q7" s="12" t="s">
        <v>135</v>
      </c>
      <c r="R7">
        <v>606133</v>
      </c>
      <c r="T7" s="13" t="s">
        <v>171</v>
      </c>
      <c r="U7">
        <v>1271064</v>
      </c>
      <c r="W7" s="12" t="s">
        <v>110</v>
      </c>
      <c r="X7" s="19">
        <v>9885888</v>
      </c>
      <c r="Z7" s="12" t="s">
        <v>125</v>
      </c>
      <c r="AA7" s="19">
        <v>12747900</v>
      </c>
    </row>
    <row r="8" spans="1:27" x14ac:dyDescent="0.3">
      <c r="A8" t="s">
        <v>107</v>
      </c>
      <c r="B8" t="s">
        <v>108</v>
      </c>
      <c r="C8" t="s">
        <v>117</v>
      </c>
      <c r="D8">
        <v>0</v>
      </c>
      <c r="E8">
        <v>1267</v>
      </c>
      <c r="F8" t="s">
        <v>110</v>
      </c>
      <c r="G8" t="s">
        <v>111</v>
      </c>
      <c r="N8" s="13" t="s">
        <v>107</v>
      </c>
      <c r="O8">
        <v>335</v>
      </c>
      <c r="Q8" s="12" t="s">
        <v>209</v>
      </c>
      <c r="R8">
        <v>561102</v>
      </c>
      <c r="T8" s="13" t="s">
        <v>173</v>
      </c>
      <c r="U8">
        <v>2065128</v>
      </c>
      <c r="W8" s="12" t="s">
        <v>157</v>
      </c>
      <c r="X8" s="19">
        <v>7691652</v>
      </c>
      <c r="Z8" s="12" t="s">
        <v>138</v>
      </c>
      <c r="AA8" s="19">
        <v>8561880</v>
      </c>
    </row>
    <row r="9" spans="1:27" x14ac:dyDescent="0.3">
      <c r="A9" t="s">
        <v>107</v>
      </c>
      <c r="B9" t="s">
        <v>108</v>
      </c>
      <c r="C9" t="s">
        <v>118</v>
      </c>
      <c r="D9">
        <v>579</v>
      </c>
      <c r="E9">
        <v>1267</v>
      </c>
      <c r="F9" t="s">
        <v>110</v>
      </c>
      <c r="G9" t="s">
        <v>111</v>
      </c>
      <c r="N9" s="13" t="s">
        <v>197</v>
      </c>
      <c r="O9">
        <v>2011</v>
      </c>
      <c r="Q9" s="12" t="s">
        <v>162</v>
      </c>
      <c r="R9">
        <v>528460</v>
      </c>
      <c r="T9" s="13" t="s">
        <v>174</v>
      </c>
      <c r="U9">
        <v>2257920</v>
      </c>
      <c r="W9" s="12" t="s">
        <v>142</v>
      </c>
      <c r="X9" s="19">
        <v>7076892</v>
      </c>
      <c r="Z9" s="12" t="s">
        <v>132</v>
      </c>
      <c r="AA9" s="19">
        <v>4118549</v>
      </c>
    </row>
    <row r="10" spans="1:27" x14ac:dyDescent="0.3">
      <c r="A10" t="s">
        <v>107</v>
      </c>
      <c r="B10" t="s">
        <v>108</v>
      </c>
      <c r="C10" t="s">
        <v>119</v>
      </c>
      <c r="D10">
        <v>341</v>
      </c>
      <c r="E10">
        <v>1267</v>
      </c>
      <c r="F10" t="s">
        <v>110</v>
      </c>
      <c r="G10" t="s">
        <v>111</v>
      </c>
      <c r="N10" s="13" t="s">
        <v>204</v>
      </c>
      <c r="O10">
        <v>2103</v>
      </c>
      <c r="Q10" s="12" t="s">
        <v>218</v>
      </c>
      <c r="R10">
        <v>300159</v>
      </c>
      <c r="T10" s="13" t="s">
        <v>175</v>
      </c>
      <c r="U10">
        <v>432564</v>
      </c>
      <c r="W10" s="12" t="s">
        <v>176</v>
      </c>
      <c r="X10" s="19">
        <v>3672612</v>
      </c>
      <c r="Z10" s="12" t="s">
        <v>223</v>
      </c>
      <c r="AA10" s="19">
        <v>34824</v>
      </c>
    </row>
    <row r="11" spans="1:27" x14ac:dyDescent="0.3">
      <c r="A11" t="s">
        <v>107</v>
      </c>
      <c r="B11" t="s">
        <v>108</v>
      </c>
      <c r="C11" t="s">
        <v>120</v>
      </c>
      <c r="D11">
        <v>221</v>
      </c>
      <c r="E11">
        <v>1267</v>
      </c>
      <c r="F11" t="s">
        <v>110</v>
      </c>
      <c r="G11" t="s">
        <v>111</v>
      </c>
      <c r="N11" s="13" t="s">
        <v>200</v>
      </c>
      <c r="O11">
        <v>2832</v>
      </c>
      <c r="Q11" s="12" t="s">
        <v>155</v>
      </c>
      <c r="R11">
        <v>245000</v>
      </c>
      <c r="T11" s="13" t="s">
        <v>177</v>
      </c>
      <c r="U11">
        <v>87540</v>
      </c>
      <c r="W11" s="12" t="s">
        <v>152</v>
      </c>
      <c r="X11" s="19">
        <v>3233448</v>
      </c>
      <c r="Z11" s="12" t="s">
        <v>238</v>
      </c>
      <c r="AA11" s="19">
        <v>51402377</v>
      </c>
    </row>
    <row r="12" spans="1:27" x14ac:dyDescent="0.3">
      <c r="A12" t="s">
        <v>107</v>
      </c>
      <c r="B12" t="s">
        <v>108</v>
      </c>
      <c r="C12" t="s">
        <v>121</v>
      </c>
      <c r="D12">
        <v>47</v>
      </c>
      <c r="E12">
        <v>1267</v>
      </c>
      <c r="F12" t="s">
        <v>110</v>
      </c>
      <c r="G12" t="s">
        <v>111</v>
      </c>
      <c r="N12" s="13" t="s">
        <v>231</v>
      </c>
      <c r="O12">
        <v>3407</v>
      </c>
      <c r="Q12" s="12" t="s">
        <v>130</v>
      </c>
      <c r="R12">
        <v>69872</v>
      </c>
      <c r="T12" s="13" t="s">
        <v>178</v>
      </c>
      <c r="U12">
        <v>2015856</v>
      </c>
      <c r="W12" s="12" t="s">
        <v>172</v>
      </c>
      <c r="X12" s="19">
        <v>1689684</v>
      </c>
    </row>
    <row r="13" spans="1:27" x14ac:dyDescent="0.3">
      <c r="A13" t="s">
        <v>107</v>
      </c>
      <c r="B13" t="s">
        <v>108</v>
      </c>
      <c r="C13" t="s">
        <v>122</v>
      </c>
      <c r="D13">
        <v>79</v>
      </c>
      <c r="E13">
        <v>1267</v>
      </c>
      <c r="F13" t="s">
        <v>110</v>
      </c>
      <c r="G13" t="s">
        <v>111</v>
      </c>
      <c r="N13" s="13" t="s">
        <v>190</v>
      </c>
      <c r="O13">
        <v>4572</v>
      </c>
      <c r="Q13" s="12" t="s">
        <v>190</v>
      </c>
      <c r="R13">
        <v>61214</v>
      </c>
      <c r="T13" s="13" t="s">
        <v>179</v>
      </c>
      <c r="U13">
        <v>1664460</v>
      </c>
      <c r="W13" s="12" t="s">
        <v>128</v>
      </c>
      <c r="X13" s="19">
        <v>563100</v>
      </c>
    </row>
    <row r="14" spans="1:27" x14ac:dyDescent="0.3">
      <c r="A14" t="s">
        <v>107</v>
      </c>
      <c r="B14" t="s">
        <v>123</v>
      </c>
      <c r="C14" t="s">
        <v>109</v>
      </c>
      <c r="D14">
        <v>234</v>
      </c>
      <c r="E14">
        <v>2890</v>
      </c>
      <c r="F14" t="s">
        <v>124</v>
      </c>
      <c r="G14" t="s">
        <v>125</v>
      </c>
      <c r="N14" s="13" t="s">
        <v>130</v>
      </c>
      <c r="O14">
        <v>4624</v>
      </c>
      <c r="Q14" s="12" t="s">
        <v>231</v>
      </c>
      <c r="R14">
        <v>42053</v>
      </c>
      <c r="T14" s="13" t="s">
        <v>180</v>
      </c>
      <c r="U14">
        <v>2281092</v>
      </c>
      <c r="W14" s="12" t="s">
        <v>228</v>
      </c>
      <c r="X14" s="19">
        <v>217188</v>
      </c>
    </row>
    <row r="15" spans="1:27" x14ac:dyDescent="0.3">
      <c r="A15" t="s">
        <v>107</v>
      </c>
      <c r="B15" t="s">
        <v>123</v>
      </c>
      <c r="C15" t="s">
        <v>112</v>
      </c>
      <c r="D15">
        <v>211</v>
      </c>
      <c r="E15">
        <v>2890</v>
      </c>
      <c r="F15" t="s">
        <v>124</v>
      </c>
      <c r="G15" t="s">
        <v>125</v>
      </c>
      <c r="N15" s="13" t="s">
        <v>155</v>
      </c>
      <c r="O15">
        <v>20507</v>
      </c>
      <c r="Q15" s="12" t="s">
        <v>200</v>
      </c>
      <c r="R15">
        <v>41729</v>
      </c>
      <c r="T15" s="13" t="s">
        <v>181</v>
      </c>
      <c r="U15">
        <v>1874832</v>
      </c>
      <c r="W15" s="12" t="s">
        <v>145</v>
      </c>
      <c r="X15" s="19">
        <v>108060</v>
      </c>
    </row>
    <row r="16" spans="1:27" x14ac:dyDescent="0.3">
      <c r="A16" t="s">
        <v>107</v>
      </c>
      <c r="B16" t="s">
        <v>123</v>
      </c>
      <c r="C16" t="s">
        <v>113</v>
      </c>
      <c r="D16">
        <v>265</v>
      </c>
      <c r="E16">
        <v>2890</v>
      </c>
      <c r="F16" t="s">
        <v>124</v>
      </c>
      <c r="G16" t="s">
        <v>125</v>
      </c>
      <c r="N16" s="13" t="s">
        <v>218</v>
      </c>
      <c r="O16">
        <v>29533</v>
      </c>
      <c r="Q16" s="12" t="s">
        <v>204</v>
      </c>
      <c r="R16">
        <v>35157</v>
      </c>
      <c r="T16" s="13" t="s">
        <v>182</v>
      </c>
      <c r="U16">
        <v>1472964</v>
      </c>
      <c r="W16" s="12" t="s">
        <v>238</v>
      </c>
      <c r="X16" s="19">
        <v>51402377</v>
      </c>
    </row>
    <row r="17" spans="1:21" x14ac:dyDescent="0.3">
      <c r="A17" t="s">
        <v>107</v>
      </c>
      <c r="B17" t="s">
        <v>123</v>
      </c>
      <c r="C17" t="s">
        <v>114</v>
      </c>
      <c r="D17">
        <v>251</v>
      </c>
      <c r="E17">
        <v>2890</v>
      </c>
      <c r="F17" t="s">
        <v>124</v>
      </c>
      <c r="G17" t="s">
        <v>125</v>
      </c>
      <c r="N17" s="13" t="s">
        <v>162</v>
      </c>
      <c r="O17">
        <v>41623</v>
      </c>
      <c r="Q17" s="12" t="s">
        <v>197</v>
      </c>
      <c r="R17">
        <v>29009</v>
      </c>
      <c r="T17" s="13" t="s">
        <v>183</v>
      </c>
      <c r="U17">
        <v>297000</v>
      </c>
    </row>
    <row r="18" spans="1:21" x14ac:dyDescent="0.3">
      <c r="A18" t="s">
        <v>107</v>
      </c>
      <c r="B18" t="s">
        <v>123</v>
      </c>
      <c r="C18" t="s">
        <v>115</v>
      </c>
      <c r="D18">
        <v>155</v>
      </c>
      <c r="E18">
        <v>2890</v>
      </c>
      <c r="F18" t="s">
        <v>124</v>
      </c>
      <c r="G18" t="s">
        <v>125</v>
      </c>
      <c r="N18" s="13" t="s">
        <v>209</v>
      </c>
      <c r="O18">
        <v>44727</v>
      </c>
      <c r="Q18" s="12" t="s">
        <v>107</v>
      </c>
      <c r="R18">
        <v>7448</v>
      </c>
      <c r="T18" s="13" t="s">
        <v>184</v>
      </c>
      <c r="U18">
        <v>48192</v>
      </c>
    </row>
    <row r="19" spans="1:21" x14ac:dyDescent="0.3">
      <c r="A19" t="s">
        <v>107</v>
      </c>
      <c r="B19" t="s">
        <v>123</v>
      </c>
      <c r="C19" t="s">
        <v>116</v>
      </c>
      <c r="D19">
        <v>77</v>
      </c>
      <c r="E19">
        <v>2890</v>
      </c>
      <c r="F19" t="s">
        <v>124</v>
      </c>
      <c r="G19" t="s">
        <v>125</v>
      </c>
      <c r="N19" s="13" t="s">
        <v>135</v>
      </c>
      <c r="O19">
        <v>49013</v>
      </c>
      <c r="Q19" s="12" t="s">
        <v>150</v>
      </c>
      <c r="R19">
        <v>4206</v>
      </c>
      <c r="T19" s="13" t="s">
        <v>185</v>
      </c>
      <c r="U19">
        <v>104808</v>
      </c>
    </row>
    <row r="20" spans="1:21" x14ac:dyDescent="0.3">
      <c r="A20" t="s">
        <v>107</v>
      </c>
      <c r="B20" t="s">
        <v>123</v>
      </c>
      <c r="C20" t="s">
        <v>117</v>
      </c>
      <c r="D20">
        <v>90</v>
      </c>
      <c r="E20">
        <v>2890</v>
      </c>
      <c r="F20" t="s">
        <v>124</v>
      </c>
      <c r="G20" t="s">
        <v>125</v>
      </c>
      <c r="N20" s="13" t="s">
        <v>170</v>
      </c>
      <c r="O20">
        <v>137463</v>
      </c>
      <c r="Q20" s="12" t="s">
        <v>238</v>
      </c>
      <c r="R20">
        <v>4285067</v>
      </c>
      <c r="T20" s="13" t="s">
        <v>186</v>
      </c>
      <c r="U20">
        <v>314160</v>
      </c>
    </row>
    <row r="21" spans="1:21" x14ac:dyDescent="0.3">
      <c r="A21" t="s">
        <v>107</v>
      </c>
      <c r="B21" t="s">
        <v>123</v>
      </c>
      <c r="C21" t="s">
        <v>118</v>
      </c>
      <c r="D21">
        <v>507</v>
      </c>
      <c r="E21">
        <v>2890</v>
      </c>
      <c r="F21" t="s">
        <v>124</v>
      </c>
      <c r="G21" t="s">
        <v>125</v>
      </c>
      <c r="N21" s="12" t="s">
        <v>238</v>
      </c>
      <c r="O21">
        <v>343026</v>
      </c>
      <c r="T21" s="13" t="s">
        <v>187</v>
      </c>
      <c r="U21">
        <v>2073696</v>
      </c>
    </row>
    <row r="22" spans="1:21" x14ac:dyDescent="0.3">
      <c r="A22" t="s">
        <v>107</v>
      </c>
      <c r="B22" t="s">
        <v>123</v>
      </c>
      <c r="C22" t="s">
        <v>119</v>
      </c>
      <c r="D22">
        <v>300</v>
      </c>
      <c r="E22">
        <v>2890</v>
      </c>
      <c r="F22" t="s">
        <v>124</v>
      </c>
      <c r="G22" t="s">
        <v>125</v>
      </c>
      <c r="T22" s="13" t="s">
        <v>188</v>
      </c>
      <c r="U22">
        <v>2290260</v>
      </c>
    </row>
    <row r="23" spans="1:21" x14ac:dyDescent="0.3">
      <c r="A23" t="s">
        <v>107</v>
      </c>
      <c r="B23" t="s">
        <v>123</v>
      </c>
      <c r="C23" t="s">
        <v>120</v>
      </c>
      <c r="D23">
        <v>300</v>
      </c>
      <c r="E23">
        <v>2890</v>
      </c>
      <c r="F23" t="s">
        <v>124</v>
      </c>
      <c r="G23" t="s">
        <v>125</v>
      </c>
      <c r="T23" s="13" t="s">
        <v>189</v>
      </c>
      <c r="U23">
        <v>488232</v>
      </c>
    </row>
    <row r="24" spans="1:21" x14ac:dyDescent="0.3">
      <c r="A24" t="s">
        <v>107</v>
      </c>
      <c r="B24" t="s">
        <v>123</v>
      </c>
      <c r="C24" t="s">
        <v>121</v>
      </c>
      <c r="D24">
        <v>200</v>
      </c>
      <c r="E24">
        <v>2890</v>
      </c>
      <c r="F24" t="s">
        <v>124</v>
      </c>
      <c r="G24" t="s">
        <v>125</v>
      </c>
      <c r="T24" s="12" t="s">
        <v>135</v>
      </c>
      <c r="U24">
        <v>7273596</v>
      </c>
    </row>
    <row r="25" spans="1:21" x14ac:dyDescent="0.3">
      <c r="A25" t="s">
        <v>107</v>
      </c>
      <c r="B25" t="s">
        <v>123</v>
      </c>
      <c r="C25" t="s">
        <v>122</v>
      </c>
      <c r="D25">
        <v>300</v>
      </c>
      <c r="E25">
        <v>2890</v>
      </c>
      <c r="F25" t="s">
        <v>124</v>
      </c>
      <c r="G25" t="s">
        <v>125</v>
      </c>
      <c r="T25" s="13" t="s">
        <v>137</v>
      </c>
      <c r="U25">
        <v>211968</v>
      </c>
    </row>
    <row r="26" spans="1:21" x14ac:dyDescent="0.3">
      <c r="A26" t="s">
        <v>107</v>
      </c>
      <c r="B26" t="s">
        <v>126</v>
      </c>
      <c r="C26" t="s">
        <v>109</v>
      </c>
      <c r="D26">
        <v>231</v>
      </c>
      <c r="E26">
        <v>1470</v>
      </c>
      <c r="F26" t="s">
        <v>110</v>
      </c>
      <c r="G26" t="s">
        <v>111</v>
      </c>
      <c r="T26" s="13" t="s">
        <v>136</v>
      </c>
      <c r="U26">
        <v>661656</v>
      </c>
    </row>
    <row r="27" spans="1:21" x14ac:dyDescent="0.3">
      <c r="A27" t="s">
        <v>107</v>
      </c>
      <c r="B27" t="s">
        <v>126</v>
      </c>
      <c r="C27" t="s">
        <v>112</v>
      </c>
      <c r="D27">
        <v>127</v>
      </c>
      <c r="E27">
        <v>1470</v>
      </c>
      <c r="F27" t="s">
        <v>110</v>
      </c>
      <c r="G27" t="s">
        <v>111</v>
      </c>
      <c r="T27" s="13" t="s">
        <v>139</v>
      </c>
      <c r="U27">
        <v>2243028</v>
      </c>
    </row>
    <row r="28" spans="1:21" x14ac:dyDescent="0.3">
      <c r="A28" t="s">
        <v>107</v>
      </c>
      <c r="B28" t="s">
        <v>126</v>
      </c>
      <c r="C28" t="s">
        <v>113</v>
      </c>
      <c r="D28">
        <v>211</v>
      </c>
      <c r="E28">
        <v>1470</v>
      </c>
      <c r="F28" t="s">
        <v>110</v>
      </c>
      <c r="G28" t="s">
        <v>111</v>
      </c>
      <c r="T28" s="13" t="s">
        <v>140</v>
      </c>
      <c r="U28">
        <v>1012416</v>
      </c>
    </row>
    <row r="29" spans="1:21" x14ac:dyDescent="0.3">
      <c r="A29" t="s">
        <v>107</v>
      </c>
      <c r="B29" t="s">
        <v>126</v>
      </c>
      <c r="C29" t="s">
        <v>114</v>
      </c>
      <c r="D29">
        <v>93</v>
      </c>
      <c r="E29">
        <v>1470</v>
      </c>
      <c r="F29" t="s">
        <v>110</v>
      </c>
      <c r="G29" t="s">
        <v>111</v>
      </c>
      <c r="T29" s="13" t="s">
        <v>141</v>
      </c>
      <c r="U29">
        <v>768240</v>
      </c>
    </row>
    <row r="30" spans="1:21" x14ac:dyDescent="0.3">
      <c r="A30" t="s">
        <v>107</v>
      </c>
      <c r="B30" t="s">
        <v>126</v>
      </c>
      <c r="C30" t="s">
        <v>115</v>
      </c>
      <c r="D30">
        <v>125</v>
      </c>
      <c r="E30">
        <v>1470</v>
      </c>
      <c r="F30" t="s">
        <v>110</v>
      </c>
      <c r="G30" t="s">
        <v>111</v>
      </c>
      <c r="T30" s="13" t="s">
        <v>143</v>
      </c>
      <c r="U30">
        <v>729144</v>
      </c>
    </row>
    <row r="31" spans="1:21" x14ac:dyDescent="0.3">
      <c r="A31" t="s">
        <v>107</v>
      </c>
      <c r="B31" t="s">
        <v>126</v>
      </c>
      <c r="C31" t="s">
        <v>116</v>
      </c>
      <c r="D31">
        <v>136</v>
      </c>
      <c r="E31">
        <v>1470</v>
      </c>
      <c r="F31" t="s">
        <v>110</v>
      </c>
      <c r="G31" t="s">
        <v>111</v>
      </c>
      <c r="T31" s="13" t="s">
        <v>144</v>
      </c>
      <c r="U31">
        <v>6336</v>
      </c>
    </row>
    <row r="32" spans="1:21" x14ac:dyDescent="0.3">
      <c r="A32" t="s">
        <v>107</v>
      </c>
      <c r="B32" t="s">
        <v>126</v>
      </c>
      <c r="C32" t="s">
        <v>117</v>
      </c>
      <c r="D32">
        <v>68</v>
      </c>
      <c r="E32">
        <v>1470</v>
      </c>
      <c r="F32" t="s">
        <v>110</v>
      </c>
      <c r="G32" t="s">
        <v>111</v>
      </c>
      <c r="T32" s="13" t="s">
        <v>146</v>
      </c>
      <c r="U32">
        <v>3108</v>
      </c>
    </row>
    <row r="33" spans="1:21" x14ac:dyDescent="0.3">
      <c r="A33" t="s">
        <v>107</v>
      </c>
      <c r="B33" t="s">
        <v>126</v>
      </c>
      <c r="C33" t="s">
        <v>118</v>
      </c>
      <c r="D33">
        <v>38</v>
      </c>
      <c r="E33">
        <v>1470</v>
      </c>
      <c r="F33" t="s">
        <v>110</v>
      </c>
      <c r="G33" t="s">
        <v>111</v>
      </c>
      <c r="T33" s="13" t="s">
        <v>147</v>
      </c>
      <c r="U33">
        <v>18516</v>
      </c>
    </row>
    <row r="34" spans="1:21" x14ac:dyDescent="0.3">
      <c r="A34" t="s">
        <v>107</v>
      </c>
      <c r="B34" t="s">
        <v>126</v>
      </c>
      <c r="C34" t="s">
        <v>119</v>
      </c>
      <c r="D34">
        <v>41</v>
      </c>
      <c r="E34">
        <v>1470</v>
      </c>
      <c r="F34" t="s">
        <v>110</v>
      </c>
      <c r="G34" t="s">
        <v>111</v>
      </c>
      <c r="T34" s="13" t="s">
        <v>148</v>
      </c>
      <c r="U34">
        <v>1413828</v>
      </c>
    </row>
    <row r="35" spans="1:21" x14ac:dyDescent="0.3">
      <c r="A35" t="s">
        <v>107</v>
      </c>
      <c r="B35" t="s">
        <v>126</v>
      </c>
      <c r="C35" t="s">
        <v>120</v>
      </c>
      <c r="D35">
        <v>103</v>
      </c>
      <c r="E35">
        <v>1470</v>
      </c>
      <c r="F35" t="s">
        <v>110</v>
      </c>
      <c r="G35" t="s">
        <v>111</v>
      </c>
      <c r="T35" s="13" t="s">
        <v>149</v>
      </c>
      <c r="U35">
        <v>205356</v>
      </c>
    </row>
    <row r="36" spans="1:21" x14ac:dyDescent="0.3">
      <c r="A36" t="s">
        <v>107</v>
      </c>
      <c r="B36" t="s">
        <v>126</v>
      </c>
      <c r="C36" t="s">
        <v>121</v>
      </c>
      <c r="D36">
        <v>201</v>
      </c>
      <c r="E36">
        <v>1470</v>
      </c>
      <c r="F36" t="s">
        <v>110</v>
      </c>
      <c r="G36" t="s">
        <v>111</v>
      </c>
      <c r="T36" s="12" t="s">
        <v>209</v>
      </c>
      <c r="U36">
        <v>6717329</v>
      </c>
    </row>
    <row r="37" spans="1:21" x14ac:dyDescent="0.3">
      <c r="A37" t="s">
        <v>107</v>
      </c>
      <c r="B37" t="s">
        <v>126</v>
      </c>
      <c r="C37" t="s">
        <v>122</v>
      </c>
      <c r="D37">
        <v>96</v>
      </c>
      <c r="E37">
        <v>1470</v>
      </c>
      <c r="F37" t="s">
        <v>110</v>
      </c>
      <c r="G37" t="s">
        <v>111</v>
      </c>
      <c r="T37" s="13" t="s">
        <v>210</v>
      </c>
      <c r="U37">
        <v>544560</v>
      </c>
    </row>
    <row r="38" spans="1:21" x14ac:dyDescent="0.3">
      <c r="A38" t="s">
        <v>107</v>
      </c>
      <c r="B38" t="s">
        <v>127</v>
      </c>
      <c r="C38" t="s">
        <v>109</v>
      </c>
      <c r="D38">
        <v>1</v>
      </c>
      <c r="E38">
        <v>9</v>
      </c>
      <c r="F38" t="s">
        <v>128</v>
      </c>
      <c r="G38" t="s">
        <v>111</v>
      </c>
      <c r="T38" s="13" t="s">
        <v>211</v>
      </c>
      <c r="U38">
        <v>283968</v>
      </c>
    </row>
    <row r="39" spans="1:21" x14ac:dyDescent="0.3">
      <c r="A39" t="s">
        <v>107</v>
      </c>
      <c r="B39" t="s">
        <v>127</v>
      </c>
      <c r="C39" t="s">
        <v>112</v>
      </c>
      <c r="D39">
        <v>0</v>
      </c>
      <c r="E39">
        <v>9</v>
      </c>
      <c r="F39" t="s">
        <v>128</v>
      </c>
      <c r="G39" t="s">
        <v>111</v>
      </c>
      <c r="T39" s="13" t="s">
        <v>212</v>
      </c>
      <c r="U39">
        <v>264852</v>
      </c>
    </row>
    <row r="40" spans="1:21" x14ac:dyDescent="0.3">
      <c r="A40" t="s">
        <v>107</v>
      </c>
      <c r="B40" t="s">
        <v>127</v>
      </c>
      <c r="C40" t="s">
        <v>113</v>
      </c>
      <c r="D40">
        <v>0</v>
      </c>
      <c r="E40">
        <v>9</v>
      </c>
      <c r="F40" t="s">
        <v>128</v>
      </c>
      <c r="G40" t="s">
        <v>111</v>
      </c>
      <c r="T40" s="13" t="s">
        <v>213</v>
      </c>
      <c r="U40">
        <v>1939332</v>
      </c>
    </row>
    <row r="41" spans="1:21" x14ac:dyDescent="0.3">
      <c r="A41" t="s">
        <v>107</v>
      </c>
      <c r="B41" t="s">
        <v>127</v>
      </c>
      <c r="C41" t="s">
        <v>114</v>
      </c>
      <c r="D41">
        <v>1</v>
      </c>
      <c r="E41">
        <v>9</v>
      </c>
      <c r="F41" t="s">
        <v>128</v>
      </c>
      <c r="G41" t="s">
        <v>111</v>
      </c>
      <c r="T41" s="13" t="s">
        <v>214</v>
      </c>
      <c r="U41">
        <v>2424372</v>
      </c>
    </row>
    <row r="42" spans="1:21" x14ac:dyDescent="0.3">
      <c r="A42" t="s">
        <v>107</v>
      </c>
      <c r="B42" t="s">
        <v>127</v>
      </c>
      <c r="C42" t="s">
        <v>115</v>
      </c>
      <c r="D42">
        <v>0</v>
      </c>
      <c r="E42">
        <v>9</v>
      </c>
      <c r="F42" t="s">
        <v>128</v>
      </c>
      <c r="G42" t="s">
        <v>111</v>
      </c>
      <c r="T42" s="13" t="s">
        <v>215</v>
      </c>
      <c r="U42">
        <v>277356</v>
      </c>
    </row>
    <row r="43" spans="1:21" x14ac:dyDescent="0.3">
      <c r="A43" t="s">
        <v>107</v>
      </c>
      <c r="B43" t="s">
        <v>127</v>
      </c>
      <c r="C43" t="s">
        <v>116</v>
      </c>
      <c r="D43">
        <v>0</v>
      </c>
      <c r="E43">
        <v>9</v>
      </c>
      <c r="F43" t="s">
        <v>128</v>
      </c>
      <c r="G43" t="s">
        <v>111</v>
      </c>
      <c r="T43" s="13" t="s">
        <v>216</v>
      </c>
      <c r="U43">
        <v>808044</v>
      </c>
    </row>
    <row r="44" spans="1:21" x14ac:dyDescent="0.3">
      <c r="A44" t="s">
        <v>107</v>
      </c>
      <c r="B44" t="s">
        <v>127</v>
      </c>
      <c r="C44" t="s">
        <v>117</v>
      </c>
      <c r="D44">
        <v>0</v>
      </c>
      <c r="E44">
        <v>9</v>
      </c>
      <c r="F44" t="s">
        <v>128</v>
      </c>
      <c r="G44" t="s">
        <v>111</v>
      </c>
      <c r="T44" s="13" t="s">
        <v>217</v>
      </c>
      <c r="U44">
        <v>174845</v>
      </c>
    </row>
    <row r="45" spans="1:21" x14ac:dyDescent="0.3">
      <c r="A45" t="s">
        <v>107</v>
      </c>
      <c r="B45" t="s">
        <v>127</v>
      </c>
      <c r="C45" t="s">
        <v>118</v>
      </c>
      <c r="D45">
        <v>1</v>
      </c>
      <c r="E45">
        <v>9</v>
      </c>
      <c r="F45" t="s">
        <v>128</v>
      </c>
      <c r="G45" t="s">
        <v>111</v>
      </c>
      <c r="T45" s="12" t="s">
        <v>162</v>
      </c>
      <c r="U45">
        <v>6341520</v>
      </c>
    </row>
    <row r="46" spans="1:21" x14ac:dyDescent="0.3">
      <c r="A46" t="s">
        <v>107</v>
      </c>
      <c r="B46" t="s">
        <v>127</v>
      </c>
      <c r="C46" t="s">
        <v>119</v>
      </c>
      <c r="D46">
        <v>1</v>
      </c>
      <c r="E46">
        <v>9</v>
      </c>
      <c r="F46" t="s">
        <v>128</v>
      </c>
      <c r="G46" t="s">
        <v>111</v>
      </c>
      <c r="T46" s="13" t="s">
        <v>163</v>
      </c>
      <c r="U46">
        <v>1197252</v>
      </c>
    </row>
    <row r="47" spans="1:21" x14ac:dyDescent="0.3">
      <c r="A47" t="s">
        <v>107</v>
      </c>
      <c r="B47" t="s">
        <v>127</v>
      </c>
      <c r="C47" t="s">
        <v>120</v>
      </c>
      <c r="D47">
        <v>4</v>
      </c>
      <c r="E47">
        <v>9</v>
      </c>
      <c r="F47" t="s">
        <v>128</v>
      </c>
      <c r="G47" t="s">
        <v>111</v>
      </c>
      <c r="T47" s="13" t="s">
        <v>164</v>
      </c>
      <c r="U47">
        <v>3276</v>
      </c>
    </row>
    <row r="48" spans="1:21" x14ac:dyDescent="0.3">
      <c r="A48" t="s">
        <v>107</v>
      </c>
      <c r="B48" t="s">
        <v>127</v>
      </c>
      <c r="C48" t="s">
        <v>121</v>
      </c>
      <c r="D48">
        <v>0</v>
      </c>
      <c r="E48">
        <v>9</v>
      </c>
      <c r="F48" t="s">
        <v>128</v>
      </c>
      <c r="G48" t="s">
        <v>111</v>
      </c>
      <c r="T48" s="13" t="s">
        <v>165</v>
      </c>
      <c r="U48">
        <v>1996368</v>
      </c>
    </row>
    <row r="49" spans="1:21" x14ac:dyDescent="0.3">
      <c r="A49" t="s">
        <v>107</v>
      </c>
      <c r="B49" t="s">
        <v>127</v>
      </c>
      <c r="C49" t="s">
        <v>122</v>
      </c>
      <c r="D49">
        <v>1</v>
      </c>
      <c r="E49">
        <v>9</v>
      </c>
      <c r="F49" t="s">
        <v>128</v>
      </c>
      <c r="G49" t="s">
        <v>111</v>
      </c>
      <c r="T49" s="13" t="s">
        <v>166</v>
      </c>
      <c r="U49">
        <v>924156</v>
      </c>
    </row>
    <row r="50" spans="1:21" x14ac:dyDescent="0.3">
      <c r="A50" t="s">
        <v>107</v>
      </c>
      <c r="B50" t="s">
        <v>129</v>
      </c>
      <c r="C50" t="s">
        <v>109</v>
      </c>
      <c r="D50">
        <v>184</v>
      </c>
      <c r="E50">
        <v>1812</v>
      </c>
      <c r="F50" t="s">
        <v>124</v>
      </c>
      <c r="G50" t="s">
        <v>111</v>
      </c>
      <c r="T50" s="13" t="s">
        <v>167</v>
      </c>
      <c r="U50">
        <v>1029936</v>
      </c>
    </row>
    <row r="51" spans="1:21" x14ac:dyDescent="0.3">
      <c r="A51" t="s">
        <v>107</v>
      </c>
      <c r="B51" t="s">
        <v>129</v>
      </c>
      <c r="C51" t="s">
        <v>112</v>
      </c>
      <c r="D51">
        <v>83</v>
      </c>
      <c r="E51">
        <v>1812</v>
      </c>
      <c r="F51" t="s">
        <v>124</v>
      </c>
      <c r="G51" t="s">
        <v>111</v>
      </c>
      <c r="T51" s="13" t="s">
        <v>168</v>
      </c>
      <c r="U51">
        <v>101808</v>
      </c>
    </row>
    <row r="52" spans="1:21" x14ac:dyDescent="0.3">
      <c r="A52" t="s">
        <v>107</v>
      </c>
      <c r="B52" t="s">
        <v>129</v>
      </c>
      <c r="C52" t="s">
        <v>113</v>
      </c>
      <c r="D52">
        <v>530</v>
      </c>
      <c r="E52">
        <v>1812</v>
      </c>
      <c r="F52" t="s">
        <v>124</v>
      </c>
      <c r="G52" t="s">
        <v>111</v>
      </c>
      <c r="T52" s="13" t="s">
        <v>169</v>
      </c>
      <c r="U52">
        <v>1088724</v>
      </c>
    </row>
    <row r="53" spans="1:21" x14ac:dyDescent="0.3">
      <c r="A53" t="s">
        <v>107</v>
      </c>
      <c r="B53" t="s">
        <v>129</v>
      </c>
      <c r="C53" t="s">
        <v>114</v>
      </c>
      <c r="D53">
        <v>59</v>
      </c>
      <c r="E53">
        <v>1812</v>
      </c>
      <c r="F53" t="s">
        <v>124</v>
      </c>
      <c r="G53" t="s">
        <v>111</v>
      </c>
      <c r="T53" s="12" t="s">
        <v>218</v>
      </c>
      <c r="U53">
        <v>3601908</v>
      </c>
    </row>
    <row r="54" spans="1:21" x14ac:dyDescent="0.3">
      <c r="A54" t="s">
        <v>107</v>
      </c>
      <c r="B54" t="s">
        <v>129</v>
      </c>
      <c r="C54" t="s">
        <v>115</v>
      </c>
      <c r="D54">
        <v>235</v>
      </c>
      <c r="E54">
        <v>1812</v>
      </c>
      <c r="F54" t="s">
        <v>124</v>
      </c>
      <c r="G54" t="s">
        <v>111</v>
      </c>
      <c r="T54" s="13" t="s">
        <v>219</v>
      </c>
      <c r="U54">
        <v>23988</v>
      </c>
    </row>
    <row r="55" spans="1:21" x14ac:dyDescent="0.3">
      <c r="A55" t="s">
        <v>107</v>
      </c>
      <c r="B55" t="s">
        <v>129</v>
      </c>
      <c r="C55" t="s">
        <v>116</v>
      </c>
      <c r="D55">
        <v>126</v>
      </c>
      <c r="E55">
        <v>1812</v>
      </c>
      <c r="F55" t="s">
        <v>124</v>
      </c>
      <c r="G55" t="s">
        <v>111</v>
      </c>
      <c r="T55" s="13" t="s">
        <v>220</v>
      </c>
      <c r="U55">
        <v>403164</v>
      </c>
    </row>
    <row r="56" spans="1:21" x14ac:dyDescent="0.3">
      <c r="A56" t="s">
        <v>107</v>
      </c>
      <c r="B56" t="s">
        <v>129</v>
      </c>
      <c r="C56" t="s">
        <v>117</v>
      </c>
      <c r="D56">
        <v>177</v>
      </c>
      <c r="E56">
        <v>1812</v>
      </c>
      <c r="F56" t="s">
        <v>124</v>
      </c>
      <c r="G56" t="s">
        <v>111</v>
      </c>
      <c r="T56" s="13" t="s">
        <v>221</v>
      </c>
      <c r="U56">
        <v>599124</v>
      </c>
    </row>
    <row r="57" spans="1:21" x14ac:dyDescent="0.3">
      <c r="A57" t="s">
        <v>107</v>
      </c>
      <c r="B57" t="s">
        <v>129</v>
      </c>
      <c r="C57" t="s">
        <v>118</v>
      </c>
      <c r="D57">
        <v>150</v>
      </c>
      <c r="E57">
        <v>1812</v>
      </c>
      <c r="F57" t="s">
        <v>124</v>
      </c>
      <c r="G57" t="s">
        <v>111</v>
      </c>
      <c r="T57" s="13" t="s">
        <v>222</v>
      </c>
      <c r="U57">
        <v>34824</v>
      </c>
    </row>
    <row r="58" spans="1:21" x14ac:dyDescent="0.3">
      <c r="A58" t="s">
        <v>107</v>
      </c>
      <c r="B58" t="s">
        <v>129</v>
      </c>
      <c r="C58" t="s">
        <v>119</v>
      </c>
      <c r="D58">
        <v>28</v>
      </c>
      <c r="E58">
        <v>1812</v>
      </c>
      <c r="F58" t="s">
        <v>124</v>
      </c>
      <c r="G58" t="s">
        <v>111</v>
      </c>
      <c r="T58" s="13" t="s">
        <v>224</v>
      </c>
      <c r="U58">
        <v>755472</v>
      </c>
    </row>
    <row r="59" spans="1:21" x14ac:dyDescent="0.3">
      <c r="A59" t="s">
        <v>107</v>
      </c>
      <c r="B59" t="s">
        <v>129</v>
      </c>
      <c r="C59" t="s">
        <v>120</v>
      </c>
      <c r="D59">
        <v>89</v>
      </c>
      <c r="E59">
        <v>1812</v>
      </c>
      <c r="F59" t="s">
        <v>124</v>
      </c>
      <c r="G59" t="s">
        <v>111</v>
      </c>
      <c r="T59" s="13" t="s">
        <v>225</v>
      </c>
      <c r="U59">
        <v>1282800</v>
      </c>
    </row>
    <row r="60" spans="1:21" x14ac:dyDescent="0.3">
      <c r="A60" t="s">
        <v>107</v>
      </c>
      <c r="B60" t="s">
        <v>129</v>
      </c>
      <c r="C60" t="s">
        <v>121</v>
      </c>
      <c r="D60">
        <v>61</v>
      </c>
      <c r="E60">
        <v>1812</v>
      </c>
      <c r="F60" t="s">
        <v>124</v>
      </c>
      <c r="G60" t="s">
        <v>111</v>
      </c>
      <c r="T60" s="13" t="s">
        <v>226</v>
      </c>
      <c r="U60">
        <v>0</v>
      </c>
    </row>
    <row r="61" spans="1:21" x14ac:dyDescent="0.3">
      <c r="A61" t="s">
        <v>107</v>
      </c>
      <c r="B61" t="s">
        <v>129</v>
      </c>
      <c r="C61" t="s">
        <v>122</v>
      </c>
      <c r="D61">
        <v>90</v>
      </c>
      <c r="E61">
        <v>1812</v>
      </c>
      <c r="F61" t="s">
        <v>124</v>
      </c>
      <c r="G61" t="s">
        <v>111</v>
      </c>
      <c r="T61" s="13" t="s">
        <v>227</v>
      </c>
      <c r="U61">
        <v>217188</v>
      </c>
    </row>
    <row r="62" spans="1:21" x14ac:dyDescent="0.3">
      <c r="A62" t="s">
        <v>130</v>
      </c>
      <c r="B62" t="s">
        <v>131</v>
      </c>
      <c r="C62" t="s">
        <v>109</v>
      </c>
      <c r="D62">
        <v>2972</v>
      </c>
      <c r="E62">
        <v>30690</v>
      </c>
      <c r="F62" t="s">
        <v>124</v>
      </c>
      <c r="G62" t="s">
        <v>132</v>
      </c>
      <c r="T62" s="13" t="s">
        <v>229</v>
      </c>
      <c r="U62">
        <v>274032</v>
      </c>
    </row>
    <row r="63" spans="1:21" x14ac:dyDescent="0.3">
      <c r="A63" t="s">
        <v>130</v>
      </c>
      <c r="B63" t="s">
        <v>131</v>
      </c>
      <c r="C63" t="s">
        <v>112</v>
      </c>
      <c r="D63">
        <v>2774</v>
      </c>
      <c r="E63">
        <v>30690</v>
      </c>
      <c r="F63" t="s">
        <v>124</v>
      </c>
      <c r="G63" t="s">
        <v>132</v>
      </c>
      <c r="T63" s="13" t="s">
        <v>230</v>
      </c>
      <c r="U63">
        <v>11316</v>
      </c>
    </row>
    <row r="64" spans="1:21" x14ac:dyDescent="0.3">
      <c r="A64" t="s">
        <v>130</v>
      </c>
      <c r="B64" t="s">
        <v>131</v>
      </c>
      <c r="C64" t="s">
        <v>113</v>
      </c>
      <c r="D64">
        <v>2678</v>
      </c>
      <c r="E64">
        <v>30690</v>
      </c>
      <c r="F64" t="s">
        <v>124</v>
      </c>
      <c r="G64" t="s">
        <v>132</v>
      </c>
      <c r="T64" s="12" t="s">
        <v>155</v>
      </c>
      <c r="U64">
        <v>2940000</v>
      </c>
    </row>
    <row r="65" spans="1:21" x14ac:dyDescent="0.3">
      <c r="A65" t="s">
        <v>130</v>
      </c>
      <c r="B65" t="s">
        <v>131</v>
      </c>
      <c r="C65" t="s">
        <v>114</v>
      </c>
      <c r="D65">
        <v>1796</v>
      </c>
      <c r="E65">
        <v>30690</v>
      </c>
      <c r="F65" t="s">
        <v>124</v>
      </c>
      <c r="G65" t="s">
        <v>132</v>
      </c>
      <c r="T65" s="13" t="s">
        <v>156</v>
      </c>
      <c r="U65">
        <v>764088</v>
      </c>
    </row>
    <row r="66" spans="1:21" x14ac:dyDescent="0.3">
      <c r="A66" t="s">
        <v>130</v>
      </c>
      <c r="B66" t="s">
        <v>131</v>
      </c>
      <c r="C66" t="s">
        <v>115</v>
      </c>
      <c r="D66">
        <v>2215</v>
      </c>
      <c r="E66">
        <v>30690</v>
      </c>
      <c r="F66" t="s">
        <v>124</v>
      </c>
      <c r="G66" t="s">
        <v>132</v>
      </c>
      <c r="T66" s="13" t="s">
        <v>158</v>
      </c>
      <c r="U66">
        <v>7188</v>
      </c>
    </row>
    <row r="67" spans="1:21" x14ac:dyDescent="0.3">
      <c r="A67" t="s">
        <v>130</v>
      </c>
      <c r="B67" t="s">
        <v>131</v>
      </c>
      <c r="C67" t="s">
        <v>116</v>
      </c>
      <c r="D67">
        <v>1794</v>
      </c>
      <c r="E67">
        <v>30690</v>
      </c>
      <c r="F67" t="s">
        <v>124</v>
      </c>
      <c r="G67" t="s">
        <v>132</v>
      </c>
      <c r="T67" s="13" t="s">
        <v>159</v>
      </c>
      <c r="U67">
        <v>3504</v>
      </c>
    </row>
    <row r="68" spans="1:21" x14ac:dyDescent="0.3">
      <c r="A68" t="s">
        <v>130</v>
      </c>
      <c r="B68" t="s">
        <v>131</v>
      </c>
      <c r="C68" t="s">
        <v>117</v>
      </c>
      <c r="D68">
        <v>2327</v>
      </c>
      <c r="E68">
        <v>30690</v>
      </c>
      <c r="F68" t="s">
        <v>124</v>
      </c>
      <c r="G68" t="s">
        <v>132</v>
      </c>
      <c r="T68" s="13" t="s">
        <v>160</v>
      </c>
      <c r="U68">
        <v>884940</v>
      </c>
    </row>
    <row r="69" spans="1:21" x14ac:dyDescent="0.3">
      <c r="A69" t="s">
        <v>130</v>
      </c>
      <c r="B69" t="s">
        <v>131</v>
      </c>
      <c r="C69" t="s">
        <v>118</v>
      </c>
      <c r="D69">
        <v>2585</v>
      </c>
      <c r="E69">
        <v>30690</v>
      </c>
      <c r="F69" t="s">
        <v>124</v>
      </c>
      <c r="G69" t="s">
        <v>132</v>
      </c>
      <c r="T69" s="13" t="s">
        <v>161</v>
      </c>
      <c r="U69">
        <v>1280280</v>
      </c>
    </row>
    <row r="70" spans="1:21" x14ac:dyDescent="0.3">
      <c r="A70" t="s">
        <v>130</v>
      </c>
      <c r="B70" t="s">
        <v>131</v>
      </c>
      <c r="C70" t="s">
        <v>119</v>
      </c>
      <c r="D70">
        <v>2820</v>
      </c>
      <c r="E70">
        <v>30690</v>
      </c>
      <c r="F70" t="s">
        <v>124</v>
      </c>
      <c r="G70" t="s">
        <v>132</v>
      </c>
      <c r="T70" s="12" t="s">
        <v>130</v>
      </c>
      <c r="U70">
        <v>838464</v>
      </c>
    </row>
    <row r="71" spans="1:21" x14ac:dyDescent="0.3">
      <c r="A71" t="s">
        <v>130</v>
      </c>
      <c r="B71" t="s">
        <v>131</v>
      </c>
      <c r="C71" t="s">
        <v>120</v>
      </c>
      <c r="D71">
        <v>2393</v>
      </c>
      <c r="E71">
        <v>30690</v>
      </c>
      <c r="F71" t="s">
        <v>124</v>
      </c>
      <c r="G71" t="s">
        <v>132</v>
      </c>
      <c r="T71" s="13" t="s">
        <v>131</v>
      </c>
      <c r="U71">
        <v>368280</v>
      </c>
    </row>
    <row r="72" spans="1:21" x14ac:dyDescent="0.3">
      <c r="A72" t="s">
        <v>130</v>
      </c>
      <c r="B72" t="s">
        <v>131</v>
      </c>
      <c r="C72" t="s">
        <v>121</v>
      </c>
      <c r="D72">
        <v>2628</v>
      </c>
      <c r="E72">
        <v>30690</v>
      </c>
      <c r="F72" t="s">
        <v>124</v>
      </c>
      <c r="G72" t="s">
        <v>132</v>
      </c>
      <c r="T72" s="13" t="s">
        <v>133</v>
      </c>
      <c r="U72">
        <v>138312</v>
      </c>
    </row>
    <row r="73" spans="1:21" x14ac:dyDescent="0.3">
      <c r="A73" t="s">
        <v>130</v>
      </c>
      <c r="B73" t="s">
        <v>131</v>
      </c>
      <c r="C73" t="s">
        <v>122</v>
      </c>
      <c r="D73">
        <v>3708</v>
      </c>
      <c r="E73">
        <v>30690</v>
      </c>
      <c r="F73" t="s">
        <v>124</v>
      </c>
      <c r="G73" t="s">
        <v>132</v>
      </c>
      <c r="T73" s="13" t="s">
        <v>134</v>
      </c>
      <c r="U73">
        <v>331872</v>
      </c>
    </row>
    <row r="74" spans="1:21" x14ac:dyDescent="0.3">
      <c r="A74" t="s">
        <v>130</v>
      </c>
      <c r="B74" t="s">
        <v>133</v>
      </c>
      <c r="C74" t="s">
        <v>109</v>
      </c>
      <c r="D74">
        <v>1123</v>
      </c>
      <c r="E74">
        <v>11526</v>
      </c>
      <c r="F74" t="s">
        <v>110</v>
      </c>
      <c r="G74" t="s">
        <v>132</v>
      </c>
      <c r="T74" s="12" t="s">
        <v>190</v>
      </c>
      <c r="U74">
        <v>734568</v>
      </c>
    </row>
    <row r="75" spans="1:21" x14ac:dyDescent="0.3">
      <c r="A75" t="s">
        <v>130</v>
      </c>
      <c r="B75" t="s">
        <v>133</v>
      </c>
      <c r="C75" t="s">
        <v>112</v>
      </c>
      <c r="D75">
        <v>1184</v>
      </c>
      <c r="E75">
        <v>11526</v>
      </c>
      <c r="F75" t="s">
        <v>110</v>
      </c>
      <c r="G75" t="s">
        <v>132</v>
      </c>
      <c r="T75" s="13" t="s">
        <v>191</v>
      </c>
      <c r="U75">
        <v>130380</v>
      </c>
    </row>
    <row r="76" spans="1:21" x14ac:dyDescent="0.3">
      <c r="A76" t="s">
        <v>130</v>
      </c>
      <c r="B76" t="s">
        <v>133</v>
      </c>
      <c r="C76" t="s">
        <v>113</v>
      </c>
      <c r="D76">
        <v>1116</v>
      </c>
      <c r="E76">
        <v>11526</v>
      </c>
      <c r="F76" t="s">
        <v>110</v>
      </c>
      <c r="G76" t="s">
        <v>132</v>
      </c>
      <c r="T76" s="13" t="s">
        <v>192</v>
      </c>
      <c r="U76">
        <v>141744</v>
      </c>
    </row>
    <row r="77" spans="1:21" x14ac:dyDescent="0.3">
      <c r="A77" t="s">
        <v>130</v>
      </c>
      <c r="B77" t="s">
        <v>133</v>
      </c>
      <c r="C77" t="s">
        <v>114</v>
      </c>
      <c r="D77">
        <v>824</v>
      </c>
      <c r="E77">
        <v>11526</v>
      </c>
      <c r="F77" t="s">
        <v>110</v>
      </c>
      <c r="G77" t="s">
        <v>132</v>
      </c>
      <c r="T77" s="13" t="s">
        <v>193</v>
      </c>
      <c r="U77">
        <v>22440</v>
      </c>
    </row>
    <row r="78" spans="1:21" x14ac:dyDescent="0.3">
      <c r="A78" t="s">
        <v>130</v>
      </c>
      <c r="B78" t="s">
        <v>133</v>
      </c>
      <c r="C78" t="s">
        <v>115</v>
      </c>
      <c r="D78">
        <v>1054</v>
      </c>
      <c r="E78">
        <v>11526</v>
      </c>
      <c r="F78" t="s">
        <v>110</v>
      </c>
      <c r="G78" t="s">
        <v>132</v>
      </c>
      <c r="T78" s="13" t="s">
        <v>194</v>
      </c>
      <c r="U78">
        <v>235668</v>
      </c>
    </row>
    <row r="79" spans="1:21" x14ac:dyDescent="0.3">
      <c r="A79" t="s">
        <v>130</v>
      </c>
      <c r="B79" t="s">
        <v>133</v>
      </c>
      <c r="C79" t="s">
        <v>116</v>
      </c>
      <c r="D79">
        <v>859</v>
      </c>
      <c r="E79">
        <v>11526</v>
      </c>
      <c r="F79" t="s">
        <v>110</v>
      </c>
      <c r="G79" t="s">
        <v>132</v>
      </c>
      <c r="T79" s="13" t="s">
        <v>195</v>
      </c>
      <c r="U79">
        <v>120540</v>
      </c>
    </row>
    <row r="80" spans="1:21" x14ac:dyDescent="0.3">
      <c r="A80" t="s">
        <v>130</v>
      </c>
      <c r="B80" t="s">
        <v>133</v>
      </c>
      <c r="C80" t="s">
        <v>117</v>
      </c>
      <c r="D80">
        <v>957</v>
      </c>
      <c r="E80">
        <v>11526</v>
      </c>
      <c r="F80" t="s">
        <v>110</v>
      </c>
      <c r="G80" t="s">
        <v>132</v>
      </c>
      <c r="T80" s="13" t="s">
        <v>196</v>
      </c>
      <c r="U80">
        <v>83796</v>
      </c>
    </row>
    <row r="81" spans="1:21" x14ac:dyDescent="0.3">
      <c r="A81" t="s">
        <v>130</v>
      </c>
      <c r="B81" t="s">
        <v>133</v>
      </c>
      <c r="C81" t="s">
        <v>118</v>
      </c>
      <c r="D81">
        <v>1018</v>
      </c>
      <c r="E81">
        <v>11526</v>
      </c>
      <c r="F81" t="s">
        <v>110</v>
      </c>
      <c r="G81" t="s">
        <v>132</v>
      </c>
      <c r="T81" s="12" t="s">
        <v>231</v>
      </c>
      <c r="U81">
        <v>504636</v>
      </c>
    </row>
    <row r="82" spans="1:21" x14ac:dyDescent="0.3">
      <c r="A82" t="s">
        <v>130</v>
      </c>
      <c r="B82" t="s">
        <v>133</v>
      </c>
      <c r="C82" t="s">
        <v>119</v>
      </c>
      <c r="D82">
        <v>895</v>
      </c>
      <c r="E82">
        <v>11526</v>
      </c>
      <c r="F82" t="s">
        <v>110</v>
      </c>
      <c r="G82" t="s">
        <v>132</v>
      </c>
      <c r="T82" s="13" t="s">
        <v>232</v>
      </c>
      <c r="U82">
        <v>235800</v>
      </c>
    </row>
    <row r="83" spans="1:21" x14ac:dyDescent="0.3">
      <c r="A83" t="s">
        <v>130</v>
      </c>
      <c r="B83" t="s">
        <v>133</v>
      </c>
      <c r="C83" t="s">
        <v>120</v>
      </c>
      <c r="D83">
        <v>1004</v>
      </c>
      <c r="E83">
        <v>11526</v>
      </c>
      <c r="F83" t="s">
        <v>110</v>
      </c>
      <c r="G83" t="s">
        <v>132</v>
      </c>
      <c r="T83" s="13" t="s">
        <v>233</v>
      </c>
      <c r="U83">
        <v>14316</v>
      </c>
    </row>
    <row r="84" spans="1:21" x14ac:dyDescent="0.3">
      <c r="A84" t="s">
        <v>130</v>
      </c>
      <c r="B84" t="s">
        <v>133</v>
      </c>
      <c r="C84" t="s">
        <v>121</v>
      </c>
      <c r="D84">
        <v>709</v>
      </c>
      <c r="E84">
        <v>11526</v>
      </c>
      <c r="F84" t="s">
        <v>110</v>
      </c>
      <c r="G84" t="s">
        <v>132</v>
      </c>
      <c r="T84" s="13" t="s">
        <v>234</v>
      </c>
      <c r="U84">
        <v>254520</v>
      </c>
    </row>
    <row r="85" spans="1:21" x14ac:dyDescent="0.3">
      <c r="A85" t="s">
        <v>130</v>
      </c>
      <c r="B85" t="s">
        <v>133</v>
      </c>
      <c r="C85" t="s">
        <v>122</v>
      </c>
      <c r="D85">
        <v>783</v>
      </c>
      <c r="E85">
        <v>11526</v>
      </c>
      <c r="F85" t="s">
        <v>110</v>
      </c>
      <c r="G85" t="s">
        <v>132</v>
      </c>
      <c r="T85" s="12" t="s">
        <v>200</v>
      </c>
      <c r="U85">
        <v>500748</v>
      </c>
    </row>
    <row r="86" spans="1:21" x14ac:dyDescent="0.3">
      <c r="A86" t="s">
        <v>130</v>
      </c>
      <c r="B86" t="s">
        <v>134</v>
      </c>
      <c r="C86" t="s">
        <v>109</v>
      </c>
      <c r="D86">
        <v>4586</v>
      </c>
      <c r="E86">
        <v>27656</v>
      </c>
      <c r="F86" t="s">
        <v>110</v>
      </c>
      <c r="G86" t="s">
        <v>111</v>
      </c>
      <c r="T86" s="13" t="s">
        <v>201</v>
      </c>
      <c r="U86">
        <v>132000</v>
      </c>
    </row>
    <row r="87" spans="1:21" x14ac:dyDescent="0.3">
      <c r="A87" t="s">
        <v>130</v>
      </c>
      <c r="B87" t="s">
        <v>134</v>
      </c>
      <c r="C87" t="s">
        <v>112</v>
      </c>
      <c r="D87">
        <v>3184</v>
      </c>
      <c r="E87">
        <v>27656</v>
      </c>
      <c r="F87" t="s">
        <v>110</v>
      </c>
      <c r="G87" t="s">
        <v>111</v>
      </c>
      <c r="T87" s="13" t="s">
        <v>202</v>
      </c>
      <c r="U87">
        <v>104460</v>
      </c>
    </row>
    <row r="88" spans="1:21" x14ac:dyDescent="0.3">
      <c r="A88" t="s">
        <v>130</v>
      </c>
      <c r="B88" t="s">
        <v>134</v>
      </c>
      <c r="C88" t="s">
        <v>113</v>
      </c>
      <c r="D88">
        <v>3277</v>
      </c>
      <c r="E88">
        <v>27656</v>
      </c>
      <c r="F88" t="s">
        <v>110</v>
      </c>
      <c r="G88" t="s">
        <v>111</v>
      </c>
      <c r="T88" s="13" t="s">
        <v>203</v>
      </c>
      <c r="U88">
        <v>264288</v>
      </c>
    </row>
    <row r="89" spans="1:21" x14ac:dyDescent="0.3">
      <c r="A89" t="s">
        <v>130</v>
      </c>
      <c r="B89" t="s">
        <v>134</v>
      </c>
      <c r="C89" t="s">
        <v>114</v>
      </c>
      <c r="D89">
        <v>1731</v>
      </c>
      <c r="E89">
        <v>27656</v>
      </c>
      <c r="F89" t="s">
        <v>110</v>
      </c>
      <c r="G89" t="s">
        <v>111</v>
      </c>
      <c r="T89" s="12" t="s">
        <v>204</v>
      </c>
      <c r="U89">
        <v>421884</v>
      </c>
    </row>
    <row r="90" spans="1:21" x14ac:dyDescent="0.3">
      <c r="A90" t="s">
        <v>130</v>
      </c>
      <c r="B90" t="s">
        <v>134</v>
      </c>
      <c r="C90" t="s">
        <v>115</v>
      </c>
      <c r="D90">
        <v>1553</v>
      </c>
      <c r="E90">
        <v>27656</v>
      </c>
      <c r="F90" t="s">
        <v>110</v>
      </c>
      <c r="G90" t="s">
        <v>111</v>
      </c>
      <c r="T90" s="13" t="s">
        <v>205</v>
      </c>
      <c r="U90">
        <v>22884</v>
      </c>
    </row>
    <row r="91" spans="1:21" x14ac:dyDescent="0.3">
      <c r="A91" t="s">
        <v>130</v>
      </c>
      <c r="B91" t="s">
        <v>134</v>
      </c>
      <c r="C91" t="s">
        <v>116</v>
      </c>
      <c r="D91">
        <v>2151</v>
      </c>
      <c r="E91">
        <v>27656</v>
      </c>
      <c r="F91" t="s">
        <v>110</v>
      </c>
      <c r="G91" t="s">
        <v>111</v>
      </c>
      <c r="T91" s="13" t="s">
        <v>206</v>
      </c>
      <c r="U91">
        <v>210804</v>
      </c>
    </row>
    <row r="92" spans="1:21" x14ac:dyDescent="0.3">
      <c r="A92" t="s">
        <v>130</v>
      </c>
      <c r="B92" t="s">
        <v>134</v>
      </c>
      <c r="C92" t="s">
        <v>117</v>
      </c>
      <c r="D92">
        <v>1340</v>
      </c>
      <c r="E92">
        <v>27656</v>
      </c>
      <c r="F92" t="s">
        <v>110</v>
      </c>
      <c r="G92" t="s">
        <v>111</v>
      </c>
      <c r="T92" s="13" t="s">
        <v>207</v>
      </c>
      <c r="U92">
        <v>187404</v>
      </c>
    </row>
    <row r="93" spans="1:21" x14ac:dyDescent="0.3">
      <c r="A93" t="s">
        <v>130</v>
      </c>
      <c r="B93" t="s">
        <v>134</v>
      </c>
      <c r="C93" t="s">
        <v>118</v>
      </c>
      <c r="D93">
        <v>1723</v>
      </c>
      <c r="E93">
        <v>27656</v>
      </c>
      <c r="F93" t="s">
        <v>110</v>
      </c>
      <c r="G93" t="s">
        <v>111</v>
      </c>
      <c r="T93" s="13" t="s">
        <v>208</v>
      </c>
      <c r="U93">
        <v>792</v>
      </c>
    </row>
    <row r="94" spans="1:21" x14ac:dyDescent="0.3">
      <c r="A94" t="s">
        <v>130</v>
      </c>
      <c r="B94" t="s">
        <v>134</v>
      </c>
      <c r="C94" t="s">
        <v>119</v>
      </c>
      <c r="D94">
        <v>1960</v>
      </c>
      <c r="E94">
        <v>27656</v>
      </c>
      <c r="F94" t="s">
        <v>110</v>
      </c>
      <c r="G94" t="s">
        <v>111</v>
      </c>
      <c r="T94" s="12" t="s">
        <v>197</v>
      </c>
      <c r="U94">
        <v>348108</v>
      </c>
    </row>
    <row r="95" spans="1:21" x14ac:dyDescent="0.3">
      <c r="A95" t="s">
        <v>130</v>
      </c>
      <c r="B95" t="s">
        <v>134</v>
      </c>
      <c r="C95" t="s">
        <v>120</v>
      </c>
      <c r="D95">
        <v>2149</v>
      </c>
      <c r="E95">
        <v>27656</v>
      </c>
      <c r="F95" t="s">
        <v>110</v>
      </c>
      <c r="G95" t="s">
        <v>111</v>
      </c>
      <c r="T95" s="13" t="s">
        <v>198</v>
      </c>
      <c r="U95">
        <v>347844</v>
      </c>
    </row>
    <row r="96" spans="1:21" x14ac:dyDescent="0.3">
      <c r="A96" t="s">
        <v>130</v>
      </c>
      <c r="B96" t="s">
        <v>134</v>
      </c>
      <c r="C96" t="s">
        <v>121</v>
      </c>
      <c r="D96">
        <v>1668</v>
      </c>
      <c r="E96">
        <v>27656</v>
      </c>
      <c r="F96" t="s">
        <v>110</v>
      </c>
      <c r="G96" t="s">
        <v>111</v>
      </c>
      <c r="T96" s="13" t="s">
        <v>199</v>
      </c>
      <c r="U96">
        <v>264</v>
      </c>
    </row>
    <row r="97" spans="1:21" x14ac:dyDescent="0.3">
      <c r="A97" t="s">
        <v>130</v>
      </c>
      <c r="B97" t="s">
        <v>134</v>
      </c>
      <c r="C97" t="s">
        <v>122</v>
      </c>
      <c r="D97">
        <v>2334</v>
      </c>
      <c r="E97">
        <v>27656</v>
      </c>
      <c r="F97" t="s">
        <v>110</v>
      </c>
      <c r="G97" t="s">
        <v>111</v>
      </c>
      <c r="T97" s="12" t="s">
        <v>107</v>
      </c>
      <c r="U97">
        <v>89376</v>
      </c>
    </row>
    <row r="98" spans="1:21" x14ac:dyDescent="0.3">
      <c r="A98" t="s">
        <v>135</v>
      </c>
      <c r="B98" t="s">
        <v>136</v>
      </c>
      <c r="C98" t="s">
        <v>109</v>
      </c>
      <c r="D98">
        <v>5516</v>
      </c>
      <c r="E98">
        <v>55138</v>
      </c>
      <c r="F98" t="s">
        <v>124</v>
      </c>
      <c r="G98" t="s">
        <v>132</v>
      </c>
      <c r="T98" s="13" t="s">
        <v>126</v>
      </c>
      <c r="U98">
        <v>17640</v>
      </c>
    </row>
    <row r="99" spans="1:21" x14ac:dyDescent="0.3">
      <c r="A99" t="s">
        <v>135</v>
      </c>
      <c r="B99" t="s">
        <v>136</v>
      </c>
      <c r="C99" t="s">
        <v>112</v>
      </c>
      <c r="D99">
        <v>5053</v>
      </c>
      <c r="E99">
        <v>55138</v>
      </c>
      <c r="F99" t="s">
        <v>124</v>
      </c>
      <c r="G99" t="s">
        <v>132</v>
      </c>
      <c r="T99" s="13" t="s">
        <v>108</v>
      </c>
      <c r="U99">
        <v>15204</v>
      </c>
    </row>
    <row r="100" spans="1:21" x14ac:dyDescent="0.3">
      <c r="A100" t="s">
        <v>135</v>
      </c>
      <c r="B100" t="s">
        <v>136</v>
      </c>
      <c r="C100" t="s">
        <v>113</v>
      </c>
      <c r="D100">
        <v>4883</v>
      </c>
      <c r="E100">
        <v>55138</v>
      </c>
      <c r="F100" t="s">
        <v>124</v>
      </c>
      <c r="G100" t="s">
        <v>132</v>
      </c>
      <c r="T100" s="13" t="s">
        <v>123</v>
      </c>
      <c r="U100">
        <v>34680</v>
      </c>
    </row>
    <row r="101" spans="1:21" x14ac:dyDescent="0.3">
      <c r="A101" t="s">
        <v>135</v>
      </c>
      <c r="B101" t="s">
        <v>136</v>
      </c>
      <c r="C101" t="s">
        <v>114</v>
      </c>
      <c r="D101">
        <v>4526</v>
      </c>
      <c r="E101">
        <v>55138</v>
      </c>
      <c r="F101" t="s">
        <v>124</v>
      </c>
      <c r="G101" t="s">
        <v>132</v>
      </c>
      <c r="T101" s="13" t="s">
        <v>127</v>
      </c>
      <c r="U101">
        <v>108</v>
      </c>
    </row>
    <row r="102" spans="1:21" x14ac:dyDescent="0.3">
      <c r="A102" t="s">
        <v>135</v>
      </c>
      <c r="B102" t="s">
        <v>136</v>
      </c>
      <c r="C102" t="s">
        <v>115</v>
      </c>
      <c r="D102">
        <v>4433</v>
      </c>
      <c r="E102">
        <v>55138</v>
      </c>
      <c r="F102" t="s">
        <v>124</v>
      </c>
      <c r="G102" t="s">
        <v>132</v>
      </c>
      <c r="T102" s="13" t="s">
        <v>129</v>
      </c>
      <c r="U102">
        <v>21744</v>
      </c>
    </row>
    <row r="103" spans="1:21" x14ac:dyDescent="0.3">
      <c r="A103" t="s">
        <v>135</v>
      </c>
      <c r="B103" t="s">
        <v>136</v>
      </c>
      <c r="C103" t="s">
        <v>116</v>
      </c>
      <c r="D103">
        <v>4299</v>
      </c>
      <c r="E103">
        <v>55138</v>
      </c>
      <c r="F103" t="s">
        <v>124</v>
      </c>
      <c r="G103" t="s">
        <v>132</v>
      </c>
      <c r="T103" s="12" t="s">
        <v>150</v>
      </c>
      <c r="U103">
        <v>50472</v>
      </c>
    </row>
    <row r="104" spans="1:21" x14ac:dyDescent="0.3">
      <c r="A104" t="s">
        <v>135</v>
      </c>
      <c r="B104" t="s">
        <v>136</v>
      </c>
      <c r="C104" t="s">
        <v>117</v>
      </c>
      <c r="D104">
        <v>4757</v>
      </c>
      <c r="E104">
        <v>55138</v>
      </c>
      <c r="F104" t="s">
        <v>124</v>
      </c>
      <c r="G104" t="s">
        <v>132</v>
      </c>
      <c r="T104" s="13" t="s">
        <v>151</v>
      </c>
      <c r="U104">
        <v>35856</v>
      </c>
    </row>
    <row r="105" spans="1:21" x14ac:dyDescent="0.3">
      <c r="A105" t="s">
        <v>135</v>
      </c>
      <c r="B105" t="s">
        <v>136</v>
      </c>
      <c r="C105" t="s">
        <v>118</v>
      </c>
      <c r="D105">
        <v>4304</v>
      </c>
      <c r="E105">
        <v>55138</v>
      </c>
      <c r="F105" t="s">
        <v>124</v>
      </c>
      <c r="G105" t="s">
        <v>132</v>
      </c>
      <c r="T105" s="13" t="s">
        <v>153</v>
      </c>
      <c r="U105">
        <v>14616</v>
      </c>
    </row>
    <row r="106" spans="1:21" x14ac:dyDescent="0.3">
      <c r="A106" t="s">
        <v>135</v>
      </c>
      <c r="B106" t="s">
        <v>136</v>
      </c>
      <c r="C106" t="s">
        <v>119</v>
      </c>
      <c r="D106">
        <v>4462</v>
      </c>
      <c r="E106">
        <v>55138</v>
      </c>
      <c r="F106" t="s">
        <v>124</v>
      </c>
      <c r="G106" t="s">
        <v>132</v>
      </c>
      <c r="T106" s="13" t="s">
        <v>154</v>
      </c>
      <c r="U106">
        <v>0</v>
      </c>
    </row>
    <row r="107" spans="1:21" x14ac:dyDescent="0.3">
      <c r="A107" t="s">
        <v>135</v>
      </c>
      <c r="B107" t="s">
        <v>136</v>
      </c>
      <c r="C107" t="s">
        <v>120</v>
      </c>
      <c r="D107">
        <v>4805</v>
      </c>
      <c r="E107">
        <v>55138</v>
      </c>
      <c r="F107" t="s">
        <v>124</v>
      </c>
      <c r="G107" t="s">
        <v>132</v>
      </c>
      <c r="T107" s="12" t="s">
        <v>238</v>
      </c>
      <c r="U107">
        <v>51402377</v>
      </c>
    </row>
    <row r="108" spans="1:21" x14ac:dyDescent="0.3">
      <c r="A108" t="s">
        <v>135</v>
      </c>
      <c r="B108" t="s">
        <v>136</v>
      </c>
      <c r="C108" t="s">
        <v>121</v>
      </c>
      <c r="D108">
        <v>4248</v>
      </c>
      <c r="E108">
        <v>55138</v>
      </c>
      <c r="F108" t="s">
        <v>124</v>
      </c>
      <c r="G108" t="s">
        <v>132</v>
      </c>
    </row>
    <row r="109" spans="1:21" x14ac:dyDescent="0.3">
      <c r="A109" t="s">
        <v>135</v>
      </c>
      <c r="B109" t="s">
        <v>136</v>
      </c>
      <c r="C109" t="s">
        <v>122</v>
      </c>
      <c r="D109">
        <v>3852</v>
      </c>
      <c r="E109">
        <v>55138</v>
      </c>
      <c r="F109" t="s">
        <v>124</v>
      </c>
      <c r="G109" t="s">
        <v>132</v>
      </c>
    </row>
    <row r="110" spans="1:21" x14ac:dyDescent="0.3">
      <c r="A110" t="s">
        <v>135</v>
      </c>
      <c r="B110" t="s">
        <v>137</v>
      </c>
      <c r="C110" t="s">
        <v>109</v>
      </c>
      <c r="D110">
        <v>1827</v>
      </c>
      <c r="E110">
        <v>17664</v>
      </c>
      <c r="F110" t="s">
        <v>110</v>
      </c>
      <c r="G110" t="s">
        <v>138</v>
      </c>
    </row>
    <row r="111" spans="1:21" x14ac:dyDescent="0.3">
      <c r="A111" t="s">
        <v>135</v>
      </c>
      <c r="B111" t="s">
        <v>137</v>
      </c>
      <c r="C111" t="s">
        <v>112</v>
      </c>
      <c r="D111">
        <v>1290</v>
      </c>
      <c r="E111">
        <v>17664</v>
      </c>
      <c r="F111" t="s">
        <v>110</v>
      </c>
      <c r="G111" t="s">
        <v>138</v>
      </c>
    </row>
    <row r="112" spans="1:21" x14ac:dyDescent="0.3">
      <c r="A112" t="s">
        <v>135</v>
      </c>
      <c r="B112" t="s">
        <v>137</v>
      </c>
      <c r="C112" t="s">
        <v>113</v>
      </c>
      <c r="D112">
        <v>1420</v>
      </c>
      <c r="E112">
        <v>17664</v>
      </c>
      <c r="F112" t="s">
        <v>110</v>
      </c>
      <c r="G112" t="s">
        <v>138</v>
      </c>
    </row>
    <row r="113" spans="1:7" x14ac:dyDescent="0.3">
      <c r="A113" t="s">
        <v>135</v>
      </c>
      <c r="B113" t="s">
        <v>137</v>
      </c>
      <c r="C113" t="s">
        <v>114</v>
      </c>
      <c r="D113">
        <v>1219</v>
      </c>
      <c r="E113">
        <v>17664</v>
      </c>
      <c r="F113" t="s">
        <v>110</v>
      </c>
      <c r="G113" t="s">
        <v>138</v>
      </c>
    </row>
    <row r="114" spans="1:7" x14ac:dyDescent="0.3">
      <c r="A114" t="s">
        <v>135</v>
      </c>
      <c r="B114" t="s">
        <v>137</v>
      </c>
      <c r="C114" t="s">
        <v>115</v>
      </c>
      <c r="D114">
        <v>944</v>
      </c>
      <c r="E114">
        <v>17664</v>
      </c>
      <c r="F114" t="s">
        <v>110</v>
      </c>
      <c r="G114" t="s">
        <v>138</v>
      </c>
    </row>
    <row r="115" spans="1:7" x14ac:dyDescent="0.3">
      <c r="A115" t="s">
        <v>135</v>
      </c>
      <c r="B115" t="s">
        <v>137</v>
      </c>
      <c r="C115" t="s">
        <v>116</v>
      </c>
      <c r="D115">
        <v>882</v>
      </c>
      <c r="E115">
        <v>17664</v>
      </c>
      <c r="F115" t="s">
        <v>110</v>
      </c>
      <c r="G115" t="s">
        <v>138</v>
      </c>
    </row>
    <row r="116" spans="1:7" x14ac:dyDescent="0.3">
      <c r="A116" t="s">
        <v>135</v>
      </c>
      <c r="B116" t="s">
        <v>137</v>
      </c>
      <c r="C116" t="s">
        <v>117</v>
      </c>
      <c r="D116">
        <v>585</v>
      </c>
      <c r="E116">
        <v>17664</v>
      </c>
      <c r="F116" t="s">
        <v>110</v>
      </c>
      <c r="G116" t="s">
        <v>138</v>
      </c>
    </row>
    <row r="117" spans="1:7" x14ac:dyDescent="0.3">
      <c r="A117" t="s">
        <v>135</v>
      </c>
      <c r="B117" t="s">
        <v>137</v>
      </c>
      <c r="C117" t="s">
        <v>118</v>
      </c>
      <c r="D117">
        <v>1105</v>
      </c>
      <c r="E117">
        <v>17664</v>
      </c>
      <c r="F117" t="s">
        <v>110</v>
      </c>
      <c r="G117" t="s">
        <v>138</v>
      </c>
    </row>
    <row r="118" spans="1:7" x14ac:dyDescent="0.3">
      <c r="A118" t="s">
        <v>135</v>
      </c>
      <c r="B118" t="s">
        <v>137</v>
      </c>
      <c r="C118" t="s">
        <v>119</v>
      </c>
      <c r="D118">
        <v>2712</v>
      </c>
      <c r="E118">
        <v>17664</v>
      </c>
      <c r="F118" t="s">
        <v>110</v>
      </c>
      <c r="G118" t="s">
        <v>138</v>
      </c>
    </row>
    <row r="119" spans="1:7" x14ac:dyDescent="0.3">
      <c r="A119" t="s">
        <v>135</v>
      </c>
      <c r="B119" t="s">
        <v>137</v>
      </c>
      <c r="C119" t="s">
        <v>120</v>
      </c>
      <c r="D119">
        <v>2204</v>
      </c>
      <c r="E119">
        <v>17664</v>
      </c>
      <c r="F119" t="s">
        <v>110</v>
      </c>
      <c r="G119" t="s">
        <v>138</v>
      </c>
    </row>
    <row r="120" spans="1:7" x14ac:dyDescent="0.3">
      <c r="A120" t="s">
        <v>135</v>
      </c>
      <c r="B120" t="s">
        <v>137</v>
      </c>
      <c r="C120" t="s">
        <v>121</v>
      </c>
      <c r="D120">
        <v>2134</v>
      </c>
      <c r="E120">
        <v>17664</v>
      </c>
      <c r="F120" t="s">
        <v>110</v>
      </c>
      <c r="G120" t="s">
        <v>138</v>
      </c>
    </row>
    <row r="121" spans="1:7" x14ac:dyDescent="0.3">
      <c r="A121" t="s">
        <v>135</v>
      </c>
      <c r="B121" t="s">
        <v>137</v>
      </c>
      <c r="C121" t="s">
        <v>122</v>
      </c>
      <c r="D121">
        <v>1342</v>
      </c>
      <c r="E121">
        <v>17664</v>
      </c>
      <c r="F121" t="s">
        <v>110</v>
      </c>
      <c r="G121" t="s">
        <v>138</v>
      </c>
    </row>
    <row r="122" spans="1:7" x14ac:dyDescent="0.3">
      <c r="A122" t="s">
        <v>135</v>
      </c>
      <c r="B122" t="s">
        <v>139</v>
      </c>
      <c r="C122" t="s">
        <v>109</v>
      </c>
      <c r="D122">
        <v>13212</v>
      </c>
      <c r="E122">
        <v>186919</v>
      </c>
      <c r="F122" t="s">
        <v>110</v>
      </c>
      <c r="G122" t="s">
        <v>111</v>
      </c>
    </row>
    <row r="123" spans="1:7" x14ac:dyDescent="0.3">
      <c r="A123" t="s">
        <v>135</v>
      </c>
      <c r="B123" t="s">
        <v>139</v>
      </c>
      <c r="C123" t="s">
        <v>112</v>
      </c>
      <c r="D123">
        <v>15276</v>
      </c>
      <c r="E123">
        <v>186919</v>
      </c>
      <c r="F123" t="s">
        <v>110</v>
      </c>
      <c r="G123" t="s">
        <v>111</v>
      </c>
    </row>
    <row r="124" spans="1:7" x14ac:dyDescent="0.3">
      <c r="A124" t="s">
        <v>135</v>
      </c>
      <c r="B124" t="s">
        <v>139</v>
      </c>
      <c r="C124" t="s">
        <v>113</v>
      </c>
      <c r="D124">
        <v>16458</v>
      </c>
      <c r="E124">
        <v>186919</v>
      </c>
      <c r="F124" t="s">
        <v>110</v>
      </c>
      <c r="G124" t="s">
        <v>111</v>
      </c>
    </row>
    <row r="125" spans="1:7" x14ac:dyDescent="0.3">
      <c r="A125" t="s">
        <v>135</v>
      </c>
      <c r="B125" t="s">
        <v>139</v>
      </c>
      <c r="C125" t="s">
        <v>114</v>
      </c>
      <c r="D125">
        <v>15447</v>
      </c>
      <c r="E125">
        <v>186919</v>
      </c>
      <c r="F125" t="s">
        <v>110</v>
      </c>
      <c r="G125" t="s">
        <v>111</v>
      </c>
    </row>
    <row r="126" spans="1:7" x14ac:dyDescent="0.3">
      <c r="A126" t="s">
        <v>135</v>
      </c>
      <c r="B126" t="s">
        <v>139</v>
      </c>
      <c r="C126" t="s">
        <v>115</v>
      </c>
      <c r="D126">
        <v>14662</v>
      </c>
      <c r="E126">
        <v>186919</v>
      </c>
      <c r="F126" t="s">
        <v>110</v>
      </c>
      <c r="G126" t="s">
        <v>111</v>
      </c>
    </row>
    <row r="127" spans="1:7" x14ac:dyDescent="0.3">
      <c r="A127" t="s">
        <v>135</v>
      </c>
      <c r="B127" t="s">
        <v>139</v>
      </c>
      <c r="C127" t="s">
        <v>116</v>
      </c>
      <c r="D127">
        <v>16293</v>
      </c>
      <c r="E127">
        <v>186919</v>
      </c>
      <c r="F127" t="s">
        <v>110</v>
      </c>
      <c r="G127" t="s">
        <v>111</v>
      </c>
    </row>
    <row r="128" spans="1:7" x14ac:dyDescent="0.3">
      <c r="A128" t="s">
        <v>135</v>
      </c>
      <c r="B128" t="s">
        <v>139</v>
      </c>
      <c r="C128" t="s">
        <v>117</v>
      </c>
      <c r="D128">
        <v>17350</v>
      </c>
      <c r="E128">
        <v>186919</v>
      </c>
      <c r="F128" t="s">
        <v>110</v>
      </c>
      <c r="G128" t="s">
        <v>111</v>
      </c>
    </row>
    <row r="129" spans="1:7" x14ac:dyDescent="0.3">
      <c r="A129" t="s">
        <v>135</v>
      </c>
      <c r="B129" t="s">
        <v>139</v>
      </c>
      <c r="C129" t="s">
        <v>118</v>
      </c>
      <c r="D129">
        <v>16762</v>
      </c>
      <c r="E129">
        <v>186919</v>
      </c>
      <c r="F129" t="s">
        <v>110</v>
      </c>
      <c r="G129" t="s">
        <v>111</v>
      </c>
    </row>
    <row r="130" spans="1:7" x14ac:dyDescent="0.3">
      <c r="A130" t="s">
        <v>135</v>
      </c>
      <c r="B130" t="s">
        <v>139</v>
      </c>
      <c r="C130" t="s">
        <v>119</v>
      </c>
      <c r="D130">
        <v>15902</v>
      </c>
      <c r="E130">
        <v>186919</v>
      </c>
      <c r="F130" t="s">
        <v>110</v>
      </c>
      <c r="G130" t="s">
        <v>111</v>
      </c>
    </row>
    <row r="131" spans="1:7" x14ac:dyDescent="0.3">
      <c r="A131" t="s">
        <v>135</v>
      </c>
      <c r="B131" t="s">
        <v>139</v>
      </c>
      <c r="C131" t="s">
        <v>120</v>
      </c>
      <c r="D131">
        <v>17497</v>
      </c>
      <c r="E131">
        <v>186919</v>
      </c>
      <c r="F131" t="s">
        <v>110</v>
      </c>
      <c r="G131" t="s">
        <v>111</v>
      </c>
    </row>
    <row r="132" spans="1:7" x14ac:dyDescent="0.3">
      <c r="A132" t="s">
        <v>135</v>
      </c>
      <c r="B132" t="s">
        <v>139</v>
      </c>
      <c r="C132" t="s">
        <v>121</v>
      </c>
      <c r="D132">
        <v>15452</v>
      </c>
      <c r="E132">
        <v>186919</v>
      </c>
      <c r="F132" t="s">
        <v>110</v>
      </c>
      <c r="G132" t="s">
        <v>111</v>
      </c>
    </row>
    <row r="133" spans="1:7" x14ac:dyDescent="0.3">
      <c r="A133" t="s">
        <v>135</v>
      </c>
      <c r="B133" t="s">
        <v>139</v>
      </c>
      <c r="C133" t="s">
        <v>122</v>
      </c>
      <c r="D133">
        <v>12608</v>
      </c>
      <c r="E133">
        <v>186919</v>
      </c>
      <c r="F133" t="s">
        <v>110</v>
      </c>
      <c r="G133" t="s">
        <v>111</v>
      </c>
    </row>
    <row r="134" spans="1:7" x14ac:dyDescent="0.3">
      <c r="A134" t="s">
        <v>135</v>
      </c>
      <c r="B134" t="s">
        <v>140</v>
      </c>
      <c r="C134" t="s">
        <v>109</v>
      </c>
      <c r="D134">
        <v>8229</v>
      </c>
      <c r="E134">
        <v>84368</v>
      </c>
      <c r="F134" t="s">
        <v>124</v>
      </c>
      <c r="G134" t="s">
        <v>111</v>
      </c>
    </row>
    <row r="135" spans="1:7" x14ac:dyDescent="0.3">
      <c r="A135" t="s">
        <v>135</v>
      </c>
      <c r="B135" t="s">
        <v>140</v>
      </c>
      <c r="C135" t="s">
        <v>112</v>
      </c>
      <c r="D135">
        <v>7582</v>
      </c>
      <c r="E135">
        <v>84368</v>
      </c>
      <c r="F135" t="s">
        <v>124</v>
      </c>
      <c r="G135" t="s">
        <v>111</v>
      </c>
    </row>
    <row r="136" spans="1:7" x14ac:dyDescent="0.3">
      <c r="A136" t="s">
        <v>135</v>
      </c>
      <c r="B136" t="s">
        <v>140</v>
      </c>
      <c r="C136" t="s">
        <v>113</v>
      </c>
      <c r="D136">
        <v>8475</v>
      </c>
      <c r="E136">
        <v>84368</v>
      </c>
      <c r="F136" t="s">
        <v>124</v>
      </c>
      <c r="G136" t="s">
        <v>111</v>
      </c>
    </row>
    <row r="137" spans="1:7" x14ac:dyDescent="0.3">
      <c r="A137" t="s">
        <v>135</v>
      </c>
      <c r="B137" t="s">
        <v>140</v>
      </c>
      <c r="C137" t="s">
        <v>114</v>
      </c>
      <c r="D137">
        <v>7756</v>
      </c>
      <c r="E137">
        <v>84368</v>
      </c>
      <c r="F137" t="s">
        <v>124</v>
      </c>
      <c r="G137" t="s">
        <v>111</v>
      </c>
    </row>
    <row r="138" spans="1:7" x14ac:dyDescent="0.3">
      <c r="A138" t="s">
        <v>135</v>
      </c>
      <c r="B138" t="s">
        <v>140</v>
      </c>
      <c r="C138" t="s">
        <v>115</v>
      </c>
      <c r="D138">
        <v>7697</v>
      </c>
      <c r="E138">
        <v>84368</v>
      </c>
      <c r="F138" t="s">
        <v>124</v>
      </c>
      <c r="G138" t="s">
        <v>111</v>
      </c>
    </row>
    <row r="139" spans="1:7" x14ac:dyDescent="0.3">
      <c r="A139" t="s">
        <v>135</v>
      </c>
      <c r="B139" t="s">
        <v>140</v>
      </c>
      <c r="C139" t="s">
        <v>116</v>
      </c>
      <c r="D139">
        <v>6908</v>
      </c>
      <c r="E139">
        <v>84368</v>
      </c>
      <c r="F139" t="s">
        <v>124</v>
      </c>
      <c r="G139" t="s">
        <v>111</v>
      </c>
    </row>
    <row r="140" spans="1:7" x14ac:dyDescent="0.3">
      <c r="A140" t="s">
        <v>135</v>
      </c>
      <c r="B140" t="s">
        <v>140</v>
      </c>
      <c r="C140" t="s">
        <v>117</v>
      </c>
      <c r="D140">
        <v>6037</v>
      </c>
      <c r="E140">
        <v>84368</v>
      </c>
      <c r="F140" t="s">
        <v>124</v>
      </c>
      <c r="G140" t="s">
        <v>111</v>
      </c>
    </row>
    <row r="141" spans="1:7" x14ac:dyDescent="0.3">
      <c r="A141" t="s">
        <v>135</v>
      </c>
      <c r="B141" t="s">
        <v>140</v>
      </c>
      <c r="C141" t="s">
        <v>118</v>
      </c>
      <c r="D141">
        <v>6632</v>
      </c>
      <c r="E141">
        <v>84368</v>
      </c>
      <c r="F141" t="s">
        <v>124</v>
      </c>
      <c r="G141" t="s">
        <v>111</v>
      </c>
    </row>
    <row r="142" spans="1:7" x14ac:dyDescent="0.3">
      <c r="A142" t="s">
        <v>135</v>
      </c>
      <c r="B142" t="s">
        <v>140</v>
      </c>
      <c r="C142" t="s">
        <v>119</v>
      </c>
      <c r="D142">
        <v>6908</v>
      </c>
      <c r="E142">
        <v>84368</v>
      </c>
      <c r="F142" t="s">
        <v>124</v>
      </c>
      <c r="G142" t="s">
        <v>111</v>
      </c>
    </row>
    <row r="143" spans="1:7" x14ac:dyDescent="0.3">
      <c r="A143" t="s">
        <v>135</v>
      </c>
      <c r="B143" t="s">
        <v>140</v>
      </c>
      <c r="C143" t="s">
        <v>120</v>
      </c>
      <c r="D143">
        <v>7127</v>
      </c>
      <c r="E143">
        <v>84368</v>
      </c>
      <c r="F143" t="s">
        <v>124</v>
      </c>
      <c r="G143" t="s">
        <v>111</v>
      </c>
    </row>
    <row r="144" spans="1:7" x14ac:dyDescent="0.3">
      <c r="A144" t="s">
        <v>135</v>
      </c>
      <c r="B144" t="s">
        <v>140</v>
      </c>
      <c r="C144" t="s">
        <v>121</v>
      </c>
      <c r="D144">
        <v>5747</v>
      </c>
      <c r="E144">
        <v>84368</v>
      </c>
      <c r="F144" t="s">
        <v>124</v>
      </c>
      <c r="G144" t="s">
        <v>111</v>
      </c>
    </row>
    <row r="145" spans="1:7" x14ac:dyDescent="0.3">
      <c r="A145" t="s">
        <v>135</v>
      </c>
      <c r="B145" t="s">
        <v>140</v>
      </c>
      <c r="C145" t="s">
        <v>122</v>
      </c>
      <c r="D145">
        <v>5270</v>
      </c>
      <c r="E145">
        <v>84368</v>
      </c>
      <c r="F145" t="s">
        <v>124</v>
      </c>
      <c r="G145" t="s">
        <v>111</v>
      </c>
    </row>
    <row r="146" spans="1:7" x14ac:dyDescent="0.3">
      <c r="A146" t="s">
        <v>135</v>
      </c>
      <c r="B146" t="s">
        <v>141</v>
      </c>
      <c r="C146" t="s">
        <v>109</v>
      </c>
      <c r="D146">
        <v>6865</v>
      </c>
      <c r="E146">
        <v>64020</v>
      </c>
      <c r="F146" t="s">
        <v>142</v>
      </c>
      <c r="G146" t="s">
        <v>125</v>
      </c>
    </row>
    <row r="147" spans="1:7" x14ac:dyDescent="0.3">
      <c r="A147" t="s">
        <v>135</v>
      </c>
      <c r="B147" t="s">
        <v>141</v>
      </c>
      <c r="C147" t="s">
        <v>112</v>
      </c>
      <c r="D147">
        <v>4947</v>
      </c>
      <c r="E147">
        <v>64020</v>
      </c>
      <c r="F147" t="s">
        <v>142</v>
      </c>
      <c r="G147" t="s">
        <v>125</v>
      </c>
    </row>
    <row r="148" spans="1:7" x14ac:dyDescent="0.3">
      <c r="A148" t="s">
        <v>135</v>
      </c>
      <c r="B148" t="s">
        <v>141</v>
      </c>
      <c r="C148" t="s">
        <v>113</v>
      </c>
      <c r="D148">
        <v>5034</v>
      </c>
      <c r="E148">
        <v>64020</v>
      </c>
      <c r="F148" t="s">
        <v>142</v>
      </c>
      <c r="G148" t="s">
        <v>125</v>
      </c>
    </row>
    <row r="149" spans="1:7" x14ac:dyDescent="0.3">
      <c r="A149" t="s">
        <v>135</v>
      </c>
      <c r="B149" t="s">
        <v>141</v>
      </c>
      <c r="C149" t="s">
        <v>114</v>
      </c>
      <c r="D149">
        <v>5117</v>
      </c>
      <c r="E149">
        <v>64020</v>
      </c>
      <c r="F149" t="s">
        <v>142</v>
      </c>
      <c r="G149" t="s">
        <v>125</v>
      </c>
    </row>
    <row r="150" spans="1:7" x14ac:dyDescent="0.3">
      <c r="A150" t="s">
        <v>135</v>
      </c>
      <c r="B150" t="s">
        <v>141</v>
      </c>
      <c r="C150" t="s">
        <v>115</v>
      </c>
      <c r="D150">
        <v>5328</v>
      </c>
      <c r="E150">
        <v>64020</v>
      </c>
      <c r="F150" t="s">
        <v>142</v>
      </c>
      <c r="G150" t="s">
        <v>125</v>
      </c>
    </row>
    <row r="151" spans="1:7" x14ac:dyDescent="0.3">
      <c r="A151" t="s">
        <v>135</v>
      </c>
      <c r="B151" t="s">
        <v>141</v>
      </c>
      <c r="C151" t="s">
        <v>116</v>
      </c>
      <c r="D151">
        <v>4948</v>
      </c>
      <c r="E151">
        <v>64020</v>
      </c>
      <c r="F151" t="s">
        <v>142</v>
      </c>
      <c r="G151" t="s">
        <v>125</v>
      </c>
    </row>
    <row r="152" spans="1:7" x14ac:dyDescent="0.3">
      <c r="A152" t="s">
        <v>135</v>
      </c>
      <c r="B152" t="s">
        <v>141</v>
      </c>
      <c r="C152" t="s">
        <v>117</v>
      </c>
      <c r="D152">
        <v>4922</v>
      </c>
      <c r="E152">
        <v>64020</v>
      </c>
      <c r="F152" t="s">
        <v>142</v>
      </c>
      <c r="G152" t="s">
        <v>125</v>
      </c>
    </row>
    <row r="153" spans="1:7" x14ac:dyDescent="0.3">
      <c r="A153" t="s">
        <v>135</v>
      </c>
      <c r="B153" t="s">
        <v>141</v>
      </c>
      <c r="C153" t="s">
        <v>118</v>
      </c>
      <c r="D153">
        <v>5365</v>
      </c>
      <c r="E153">
        <v>64020</v>
      </c>
      <c r="F153" t="s">
        <v>142</v>
      </c>
      <c r="G153" t="s">
        <v>125</v>
      </c>
    </row>
    <row r="154" spans="1:7" x14ac:dyDescent="0.3">
      <c r="A154" t="s">
        <v>135</v>
      </c>
      <c r="B154" t="s">
        <v>141</v>
      </c>
      <c r="C154" t="s">
        <v>119</v>
      </c>
      <c r="D154">
        <v>5103</v>
      </c>
      <c r="E154">
        <v>64020</v>
      </c>
      <c r="F154" t="s">
        <v>142</v>
      </c>
      <c r="G154" t="s">
        <v>125</v>
      </c>
    </row>
    <row r="155" spans="1:7" x14ac:dyDescent="0.3">
      <c r="A155" t="s">
        <v>135</v>
      </c>
      <c r="B155" t="s">
        <v>141</v>
      </c>
      <c r="C155" t="s">
        <v>120</v>
      </c>
      <c r="D155">
        <v>6235</v>
      </c>
      <c r="E155">
        <v>64020</v>
      </c>
      <c r="F155" t="s">
        <v>142</v>
      </c>
      <c r="G155" t="s">
        <v>125</v>
      </c>
    </row>
    <row r="156" spans="1:7" x14ac:dyDescent="0.3">
      <c r="A156" t="s">
        <v>135</v>
      </c>
      <c r="B156" t="s">
        <v>141</v>
      </c>
      <c r="C156" t="s">
        <v>121</v>
      </c>
      <c r="D156">
        <v>5667</v>
      </c>
      <c r="E156">
        <v>64020</v>
      </c>
      <c r="F156" t="s">
        <v>142</v>
      </c>
      <c r="G156" t="s">
        <v>125</v>
      </c>
    </row>
    <row r="157" spans="1:7" x14ac:dyDescent="0.3">
      <c r="A157" t="s">
        <v>135</v>
      </c>
      <c r="B157" t="s">
        <v>141</v>
      </c>
      <c r="C157" t="s">
        <v>122</v>
      </c>
      <c r="D157">
        <v>4489</v>
      </c>
      <c r="E157">
        <v>64020</v>
      </c>
      <c r="F157" t="s">
        <v>142</v>
      </c>
      <c r="G157" t="s">
        <v>125</v>
      </c>
    </row>
    <row r="158" spans="1:7" x14ac:dyDescent="0.3">
      <c r="A158" t="s">
        <v>135</v>
      </c>
      <c r="B158" t="s">
        <v>143</v>
      </c>
      <c r="C158" t="s">
        <v>109</v>
      </c>
      <c r="D158">
        <v>7083</v>
      </c>
      <c r="E158">
        <v>60762</v>
      </c>
      <c r="F158" t="s">
        <v>142</v>
      </c>
      <c r="G158" t="s">
        <v>125</v>
      </c>
    </row>
    <row r="159" spans="1:7" x14ac:dyDescent="0.3">
      <c r="A159" t="s">
        <v>135</v>
      </c>
      <c r="B159" t="s">
        <v>143</v>
      </c>
      <c r="C159" t="s">
        <v>112</v>
      </c>
      <c r="D159">
        <v>5131</v>
      </c>
      <c r="E159">
        <v>60762</v>
      </c>
      <c r="F159" t="s">
        <v>142</v>
      </c>
      <c r="G159" t="s">
        <v>125</v>
      </c>
    </row>
    <row r="160" spans="1:7" x14ac:dyDescent="0.3">
      <c r="A160" t="s">
        <v>135</v>
      </c>
      <c r="B160" t="s">
        <v>143</v>
      </c>
      <c r="C160" t="s">
        <v>113</v>
      </c>
      <c r="D160">
        <v>5155</v>
      </c>
      <c r="E160">
        <v>60762</v>
      </c>
      <c r="F160" t="s">
        <v>142</v>
      </c>
      <c r="G160" t="s">
        <v>125</v>
      </c>
    </row>
    <row r="161" spans="1:7" x14ac:dyDescent="0.3">
      <c r="A161" t="s">
        <v>135</v>
      </c>
      <c r="B161" t="s">
        <v>143</v>
      </c>
      <c r="C161" t="s">
        <v>114</v>
      </c>
      <c r="D161">
        <v>5899</v>
      </c>
      <c r="E161">
        <v>60762</v>
      </c>
      <c r="F161" t="s">
        <v>142</v>
      </c>
      <c r="G161" t="s">
        <v>125</v>
      </c>
    </row>
    <row r="162" spans="1:7" x14ac:dyDescent="0.3">
      <c r="A162" t="s">
        <v>135</v>
      </c>
      <c r="B162" t="s">
        <v>143</v>
      </c>
      <c r="C162" t="s">
        <v>115</v>
      </c>
      <c r="D162">
        <v>5169</v>
      </c>
      <c r="E162">
        <v>60762</v>
      </c>
      <c r="F162" t="s">
        <v>142</v>
      </c>
      <c r="G162" t="s">
        <v>125</v>
      </c>
    </row>
    <row r="163" spans="1:7" x14ac:dyDescent="0.3">
      <c r="A163" t="s">
        <v>135</v>
      </c>
      <c r="B163" t="s">
        <v>143</v>
      </c>
      <c r="C163" t="s">
        <v>116</v>
      </c>
      <c r="D163">
        <v>5315</v>
      </c>
      <c r="E163">
        <v>60762</v>
      </c>
      <c r="F163" t="s">
        <v>142</v>
      </c>
      <c r="G163" t="s">
        <v>125</v>
      </c>
    </row>
    <row r="164" spans="1:7" x14ac:dyDescent="0.3">
      <c r="A164" t="s">
        <v>135</v>
      </c>
      <c r="B164" t="s">
        <v>143</v>
      </c>
      <c r="C164" t="s">
        <v>117</v>
      </c>
      <c r="D164">
        <v>4937</v>
      </c>
      <c r="E164">
        <v>60762</v>
      </c>
      <c r="F164" t="s">
        <v>142</v>
      </c>
      <c r="G164" t="s">
        <v>125</v>
      </c>
    </row>
    <row r="165" spans="1:7" x14ac:dyDescent="0.3">
      <c r="A165" t="s">
        <v>135</v>
      </c>
      <c r="B165" t="s">
        <v>143</v>
      </c>
      <c r="C165" t="s">
        <v>118</v>
      </c>
      <c r="D165">
        <v>4913</v>
      </c>
      <c r="E165">
        <v>60762</v>
      </c>
      <c r="F165" t="s">
        <v>142</v>
      </c>
      <c r="G165" t="s">
        <v>125</v>
      </c>
    </row>
    <row r="166" spans="1:7" x14ac:dyDescent="0.3">
      <c r="A166" t="s">
        <v>135</v>
      </c>
      <c r="B166" t="s">
        <v>143</v>
      </c>
      <c r="C166" t="s">
        <v>119</v>
      </c>
      <c r="D166">
        <v>4428</v>
      </c>
      <c r="E166">
        <v>60762</v>
      </c>
      <c r="F166" t="s">
        <v>142</v>
      </c>
      <c r="G166" t="s">
        <v>125</v>
      </c>
    </row>
    <row r="167" spans="1:7" x14ac:dyDescent="0.3">
      <c r="A167" t="s">
        <v>135</v>
      </c>
      <c r="B167" t="s">
        <v>143</v>
      </c>
      <c r="C167" t="s">
        <v>120</v>
      </c>
      <c r="D167">
        <v>5354</v>
      </c>
      <c r="E167">
        <v>60762</v>
      </c>
      <c r="F167" t="s">
        <v>142</v>
      </c>
      <c r="G167" t="s">
        <v>125</v>
      </c>
    </row>
    <row r="168" spans="1:7" x14ac:dyDescent="0.3">
      <c r="A168" t="s">
        <v>135</v>
      </c>
      <c r="B168" t="s">
        <v>143</v>
      </c>
      <c r="C168" t="s">
        <v>121</v>
      </c>
      <c r="D168">
        <v>3925</v>
      </c>
      <c r="E168">
        <v>60762</v>
      </c>
      <c r="F168" t="s">
        <v>142</v>
      </c>
      <c r="G168" t="s">
        <v>125</v>
      </c>
    </row>
    <row r="169" spans="1:7" x14ac:dyDescent="0.3">
      <c r="A169" t="s">
        <v>135</v>
      </c>
      <c r="B169" t="s">
        <v>143</v>
      </c>
      <c r="C169" t="s">
        <v>122</v>
      </c>
      <c r="D169">
        <v>3453</v>
      </c>
      <c r="E169">
        <v>60762</v>
      </c>
      <c r="F169" t="s">
        <v>142</v>
      </c>
      <c r="G169" t="s">
        <v>125</v>
      </c>
    </row>
    <row r="170" spans="1:7" x14ac:dyDescent="0.3">
      <c r="A170" t="s">
        <v>135</v>
      </c>
      <c r="B170" t="s">
        <v>144</v>
      </c>
      <c r="C170" t="s">
        <v>109</v>
      </c>
      <c r="D170">
        <v>95</v>
      </c>
      <c r="E170">
        <v>528</v>
      </c>
      <c r="F170" t="s">
        <v>145</v>
      </c>
      <c r="G170" t="s">
        <v>111</v>
      </c>
    </row>
    <row r="171" spans="1:7" x14ac:dyDescent="0.3">
      <c r="A171" t="s">
        <v>135</v>
      </c>
      <c r="B171" t="s">
        <v>144</v>
      </c>
      <c r="C171" t="s">
        <v>112</v>
      </c>
      <c r="D171">
        <v>66</v>
      </c>
      <c r="E171">
        <v>528</v>
      </c>
      <c r="F171" t="s">
        <v>145</v>
      </c>
      <c r="G171" t="s">
        <v>111</v>
      </c>
    </row>
    <row r="172" spans="1:7" x14ac:dyDescent="0.3">
      <c r="A172" t="s">
        <v>135</v>
      </c>
      <c r="B172" t="s">
        <v>144</v>
      </c>
      <c r="C172" t="s">
        <v>113</v>
      </c>
      <c r="D172">
        <v>65</v>
      </c>
      <c r="E172">
        <v>528</v>
      </c>
      <c r="F172" t="s">
        <v>145</v>
      </c>
      <c r="G172" t="s">
        <v>111</v>
      </c>
    </row>
    <row r="173" spans="1:7" x14ac:dyDescent="0.3">
      <c r="A173" t="s">
        <v>135</v>
      </c>
      <c r="B173" t="s">
        <v>144</v>
      </c>
      <c r="C173" t="s">
        <v>114</v>
      </c>
      <c r="D173">
        <v>45</v>
      </c>
      <c r="E173">
        <v>528</v>
      </c>
      <c r="F173" t="s">
        <v>145</v>
      </c>
      <c r="G173" t="s">
        <v>111</v>
      </c>
    </row>
    <row r="174" spans="1:7" x14ac:dyDescent="0.3">
      <c r="A174" t="s">
        <v>135</v>
      </c>
      <c r="B174" t="s">
        <v>144</v>
      </c>
      <c r="C174" t="s">
        <v>115</v>
      </c>
      <c r="D174">
        <v>42</v>
      </c>
      <c r="E174">
        <v>528</v>
      </c>
      <c r="F174" t="s">
        <v>145</v>
      </c>
      <c r="G174" t="s">
        <v>111</v>
      </c>
    </row>
    <row r="175" spans="1:7" x14ac:dyDescent="0.3">
      <c r="A175" t="s">
        <v>135</v>
      </c>
      <c r="B175" t="s">
        <v>144</v>
      </c>
      <c r="C175" t="s">
        <v>116</v>
      </c>
      <c r="D175">
        <v>30</v>
      </c>
      <c r="E175">
        <v>528</v>
      </c>
      <c r="F175" t="s">
        <v>145</v>
      </c>
      <c r="G175" t="s">
        <v>111</v>
      </c>
    </row>
    <row r="176" spans="1:7" x14ac:dyDescent="0.3">
      <c r="A176" t="s">
        <v>135</v>
      </c>
      <c r="B176" t="s">
        <v>144</v>
      </c>
      <c r="C176" t="s">
        <v>117</v>
      </c>
      <c r="D176">
        <v>36</v>
      </c>
      <c r="E176">
        <v>528</v>
      </c>
      <c r="F176" t="s">
        <v>145</v>
      </c>
      <c r="G176" t="s">
        <v>111</v>
      </c>
    </row>
    <row r="177" spans="1:7" x14ac:dyDescent="0.3">
      <c r="A177" t="s">
        <v>135</v>
      </c>
      <c r="B177" t="s">
        <v>144</v>
      </c>
      <c r="C177" t="s">
        <v>118</v>
      </c>
      <c r="D177">
        <v>40</v>
      </c>
      <c r="E177">
        <v>528</v>
      </c>
      <c r="F177" t="s">
        <v>145</v>
      </c>
      <c r="G177" t="s">
        <v>111</v>
      </c>
    </row>
    <row r="178" spans="1:7" x14ac:dyDescent="0.3">
      <c r="A178" t="s">
        <v>135</v>
      </c>
      <c r="B178" t="s">
        <v>144</v>
      </c>
      <c r="C178" t="s">
        <v>119</v>
      </c>
      <c r="D178">
        <v>31</v>
      </c>
      <c r="E178">
        <v>528</v>
      </c>
      <c r="F178" t="s">
        <v>145</v>
      </c>
      <c r="G178" t="s">
        <v>111</v>
      </c>
    </row>
    <row r="179" spans="1:7" x14ac:dyDescent="0.3">
      <c r="A179" t="s">
        <v>135</v>
      </c>
      <c r="B179" t="s">
        <v>144</v>
      </c>
      <c r="C179" t="s">
        <v>120</v>
      </c>
      <c r="D179">
        <v>32</v>
      </c>
      <c r="E179">
        <v>528</v>
      </c>
      <c r="F179" t="s">
        <v>145</v>
      </c>
      <c r="G179" t="s">
        <v>111</v>
      </c>
    </row>
    <row r="180" spans="1:7" x14ac:dyDescent="0.3">
      <c r="A180" t="s">
        <v>135</v>
      </c>
      <c r="B180" t="s">
        <v>144</v>
      </c>
      <c r="C180" t="s">
        <v>121</v>
      </c>
      <c r="D180">
        <v>22</v>
      </c>
      <c r="E180">
        <v>528</v>
      </c>
      <c r="F180" t="s">
        <v>145</v>
      </c>
      <c r="G180" t="s">
        <v>111</v>
      </c>
    </row>
    <row r="181" spans="1:7" x14ac:dyDescent="0.3">
      <c r="A181" t="s">
        <v>135</v>
      </c>
      <c r="B181" t="s">
        <v>144</v>
      </c>
      <c r="C181" t="s">
        <v>122</v>
      </c>
      <c r="D181">
        <v>24</v>
      </c>
      <c r="E181">
        <v>528</v>
      </c>
      <c r="F181" t="s">
        <v>145</v>
      </c>
      <c r="G181" t="s">
        <v>111</v>
      </c>
    </row>
    <row r="182" spans="1:7" x14ac:dyDescent="0.3">
      <c r="A182" t="s">
        <v>135</v>
      </c>
      <c r="B182" t="s">
        <v>146</v>
      </c>
      <c r="C182" t="s">
        <v>109</v>
      </c>
      <c r="D182">
        <v>102</v>
      </c>
      <c r="E182">
        <v>259</v>
      </c>
      <c r="F182" t="s">
        <v>145</v>
      </c>
      <c r="G182" t="s">
        <v>111</v>
      </c>
    </row>
    <row r="183" spans="1:7" x14ac:dyDescent="0.3">
      <c r="A183" t="s">
        <v>135</v>
      </c>
      <c r="B183" t="s">
        <v>146</v>
      </c>
      <c r="C183" t="s">
        <v>112</v>
      </c>
      <c r="D183">
        <v>86</v>
      </c>
      <c r="E183">
        <v>259</v>
      </c>
      <c r="F183" t="s">
        <v>145</v>
      </c>
      <c r="G183" t="s">
        <v>111</v>
      </c>
    </row>
    <row r="184" spans="1:7" x14ac:dyDescent="0.3">
      <c r="A184" t="s">
        <v>135</v>
      </c>
      <c r="B184" t="s">
        <v>146</v>
      </c>
      <c r="C184" t="s">
        <v>113</v>
      </c>
      <c r="D184">
        <v>71</v>
      </c>
      <c r="E184">
        <v>259</v>
      </c>
      <c r="F184" t="s">
        <v>145</v>
      </c>
      <c r="G184" t="s">
        <v>111</v>
      </c>
    </row>
    <row r="185" spans="1:7" x14ac:dyDescent="0.3">
      <c r="A185" t="s">
        <v>135</v>
      </c>
      <c r="B185" t="s">
        <v>146</v>
      </c>
      <c r="C185" t="s">
        <v>114</v>
      </c>
      <c r="D185">
        <v>0</v>
      </c>
      <c r="E185">
        <v>259</v>
      </c>
      <c r="F185" t="s">
        <v>145</v>
      </c>
      <c r="G185" t="s">
        <v>111</v>
      </c>
    </row>
    <row r="186" spans="1:7" x14ac:dyDescent="0.3">
      <c r="A186" t="s">
        <v>135</v>
      </c>
      <c r="B186" t="s">
        <v>146</v>
      </c>
      <c r="C186" t="s">
        <v>115</v>
      </c>
      <c r="D186">
        <v>0</v>
      </c>
      <c r="E186">
        <v>259</v>
      </c>
      <c r="F186" t="s">
        <v>145</v>
      </c>
      <c r="G186" t="s">
        <v>111</v>
      </c>
    </row>
    <row r="187" spans="1:7" x14ac:dyDescent="0.3">
      <c r="A187" t="s">
        <v>135</v>
      </c>
      <c r="B187" t="s">
        <v>146</v>
      </c>
      <c r="C187" t="s">
        <v>116</v>
      </c>
      <c r="D187">
        <v>0</v>
      </c>
      <c r="E187">
        <v>259</v>
      </c>
      <c r="F187" t="s">
        <v>145</v>
      </c>
      <c r="G187" t="s">
        <v>111</v>
      </c>
    </row>
    <row r="188" spans="1:7" x14ac:dyDescent="0.3">
      <c r="A188" t="s">
        <v>135</v>
      </c>
      <c r="B188" t="s">
        <v>146</v>
      </c>
      <c r="C188" t="s">
        <v>117</v>
      </c>
      <c r="D188">
        <v>0</v>
      </c>
      <c r="E188">
        <v>259</v>
      </c>
      <c r="F188" t="s">
        <v>145</v>
      </c>
      <c r="G188" t="s">
        <v>111</v>
      </c>
    </row>
    <row r="189" spans="1:7" x14ac:dyDescent="0.3">
      <c r="A189" t="s">
        <v>135</v>
      </c>
      <c r="B189" t="s">
        <v>146</v>
      </c>
      <c r="C189" t="s">
        <v>118</v>
      </c>
      <c r="D189">
        <v>0</v>
      </c>
      <c r="E189">
        <v>259</v>
      </c>
      <c r="F189" t="s">
        <v>145</v>
      </c>
      <c r="G189" t="s">
        <v>111</v>
      </c>
    </row>
    <row r="190" spans="1:7" x14ac:dyDescent="0.3">
      <c r="A190" t="s">
        <v>135</v>
      </c>
      <c r="B190" t="s">
        <v>146</v>
      </c>
      <c r="C190" t="s">
        <v>119</v>
      </c>
      <c r="D190">
        <v>0</v>
      </c>
      <c r="E190">
        <v>259</v>
      </c>
      <c r="F190" t="s">
        <v>145</v>
      </c>
      <c r="G190" t="s">
        <v>111</v>
      </c>
    </row>
    <row r="191" spans="1:7" x14ac:dyDescent="0.3">
      <c r="A191" t="s">
        <v>135</v>
      </c>
      <c r="B191" t="s">
        <v>146</v>
      </c>
      <c r="C191" t="s">
        <v>120</v>
      </c>
      <c r="D191">
        <v>0</v>
      </c>
      <c r="E191">
        <v>259</v>
      </c>
      <c r="F191" t="s">
        <v>145</v>
      </c>
      <c r="G191" t="s">
        <v>111</v>
      </c>
    </row>
    <row r="192" spans="1:7" x14ac:dyDescent="0.3">
      <c r="A192" t="s">
        <v>135</v>
      </c>
      <c r="B192" t="s">
        <v>146</v>
      </c>
      <c r="C192" t="s">
        <v>121</v>
      </c>
      <c r="D192">
        <v>0</v>
      </c>
      <c r="E192">
        <v>259</v>
      </c>
      <c r="F192" t="s">
        <v>145</v>
      </c>
      <c r="G192" t="s">
        <v>111</v>
      </c>
    </row>
    <row r="193" spans="1:7" x14ac:dyDescent="0.3">
      <c r="A193" t="s">
        <v>135</v>
      </c>
      <c r="B193" t="s">
        <v>146</v>
      </c>
      <c r="C193" t="s">
        <v>122</v>
      </c>
      <c r="D193">
        <v>0</v>
      </c>
      <c r="E193">
        <v>259</v>
      </c>
      <c r="F193" t="s">
        <v>145</v>
      </c>
      <c r="G193" t="s">
        <v>111</v>
      </c>
    </row>
    <row r="194" spans="1:7" x14ac:dyDescent="0.3">
      <c r="A194" t="s">
        <v>135</v>
      </c>
      <c r="B194" t="s">
        <v>147</v>
      </c>
      <c r="C194" t="s">
        <v>109</v>
      </c>
      <c r="D194">
        <v>183</v>
      </c>
      <c r="E194">
        <v>1543</v>
      </c>
      <c r="F194" t="s">
        <v>128</v>
      </c>
      <c r="G194" t="s">
        <v>111</v>
      </c>
    </row>
    <row r="195" spans="1:7" x14ac:dyDescent="0.3">
      <c r="A195" t="s">
        <v>135</v>
      </c>
      <c r="B195" t="s">
        <v>147</v>
      </c>
      <c r="C195" t="s">
        <v>112</v>
      </c>
      <c r="D195">
        <v>157</v>
      </c>
      <c r="E195">
        <v>1543</v>
      </c>
      <c r="F195" t="s">
        <v>128</v>
      </c>
      <c r="G195" t="s">
        <v>111</v>
      </c>
    </row>
    <row r="196" spans="1:7" x14ac:dyDescent="0.3">
      <c r="A196" t="s">
        <v>135</v>
      </c>
      <c r="B196" t="s">
        <v>147</v>
      </c>
      <c r="C196" t="s">
        <v>113</v>
      </c>
      <c r="D196">
        <v>110</v>
      </c>
      <c r="E196">
        <v>1543</v>
      </c>
      <c r="F196" t="s">
        <v>128</v>
      </c>
      <c r="G196" t="s">
        <v>111</v>
      </c>
    </row>
    <row r="197" spans="1:7" x14ac:dyDescent="0.3">
      <c r="A197" t="s">
        <v>135</v>
      </c>
      <c r="B197" t="s">
        <v>147</v>
      </c>
      <c r="C197" t="s">
        <v>114</v>
      </c>
      <c r="D197">
        <v>201</v>
      </c>
      <c r="E197">
        <v>1543</v>
      </c>
      <c r="F197" t="s">
        <v>128</v>
      </c>
      <c r="G197" t="s">
        <v>111</v>
      </c>
    </row>
    <row r="198" spans="1:7" x14ac:dyDescent="0.3">
      <c r="A198" t="s">
        <v>135</v>
      </c>
      <c r="B198" t="s">
        <v>147</v>
      </c>
      <c r="C198" t="s">
        <v>115</v>
      </c>
      <c r="D198">
        <v>168</v>
      </c>
      <c r="E198">
        <v>1543</v>
      </c>
      <c r="F198" t="s">
        <v>128</v>
      </c>
      <c r="G198" t="s">
        <v>111</v>
      </c>
    </row>
    <row r="199" spans="1:7" x14ac:dyDescent="0.3">
      <c r="A199" t="s">
        <v>135</v>
      </c>
      <c r="B199" t="s">
        <v>147</v>
      </c>
      <c r="C199" t="s">
        <v>116</v>
      </c>
      <c r="D199">
        <v>114</v>
      </c>
      <c r="E199">
        <v>1543</v>
      </c>
      <c r="F199" t="s">
        <v>128</v>
      </c>
      <c r="G199" t="s">
        <v>111</v>
      </c>
    </row>
    <row r="200" spans="1:7" x14ac:dyDescent="0.3">
      <c r="A200" t="s">
        <v>135</v>
      </c>
      <c r="B200" t="s">
        <v>147</v>
      </c>
      <c r="C200" t="s">
        <v>117</v>
      </c>
      <c r="D200">
        <v>129</v>
      </c>
      <c r="E200">
        <v>1543</v>
      </c>
      <c r="F200" t="s">
        <v>128</v>
      </c>
      <c r="G200" t="s">
        <v>111</v>
      </c>
    </row>
    <row r="201" spans="1:7" x14ac:dyDescent="0.3">
      <c r="A201" t="s">
        <v>135</v>
      </c>
      <c r="B201" t="s">
        <v>147</v>
      </c>
      <c r="C201" t="s">
        <v>118</v>
      </c>
      <c r="D201">
        <v>125</v>
      </c>
      <c r="E201">
        <v>1543</v>
      </c>
      <c r="F201" t="s">
        <v>128</v>
      </c>
      <c r="G201" t="s">
        <v>111</v>
      </c>
    </row>
    <row r="202" spans="1:7" x14ac:dyDescent="0.3">
      <c r="A202" t="s">
        <v>135</v>
      </c>
      <c r="B202" t="s">
        <v>147</v>
      </c>
      <c r="C202" t="s">
        <v>119</v>
      </c>
      <c r="D202">
        <v>98</v>
      </c>
      <c r="E202">
        <v>1543</v>
      </c>
      <c r="F202" t="s">
        <v>128</v>
      </c>
      <c r="G202" t="s">
        <v>111</v>
      </c>
    </row>
    <row r="203" spans="1:7" x14ac:dyDescent="0.3">
      <c r="A203" t="s">
        <v>135</v>
      </c>
      <c r="B203" t="s">
        <v>147</v>
      </c>
      <c r="C203" t="s">
        <v>120</v>
      </c>
      <c r="D203">
        <v>141</v>
      </c>
      <c r="E203">
        <v>1543</v>
      </c>
      <c r="F203" t="s">
        <v>128</v>
      </c>
      <c r="G203" t="s">
        <v>111</v>
      </c>
    </row>
    <row r="204" spans="1:7" x14ac:dyDescent="0.3">
      <c r="A204" t="s">
        <v>135</v>
      </c>
      <c r="B204" t="s">
        <v>147</v>
      </c>
      <c r="C204" t="s">
        <v>121</v>
      </c>
      <c r="D204">
        <v>84</v>
      </c>
      <c r="E204">
        <v>1543</v>
      </c>
      <c r="F204" t="s">
        <v>128</v>
      </c>
      <c r="G204" t="s">
        <v>111</v>
      </c>
    </row>
    <row r="205" spans="1:7" x14ac:dyDescent="0.3">
      <c r="A205" t="s">
        <v>135</v>
      </c>
      <c r="B205" t="s">
        <v>147</v>
      </c>
      <c r="C205" t="s">
        <v>122</v>
      </c>
      <c r="D205">
        <v>33</v>
      </c>
      <c r="E205">
        <v>1543</v>
      </c>
      <c r="F205" t="s">
        <v>128</v>
      </c>
      <c r="G205" t="s">
        <v>111</v>
      </c>
    </row>
    <row r="206" spans="1:7" x14ac:dyDescent="0.3">
      <c r="A206" t="s">
        <v>135</v>
      </c>
      <c r="B206" t="s">
        <v>148</v>
      </c>
      <c r="C206" t="s">
        <v>109</v>
      </c>
      <c r="D206">
        <v>11831</v>
      </c>
      <c r="E206">
        <v>117819</v>
      </c>
      <c r="F206" t="s">
        <v>124</v>
      </c>
      <c r="G206" t="s">
        <v>111</v>
      </c>
    </row>
    <row r="207" spans="1:7" x14ac:dyDescent="0.3">
      <c r="A207" t="s">
        <v>135</v>
      </c>
      <c r="B207" t="s">
        <v>148</v>
      </c>
      <c r="C207" t="s">
        <v>112</v>
      </c>
      <c r="D207">
        <v>8933</v>
      </c>
      <c r="E207">
        <v>117819</v>
      </c>
      <c r="F207" t="s">
        <v>124</v>
      </c>
      <c r="G207" t="s">
        <v>111</v>
      </c>
    </row>
    <row r="208" spans="1:7" x14ac:dyDescent="0.3">
      <c r="A208" t="s">
        <v>135</v>
      </c>
      <c r="B208" t="s">
        <v>148</v>
      </c>
      <c r="C208" t="s">
        <v>113</v>
      </c>
      <c r="D208">
        <v>9614</v>
      </c>
      <c r="E208">
        <v>117819</v>
      </c>
      <c r="F208" t="s">
        <v>124</v>
      </c>
      <c r="G208" t="s">
        <v>111</v>
      </c>
    </row>
    <row r="209" spans="1:7" x14ac:dyDescent="0.3">
      <c r="A209" t="s">
        <v>135</v>
      </c>
      <c r="B209" t="s">
        <v>148</v>
      </c>
      <c r="C209" t="s">
        <v>114</v>
      </c>
      <c r="D209">
        <v>9120</v>
      </c>
      <c r="E209">
        <v>117819</v>
      </c>
      <c r="F209" t="s">
        <v>124</v>
      </c>
      <c r="G209" t="s">
        <v>111</v>
      </c>
    </row>
    <row r="210" spans="1:7" x14ac:dyDescent="0.3">
      <c r="A210" t="s">
        <v>135</v>
      </c>
      <c r="B210" t="s">
        <v>148</v>
      </c>
      <c r="C210" t="s">
        <v>115</v>
      </c>
      <c r="D210">
        <v>9327</v>
      </c>
      <c r="E210">
        <v>117819</v>
      </c>
      <c r="F210" t="s">
        <v>124</v>
      </c>
      <c r="G210" t="s">
        <v>111</v>
      </c>
    </row>
    <row r="211" spans="1:7" x14ac:dyDescent="0.3">
      <c r="A211" t="s">
        <v>135</v>
      </c>
      <c r="B211" t="s">
        <v>148</v>
      </c>
      <c r="C211" t="s">
        <v>116</v>
      </c>
      <c r="D211">
        <v>9890</v>
      </c>
      <c r="E211">
        <v>117819</v>
      </c>
      <c r="F211" t="s">
        <v>124</v>
      </c>
      <c r="G211" t="s">
        <v>111</v>
      </c>
    </row>
    <row r="212" spans="1:7" x14ac:dyDescent="0.3">
      <c r="A212" t="s">
        <v>135</v>
      </c>
      <c r="B212" t="s">
        <v>148</v>
      </c>
      <c r="C212" t="s">
        <v>117</v>
      </c>
      <c r="D212">
        <v>8840</v>
      </c>
      <c r="E212">
        <v>117819</v>
      </c>
      <c r="F212" t="s">
        <v>124</v>
      </c>
      <c r="G212" t="s">
        <v>111</v>
      </c>
    </row>
    <row r="213" spans="1:7" x14ac:dyDescent="0.3">
      <c r="A213" t="s">
        <v>135</v>
      </c>
      <c r="B213" t="s">
        <v>148</v>
      </c>
      <c r="C213" t="s">
        <v>118</v>
      </c>
      <c r="D213">
        <v>9085</v>
      </c>
      <c r="E213">
        <v>117819</v>
      </c>
      <c r="F213" t="s">
        <v>124</v>
      </c>
      <c r="G213" t="s">
        <v>111</v>
      </c>
    </row>
    <row r="214" spans="1:7" x14ac:dyDescent="0.3">
      <c r="A214" t="s">
        <v>135</v>
      </c>
      <c r="B214" t="s">
        <v>148</v>
      </c>
      <c r="C214" t="s">
        <v>119</v>
      </c>
      <c r="D214">
        <v>10259</v>
      </c>
      <c r="E214">
        <v>117819</v>
      </c>
      <c r="F214" t="s">
        <v>124</v>
      </c>
      <c r="G214" t="s">
        <v>111</v>
      </c>
    </row>
    <row r="215" spans="1:7" x14ac:dyDescent="0.3">
      <c r="A215" t="s">
        <v>135</v>
      </c>
      <c r="B215" t="s">
        <v>148</v>
      </c>
      <c r="C215" t="s">
        <v>120</v>
      </c>
      <c r="D215">
        <v>10901</v>
      </c>
      <c r="E215">
        <v>117819</v>
      </c>
      <c r="F215" t="s">
        <v>124</v>
      </c>
      <c r="G215" t="s">
        <v>111</v>
      </c>
    </row>
    <row r="216" spans="1:7" x14ac:dyDescent="0.3">
      <c r="A216" t="s">
        <v>135</v>
      </c>
      <c r="B216" t="s">
        <v>148</v>
      </c>
      <c r="C216" t="s">
        <v>121</v>
      </c>
      <c r="D216">
        <v>9754</v>
      </c>
      <c r="E216">
        <v>117819</v>
      </c>
      <c r="F216" t="s">
        <v>124</v>
      </c>
      <c r="G216" t="s">
        <v>111</v>
      </c>
    </row>
    <row r="217" spans="1:7" x14ac:dyDescent="0.3">
      <c r="A217" t="s">
        <v>135</v>
      </c>
      <c r="B217" t="s">
        <v>148</v>
      </c>
      <c r="C217" t="s">
        <v>122</v>
      </c>
      <c r="D217">
        <v>10265</v>
      </c>
      <c r="E217">
        <v>117819</v>
      </c>
      <c r="F217" t="s">
        <v>124</v>
      </c>
      <c r="G217" t="s">
        <v>111</v>
      </c>
    </row>
    <row r="218" spans="1:7" x14ac:dyDescent="0.3">
      <c r="A218" t="s">
        <v>135</v>
      </c>
      <c r="B218" t="s">
        <v>149</v>
      </c>
      <c r="C218" t="s">
        <v>109</v>
      </c>
      <c r="D218">
        <v>2172</v>
      </c>
      <c r="E218">
        <v>17113</v>
      </c>
      <c r="F218" t="s">
        <v>110</v>
      </c>
      <c r="G218" t="s">
        <v>132</v>
      </c>
    </row>
    <row r="219" spans="1:7" x14ac:dyDescent="0.3">
      <c r="A219" t="s">
        <v>135</v>
      </c>
      <c r="B219" t="s">
        <v>149</v>
      </c>
      <c r="C219" t="s">
        <v>112</v>
      </c>
      <c r="D219">
        <v>1680</v>
      </c>
      <c r="E219">
        <v>17113</v>
      </c>
      <c r="F219" t="s">
        <v>110</v>
      </c>
      <c r="G219" t="s">
        <v>132</v>
      </c>
    </row>
    <row r="220" spans="1:7" x14ac:dyDescent="0.3">
      <c r="A220" t="s">
        <v>135</v>
      </c>
      <c r="B220" t="s">
        <v>149</v>
      </c>
      <c r="C220" t="s">
        <v>113</v>
      </c>
      <c r="D220">
        <v>1716</v>
      </c>
      <c r="E220">
        <v>17113</v>
      </c>
      <c r="F220" t="s">
        <v>110</v>
      </c>
      <c r="G220" t="s">
        <v>132</v>
      </c>
    </row>
    <row r="221" spans="1:7" x14ac:dyDescent="0.3">
      <c r="A221" t="s">
        <v>135</v>
      </c>
      <c r="B221" t="s">
        <v>149</v>
      </c>
      <c r="C221" t="s">
        <v>114</v>
      </c>
      <c r="D221">
        <v>1571</v>
      </c>
      <c r="E221">
        <v>17113</v>
      </c>
      <c r="F221" t="s">
        <v>110</v>
      </c>
      <c r="G221" t="s">
        <v>132</v>
      </c>
    </row>
    <row r="222" spans="1:7" x14ac:dyDescent="0.3">
      <c r="A222" t="s">
        <v>135</v>
      </c>
      <c r="B222" t="s">
        <v>149</v>
      </c>
      <c r="C222" t="s">
        <v>115</v>
      </c>
      <c r="D222">
        <v>1381</v>
      </c>
      <c r="E222">
        <v>17113</v>
      </c>
      <c r="F222" t="s">
        <v>110</v>
      </c>
      <c r="G222" t="s">
        <v>132</v>
      </c>
    </row>
    <row r="223" spans="1:7" x14ac:dyDescent="0.3">
      <c r="A223" t="s">
        <v>135</v>
      </c>
      <c r="B223" t="s">
        <v>149</v>
      </c>
      <c r="C223" t="s">
        <v>116</v>
      </c>
      <c r="D223">
        <v>1424</v>
      </c>
      <c r="E223">
        <v>17113</v>
      </c>
      <c r="F223" t="s">
        <v>110</v>
      </c>
      <c r="G223" t="s">
        <v>132</v>
      </c>
    </row>
    <row r="224" spans="1:7" x14ac:dyDescent="0.3">
      <c r="A224" t="s">
        <v>135</v>
      </c>
      <c r="B224" t="s">
        <v>149</v>
      </c>
      <c r="C224" t="s">
        <v>117</v>
      </c>
      <c r="D224">
        <v>1420</v>
      </c>
      <c r="E224">
        <v>17113</v>
      </c>
      <c r="F224" t="s">
        <v>110</v>
      </c>
      <c r="G224" t="s">
        <v>132</v>
      </c>
    </row>
    <row r="225" spans="1:7" x14ac:dyDescent="0.3">
      <c r="A225" t="s">
        <v>135</v>
      </c>
      <c r="B225" t="s">
        <v>149</v>
      </c>
      <c r="C225" t="s">
        <v>118</v>
      </c>
      <c r="D225">
        <v>1194</v>
      </c>
      <c r="E225">
        <v>17113</v>
      </c>
      <c r="F225" t="s">
        <v>110</v>
      </c>
      <c r="G225" t="s">
        <v>132</v>
      </c>
    </row>
    <row r="226" spans="1:7" x14ac:dyDescent="0.3">
      <c r="A226" t="s">
        <v>135</v>
      </c>
      <c r="B226" t="s">
        <v>149</v>
      </c>
      <c r="C226" t="s">
        <v>119</v>
      </c>
      <c r="D226">
        <v>1198</v>
      </c>
      <c r="E226">
        <v>17113</v>
      </c>
      <c r="F226" t="s">
        <v>110</v>
      </c>
      <c r="G226" t="s">
        <v>132</v>
      </c>
    </row>
    <row r="227" spans="1:7" x14ac:dyDescent="0.3">
      <c r="A227" t="s">
        <v>135</v>
      </c>
      <c r="B227" t="s">
        <v>149</v>
      </c>
      <c r="C227" t="s">
        <v>120</v>
      </c>
      <c r="D227">
        <v>1272</v>
      </c>
      <c r="E227">
        <v>17113</v>
      </c>
      <c r="F227" t="s">
        <v>110</v>
      </c>
      <c r="G227" t="s">
        <v>132</v>
      </c>
    </row>
    <row r="228" spans="1:7" x14ac:dyDescent="0.3">
      <c r="A228" t="s">
        <v>135</v>
      </c>
      <c r="B228" t="s">
        <v>149</v>
      </c>
      <c r="C228" t="s">
        <v>121</v>
      </c>
      <c r="D228">
        <v>1213</v>
      </c>
      <c r="E228">
        <v>17113</v>
      </c>
      <c r="F228" t="s">
        <v>110</v>
      </c>
      <c r="G228" t="s">
        <v>132</v>
      </c>
    </row>
    <row r="229" spans="1:7" x14ac:dyDescent="0.3">
      <c r="A229" t="s">
        <v>135</v>
      </c>
      <c r="B229" t="s">
        <v>149</v>
      </c>
      <c r="C229" t="s">
        <v>122</v>
      </c>
      <c r="D229">
        <v>872</v>
      </c>
      <c r="E229">
        <v>17113</v>
      </c>
      <c r="F229" t="s">
        <v>110</v>
      </c>
      <c r="G229" t="s">
        <v>132</v>
      </c>
    </row>
    <row r="230" spans="1:7" x14ac:dyDescent="0.3">
      <c r="A230" t="s">
        <v>150</v>
      </c>
      <c r="B230" t="s">
        <v>151</v>
      </c>
      <c r="C230" t="s">
        <v>109</v>
      </c>
      <c r="D230">
        <v>286</v>
      </c>
      <c r="E230">
        <v>2988</v>
      </c>
      <c r="F230" t="s">
        <v>152</v>
      </c>
      <c r="G230" t="s">
        <v>111</v>
      </c>
    </row>
    <row r="231" spans="1:7" x14ac:dyDescent="0.3">
      <c r="A231" t="s">
        <v>150</v>
      </c>
      <c r="B231" t="s">
        <v>151</v>
      </c>
      <c r="C231" t="s">
        <v>112</v>
      </c>
      <c r="D231">
        <v>204</v>
      </c>
      <c r="E231">
        <v>2988</v>
      </c>
      <c r="F231" t="s">
        <v>152</v>
      </c>
      <c r="G231" t="s">
        <v>111</v>
      </c>
    </row>
    <row r="232" spans="1:7" x14ac:dyDescent="0.3">
      <c r="A232" t="s">
        <v>150</v>
      </c>
      <c r="B232" t="s">
        <v>151</v>
      </c>
      <c r="C232" t="s">
        <v>113</v>
      </c>
      <c r="D232">
        <v>329</v>
      </c>
      <c r="E232">
        <v>2988</v>
      </c>
      <c r="F232" t="s">
        <v>152</v>
      </c>
      <c r="G232" t="s">
        <v>111</v>
      </c>
    </row>
    <row r="233" spans="1:7" x14ac:dyDescent="0.3">
      <c r="A233" t="s">
        <v>150</v>
      </c>
      <c r="B233" t="s">
        <v>151</v>
      </c>
      <c r="C233" t="s">
        <v>114</v>
      </c>
      <c r="D233">
        <v>282</v>
      </c>
      <c r="E233">
        <v>2988</v>
      </c>
      <c r="F233" t="s">
        <v>152</v>
      </c>
      <c r="G233" t="s">
        <v>111</v>
      </c>
    </row>
    <row r="234" spans="1:7" x14ac:dyDescent="0.3">
      <c r="A234" t="s">
        <v>150</v>
      </c>
      <c r="B234" t="s">
        <v>151</v>
      </c>
      <c r="C234" t="s">
        <v>115</v>
      </c>
      <c r="D234">
        <v>269</v>
      </c>
      <c r="E234">
        <v>2988</v>
      </c>
      <c r="F234" t="s">
        <v>152</v>
      </c>
      <c r="G234" t="s">
        <v>111</v>
      </c>
    </row>
    <row r="235" spans="1:7" x14ac:dyDescent="0.3">
      <c r="A235" t="s">
        <v>150</v>
      </c>
      <c r="B235" t="s">
        <v>151</v>
      </c>
      <c r="C235" t="s">
        <v>116</v>
      </c>
      <c r="D235">
        <v>216</v>
      </c>
      <c r="E235">
        <v>2988</v>
      </c>
      <c r="F235" t="s">
        <v>152</v>
      </c>
      <c r="G235" t="s">
        <v>111</v>
      </c>
    </row>
    <row r="236" spans="1:7" x14ac:dyDescent="0.3">
      <c r="A236" t="s">
        <v>150</v>
      </c>
      <c r="B236" t="s">
        <v>151</v>
      </c>
      <c r="C236" t="s">
        <v>117</v>
      </c>
      <c r="D236">
        <v>213</v>
      </c>
      <c r="E236">
        <v>2988</v>
      </c>
      <c r="F236" t="s">
        <v>152</v>
      </c>
      <c r="G236" t="s">
        <v>111</v>
      </c>
    </row>
    <row r="237" spans="1:7" x14ac:dyDescent="0.3">
      <c r="A237" t="s">
        <v>150</v>
      </c>
      <c r="B237" t="s">
        <v>151</v>
      </c>
      <c r="C237" t="s">
        <v>118</v>
      </c>
      <c r="D237">
        <v>280</v>
      </c>
      <c r="E237">
        <v>2988</v>
      </c>
      <c r="F237" t="s">
        <v>152</v>
      </c>
      <c r="G237" t="s">
        <v>111</v>
      </c>
    </row>
    <row r="238" spans="1:7" x14ac:dyDescent="0.3">
      <c r="A238" t="s">
        <v>150</v>
      </c>
      <c r="B238" t="s">
        <v>151</v>
      </c>
      <c r="C238" t="s">
        <v>119</v>
      </c>
      <c r="D238">
        <v>310</v>
      </c>
      <c r="E238">
        <v>2988</v>
      </c>
      <c r="F238" t="s">
        <v>152</v>
      </c>
      <c r="G238" t="s">
        <v>111</v>
      </c>
    </row>
    <row r="239" spans="1:7" x14ac:dyDescent="0.3">
      <c r="A239" t="s">
        <v>150</v>
      </c>
      <c r="B239" t="s">
        <v>151</v>
      </c>
      <c r="C239" t="s">
        <v>120</v>
      </c>
      <c r="D239">
        <v>236</v>
      </c>
      <c r="E239">
        <v>2988</v>
      </c>
      <c r="F239" t="s">
        <v>152</v>
      </c>
      <c r="G239" t="s">
        <v>111</v>
      </c>
    </row>
    <row r="240" spans="1:7" x14ac:dyDescent="0.3">
      <c r="A240" t="s">
        <v>150</v>
      </c>
      <c r="B240" t="s">
        <v>151</v>
      </c>
      <c r="C240" t="s">
        <v>121</v>
      </c>
      <c r="D240">
        <v>188</v>
      </c>
      <c r="E240">
        <v>2988</v>
      </c>
      <c r="F240" t="s">
        <v>152</v>
      </c>
      <c r="G240" t="s">
        <v>111</v>
      </c>
    </row>
    <row r="241" spans="1:7" x14ac:dyDescent="0.3">
      <c r="A241" t="s">
        <v>150</v>
      </c>
      <c r="B241" t="s">
        <v>151</v>
      </c>
      <c r="C241" t="s">
        <v>122</v>
      </c>
      <c r="D241">
        <v>175</v>
      </c>
      <c r="E241">
        <v>2988</v>
      </c>
      <c r="F241" t="s">
        <v>152</v>
      </c>
      <c r="G241" t="s">
        <v>111</v>
      </c>
    </row>
    <row r="242" spans="1:7" x14ac:dyDescent="0.3">
      <c r="A242" t="s">
        <v>150</v>
      </c>
      <c r="B242" t="s">
        <v>153</v>
      </c>
      <c r="C242" t="s">
        <v>109</v>
      </c>
      <c r="D242">
        <v>110</v>
      </c>
      <c r="E242">
        <v>1218</v>
      </c>
      <c r="F242" t="s">
        <v>128</v>
      </c>
      <c r="G242" t="s">
        <v>111</v>
      </c>
    </row>
    <row r="243" spans="1:7" x14ac:dyDescent="0.3">
      <c r="A243" t="s">
        <v>150</v>
      </c>
      <c r="B243" t="s">
        <v>153</v>
      </c>
      <c r="C243" t="s">
        <v>112</v>
      </c>
      <c r="D243">
        <v>127</v>
      </c>
      <c r="E243">
        <v>1218</v>
      </c>
      <c r="F243" t="s">
        <v>128</v>
      </c>
      <c r="G243" t="s">
        <v>111</v>
      </c>
    </row>
    <row r="244" spans="1:7" x14ac:dyDescent="0.3">
      <c r="A244" t="s">
        <v>150</v>
      </c>
      <c r="B244" t="s">
        <v>153</v>
      </c>
      <c r="C244" t="s">
        <v>113</v>
      </c>
      <c r="D244">
        <v>96</v>
      </c>
      <c r="E244">
        <v>1218</v>
      </c>
      <c r="F244" t="s">
        <v>128</v>
      </c>
      <c r="G244" t="s">
        <v>111</v>
      </c>
    </row>
    <row r="245" spans="1:7" x14ac:dyDescent="0.3">
      <c r="A245" t="s">
        <v>150</v>
      </c>
      <c r="B245" t="s">
        <v>153</v>
      </c>
      <c r="C245" t="s">
        <v>114</v>
      </c>
      <c r="D245">
        <v>95</v>
      </c>
      <c r="E245">
        <v>1218</v>
      </c>
      <c r="F245" t="s">
        <v>128</v>
      </c>
      <c r="G245" t="s">
        <v>111</v>
      </c>
    </row>
    <row r="246" spans="1:7" x14ac:dyDescent="0.3">
      <c r="A246" t="s">
        <v>150</v>
      </c>
      <c r="B246" t="s">
        <v>153</v>
      </c>
      <c r="C246" t="s">
        <v>115</v>
      </c>
      <c r="D246">
        <v>75</v>
      </c>
      <c r="E246">
        <v>1218</v>
      </c>
      <c r="F246" t="s">
        <v>128</v>
      </c>
      <c r="G246" t="s">
        <v>111</v>
      </c>
    </row>
    <row r="247" spans="1:7" x14ac:dyDescent="0.3">
      <c r="A247" t="s">
        <v>150</v>
      </c>
      <c r="B247" t="s">
        <v>153</v>
      </c>
      <c r="C247" t="s">
        <v>116</v>
      </c>
      <c r="D247">
        <v>65</v>
      </c>
      <c r="E247">
        <v>1218</v>
      </c>
      <c r="F247" t="s">
        <v>128</v>
      </c>
      <c r="G247" t="s">
        <v>111</v>
      </c>
    </row>
    <row r="248" spans="1:7" x14ac:dyDescent="0.3">
      <c r="A248" t="s">
        <v>150</v>
      </c>
      <c r="B248" t="s">
        <v>153</v>
      </c>
      <c r="C248" t="s">
        <v>117</v>
      </c>
      <c r="D248">
        <v>63</v>
      </c>
      <c r="E248">
        <v>1218</v>
      </c>
      <c r="F248" t="s">
        <v>128</v>
      </c>
      <c r="G248" t="s">
        <v>111</v>
      </c>
    </row>
    <row r="249" spans="1:7" x14ac:dyDescent="0.3">
      <c r="A249" t="s">
        <v>150</v>
      </c>
      <c r="B249" t="s">
        <v>153</v>
      </c>
      <c r="C249" t="s">
        <v>118</v>
      </c>
      <c r="D249">
        <v>60</v>
      </c>
      <c r="E249">
        <v>1218</v>
      </c>
      <c r="F249" t="s">
        <v>128</v>
      </c>
      <c r="G249" t="s">
        <v>111</v>
      </c>
    </row>
    <row r="250" spans="1:7" x14ac:dyDescent="0.3">
      <c r="A250" t="s">
        <v>150</v>
      </c>
      <c r="B250" t="s">
        <v>153</v>
      </c>
      <c r="C250" t="s">
        <v>119</v>
      </c>
      <c r="D250">
        <v>55</v>
      </c>
      <c r="E250">
        <v>1218</v>
      </c>
      <c r="F250" t="s">
        <v>128</v>
      </c>
      <c r="G250" t="s">
        <v>111</v>
      </c>
    </row>
    <row r="251" spans="1:7" x14ac:dyDescent="0.3">
      <c r="A251" t="s">
        <v>150</v>
      </c>
      <c r="B251" t="s">
        <v>153</v>
      </c>
      <c r="C251" t="s">
        <v>120</v>
      </c>
      <c r="D251">
        <v>188</v>
      </c>
      <c r="E251">
        <v>1218</v>
      </c>
      <c r="F251" t="s">
        <v>128</v>
      </c>
      <c r="G251" t="s">
        <v>111</v>
      </c>
    </row>
    <row r="252" spans="1:7" x14ac:dyDescent="0.3">
      <c r="A252" t="s">
        <v>150</v>
      </c>
      <c r="B252" t="s">
        <v>153</v>
      </c>
      <c r="C252" t="s">
        <v>121</v>
      </c>
      <c r="D252">
        <v>173</v>
      </c>
      <c r="E252">
        <v>1218</v>
      </c>
      <c r="F252" t="s">
        <v>128</v>
      </c>
      <c r="G252" t="s">
        <v>111</v>
      </c>
    </row>
    <row r="253" spans="1:7" x14ac:dyDescent="0.3">
      <c r="A253" t="s">
        <v>150</v>
      </c>
      <c r="B253" t="s">
        <v>153</v>
      </c>
      <c r="C253" t="s">
        <v>122</v>
      </c>
      <c r="D253">
        <v>111</v>
      </c>
      <c r="E253">
        <v>1218</v>
      </c>
      <c r="F253" t="s">
        <v>128</v>
      </c>
      <c r="G253" t="s">
        <v>111</v>
      </c>
    </row>
    <row r="254" spans="1:7" x14ac:dyDescent="0.3">
      <c r="A254" t="s">
        <v>150</v>
      </c>
      <c r="B254" t="s">
        <v>154</v>
      </c>
      <c r="C254" t="s">
        <v>109</v>
      </c>
      <c r="D254">
        <v>0</v>
      </c>
      <c r="E254">
        <v>0</v>
      </c>
      <c r="F254" t="s">
        <v>145</v>
      </c>
      <c r="G254" t="s">
        <v>111</v>
      </c>
    </row>
    <row r="255" spans="1:7" x14ac:dyDescent="0.3">
      <c r="A255" t="s">
        <v>150</v>
      </c>
      <c r="B255" t="s">
        <v>154</v>
      </c>
      <c r="C255" t="s">
        <v>112</v>
      </c>
      <c r="D255">
        <v>0</v>
      </c>
      <c r="E255">
        <v>0</v>
      </c>
      <c r="F255" t="s">
        <v>145</v>
      </c>
      <c r="G255" t="s">
        <v>111</v>
      </c>
    </row>
    <row r="256" spans="1:7" x14ac:dyDescent="0.3">
      <c r="A256" t="s">
        <v>150</v>
      </c>
      <c r="B256" t="s">
        <v>154</v>
      </c>
      <c r="C256" t="s">
        <v>113</v>
      </c>
      <c r="D256">
        <v>0</v>
      </c>
      <c r="E256">
        <v>0</v>
      </c>
      <c r="F256" t="s">
        <v>145</v>
      </c>
      <c r="G256" t="s">
        <v>111</v>
      </c>
    </row>
    <row r="257" spans="1:7" x14ac:dyDescent="0.3">
      <c r="A257" t="s">
        <v>150</v>
      </c>
      <c r="B257" t="s">
        <v>154</v>
      </c>
      <c r="C257" t="s">
        <v>114</v>
      </c>
      <c r="D257">
        <v>0</v>
      </c>
      <c r="E257">
        <v>0</v>
      </c>
      <c r="F257" t="s">
        <v>145</v>
      </c>
      <c r="G257" t="s">
        <v>111</v>
      </c>
    </row>
    <row r="258" spans="1:7" x14ac:dyDescent="0.3">
      <c r="A258" t="s">
        <v>150</v>
      </c>
      <c r="B258" t="s">
        <v>154</v>
      </c>
      <c r="C258" t="s">
        <v>115</v>
      </c>
      <c r="D258">
        <v>0</v>
      </c>
      <c r="E258">
        <v>0</v>
      </c>
      <c r="F258" t="s">
        <v>145</v>
      </c>
      <c r="G258" t="s">
        <v>111</v>
      </c>
    </row>
    <row r="259" spans="1:7" x14ac:dyDescent="0.3">
      <c r="A259" t="s">
        <v>150</v>
      </c>
      <c r="B259" t="s">
        <v>154</v>
      </c>
      <c r="C259" t="s">
        <v>116</v>
      </c>
      <c r="D259">
        <v>0</v>
      </c>
      <c r="E259">
        <v>0</v>
      </c>
      <c r="F259" t="s">
        <v>145</v>
      </c>
      <c r="G259" t="s">
        <v>111</v>
      </c>
    </row>
    <row r="260" spans="1:7" x14ac:dyDescent="0.3">
      <c r="A260" t="s">
        <v>150</v>
      </c>
      <c r="B260" t="s">
        <v>154</v>
      </c>
      <c r="C260" t="s">
        <v>117</v>
      </c>
      <c r="D260">
        <v>0</v>
      </c>
      <c r="E260">
        <v>0</v>
      </c>
      <c r="F260" t="s">
        <v>145</v>
      </c>
      <c r="G260" t="s">
        <v>111</v>
      </c>
    </row>
    <row r="261" spans="1:7" x14ac:dyDescent="0.3">
      <c r="A261" t="s">
        <v>150</v>
      </c>
      <c r="B261" t="s">
        <v>154</v>
      </c>
      <c r="C261" t="s">
        <v>118</v>
      </c>
      <c r="D261">
        <v>0</v>
      </c>
      <c r="E261">
        <v>0</v>
      </c>
      <c r="F261" t="s">
        <v>145</v>
      </c>
      <c r="G261" t="s">
        <v>111</v>
      </c>
    </row>
    <row r="262" spans="1:7" x14ac:dyDescent="0.3">
      <c r="A262" t="s">
        <v>150</v>
      </c>
      <c r="B262" t="s">
        <v>154</v>
      </c>
      <c r="C262" t="s">
        <v>119</v>
      </c>
      <c r="D262">
        <v>0</v>
      </c>
      <c r="E262">
        <v>0</v>
      </c>
      <c r="F262" t="s">
        <v>145</v>
      </c>
      <c r="G262" t="s">
        <v>111</v>
      </c>
    </row>
    <row r="263" spans="1:7" x14ac:dyDescent="0.3">
      <c r="A263" t="s">
        <v>150</v>
      </c>
      <c r="B263" t="s">
        <v>154</v>
      </c>
      <c r="C263" t="s">
        <v>120</v>
      </c>
      <c r="D263">
        <v>0</v>
      </c>
      <c r="E263">
        <v>0</v>
      </c>
      <c r="F263" t="s">
        <v>145</v>
      </c>
      <c r="G263" t="s">
        <v>111</v>
      </c>
    </row>
    <row r="264" spans="1:7" x14ac:dyDescent="0.3">
      <c r="A264" t="s">
        <v>150</v>
      </c>
      <c r="B264" t="s">
        <v>154</v>
      </c>
      <c r="C264" t="s">
        <v>121</v>
      </c>
      <c r="D264">
        <v>0</v>
      </c>
      <c r="E264">
        <v>0</v>
      </c>
      <c r="F264" t="s">
        <v>145</v>
      </c>
      <c r="G264" t="s">
        <v>111</v>
      </c>
    </row>
    <row r="265" spans="1:7" x14ac:dyDescent="0.3">
      <c r="A265" t="s">
        <v>150</v>
      </c>
      <c r="B265" t="s">
        <v>154</v>
      </c>
      <c r="C265" t="s">
        <v>122</v>
      </c>
      <c r="D265">
        <v>0</v>
      </c>
      <c r="E265">
        <v>0</v>
      </c>
      <c r="F265" t="s">
        <v>145</v>
      </c>
      <c r="G265" t="s">
        <v>111</v>
      </c>
    </row>
    <row r="266" spans="1:7" x14ac:dyDescent="0.3">
      <c r="A266" t="s">
        <v>155</v>
      </c>
      <c r="B266" t="s">
        <v>156</v>
      </c>
      <c r="C266" t="s">
        <v>109</v>
      </c>
      <c r="D266">
        <v>5848</v>
      </c>
      <c r="E266">
        <v>63674</v>
      </c>
      <c r="F266" t="s">
        <v>157</v>
      </c>
      <c r="G266" t="s">
        <v>138</v>
      </c>
    </row>
    <row r="267" spans="1:7" x14ac:dyDescent="0.3">
      <c r="A267" t="s">
        <v>155</v>
      </c>
      <c r="B267" t="s">
        <v>156</v>
      </c>
      <c r="C267" t="s">
        <v>112</v>
      </c>
      <c r="D267">
        <v>4832</v>
      </c>
      <c r="E267">
        <v>63674</v>
      </c>
      <c r="F267" t="s">
        <v>157</v>
      </c>
      <c r="G267" t="s">
        <v>138</v>
      </c>
    </row>
    <row r="268" spans="1:7" x14ac:dyDescent="0.3">
      <c r="A268" t="s">
        <v>155</v>
      </c>
      <c r="B268" t="s">
        <v>156</v>
      </c>
      <c r="C268" t="s">
        <v>113</v>
      </c>
      <c r="D268">
        <v>4737</v>
      </c>
      <c r="E268">
        <v>63674</v>
      </c>
      <c r="F268" t="s">
        <v>157</v>
      </c>
      <c r="G268" t="s">
        <v>138</v>
      </c>
    </row>
    <row r="269" spans="1:7" x14ac:dyDescent="0.3">
      <c r="A269" t="s">
        <v>155</v>
      </c>
      <c r="B269" t="s">
        <v>156</v>
      </c>
      <c r="C269" t="s">
        <v>114</v>
      </c>
      <c r="D269">
        <v>5328</v>
      </c>
      <c r="E269">
        <v>63674</v>
      </c>
      <c r="F269" t="s">
        <v>157</v>
      </c>
      <c r="G269" t="s">
        <v>138</v>
      </c>
    </row>
    <row r="270" spans="1:7" x14ac:dyDescent="0.3">
      <c r="A270" t="s">
        <v>155</v>
      </c>
      <c r="B270" t="s">
        <v>156</v>
      </c>
      <c r="C270" t="s">
        <v>115</v>
      </c>
      <c r="D270">
        <v>5316</v>
      </c>
      <c r="E270">
        <v>63674</v>
      </c>
      <c r="F270" t="s">
        <v>157</v>
      </c>
      <c r="G270" t="s">
        <v>138</v>
      </c>
    </row>
    <row r="271" spans="1:7" x14ac:dyDescent="0.3">
      <c r="A271" t="s">
        <v>155</v>
      </c>
      <c r="B271" t="s">
        <v>156</v>
      </c>
      <c r="C271" t="s">
        <v>116</v>
      </c>
      <c r="D271">
        <v>5154</v>
      </c>
      <c r="E271">
        <v>63674</v>
      </c>
      <c r="F271" t="s">
        <v>157</v>
      </c>
      <c r="G271" t="s">
        <v>138</v>
      </c>
    </row>
    <row r="272" spans="1:7" x14ac:dyDescent="0.3">
      <c r="A272" t="s">
        <v>155</v>
      </c>
      <c r="B272" t="s">
        <v>156</v>
      </c>
      <c r="C272" t="s">
        <v>117</v>
      </c>
      <c r="D272">
        <v>5679</v>
      </c>
      <c r="E272">
        <v>63674</v>
      </c>
      <c r="F272" t="s">
        <v>157</v>
      </c>
      <c r="G272" t="s">
        <v>138</v>
      </c>
    </row>
    <row r="273" spans="1:7" x14ac:dyDescent="0.3">
      <c r="A273" t="s">
        <v>155</v>
      </c>
      <c r="B273" t="s">
        <v>156</v>
      </c>
      <c r="C273" t="s">
        <v>118</v>
      </c>
      <c r="D273">
        <v>5881</v>
      </c>
      <c r="E273">
        <v>63674</v>
      </c>
      <c r="F273" t="s">
        <v>157</v>
      </c>
      <c r="G273" t="s">
        <v>138</v>
      </c>
    </row>
    <row r="274" spans="1:7" x14ac:dyDescent="0.3">
      <c r="A274" t="s">
        <v>155</v>
      </c>
      <c r="B274" t="s">
        <v>156</v>
      </c>
      <c r="C274" t="s">
        <v>119</v>
      </c>
      <c r="D274">
        <v>6217</v>
      </c>
      <c r="E274">
        <v>63674</v>
      </c>
      <c r="F274" t="s">
        <v>157</v>
      </c>
      <c r="G274" t="s">
        <v>138</v>
      </c>
    </row>
    <row r="275" spans="1:7" x14ac:dyDescent="0.3">
      <c r="A275" t="s">
        <v>155</v>
      </c>
      <c r="B275" t="s">
        <v>156</v>
      </c>
      <c r="C275" t="s">
        <v>120</v>
      </c>
      <c r="D275">
        <v>6384</v>
      </c>
      <c r="E275">
        <v>63674</v>
      </c>
      <c r="F275" t="s">
        <v>157</v>
      </c>
      <c r="G275" t="s">
        <v>138</v>
      </c>
    </row>
    <row r="276" spans="1:7" x14ac:dyDescent="0.3">
      <c r="A276" t="s">
        <v>155</v>
      </c>
      <c r="B276" t="s">
        <v>156</v>
      </c>
      <c r="C276" t="s">
        <v>121</v>
      </c>
      <c r="D276">
        <v>5672</v>
      </c>
      <c r="E276">
        <v>63674</v>
      </c>
      <c r="F276" t="s">
        <v>157</v>
      </c>
      <c r="G276" t="s">
        <v>138</v>
      </c>
    </row>
    <row r="277" spans="1:7" x14ac:dyDescent="0.3">
      <c r="A277" t="s">
        <v>155</v>
      </c>
      <c r="B277" t="s">
        <v>156</v>
      </c>
      <c r="C277" t="s">
        <v>122</v>
      </c>
      <c r="D277">
        <v>2626</v>
      </c>
      <c r="E277">
        <v>63674</v>
      </c>
      <c r="F277" t="s">
        <v>157</v>
      </c>
      <c r="G277" t="s">
        <v>138</v>
      </c>
    </row>
    <row r="278" spans="1:7" x14ac:dyDescent="0.3">
      <c r="A278" t="s">
        <v>155</v>
      </c>
      <c r="B278" t="s">
        <v>158</v>
      </c>
      <c r="C278" t="s">
        <v>109</v>
      </c>
      <c r="D278">
        <v>0</v>
      </c>
      <c r="E278">
        <v>599</v>
      </c>
      <c r="F278" t="s">
        <v>128</v>
      </c>
      <c r="G278" t="s">
        <v>138</v>
      </c>
    </row>
    <row r="279" spans="1:7" x14ac:dyDescent="0.3">
      <c r="A279" t="s">
        <v>155</v>
      </c>
      <c r="B279" t="s">
        <v>158</v>
      </c>
      <c r="C279" t="s">
        <v>112</v>
      </c>
      <c r="D279">
        <v>0</v>
      </c>
      <c r="E279">
        <v>599</v>
      </c>
      <c r="F279" t="s">
        <v>128</v>
      </c>
      <c r="G279" t="s">
        <v>138</v>
      </c>
    </row>
    <row r="280" spans="1:7" x14ac:dyDescent="0.3">
      <c r="A280" t="s">
        <v>155</v>
      </c>
      <c r="B280" t="s">
        <v>158</v>
      </c>
      <c r="C280" t="s">
        <v>113</v>
      </c>
      <c r="D280">
        <v>0</v>
      </c>
      <c r="E280">
        <v>599</v>
      </c>
      <c r="F280" t="s">
        <v>128</v>
      </c>
      <c r="G280" t="s">
        <v>138</v>
      </c>
    </row>
    <row r="281" spans="1:7" x14ac:dyDescent="0.3">
      <c r="A281" t="s">
        <v>155</v>
      </c>
      <c r="B281" t="s">
        <v>158</v>
      </c>
      <c r="C281" t="s">
        <v>114</v>
      </c>
      <c r="D281">
        <v>0</v>
      </c>
      <c r="E281">
        <v>599</v>
      </c>
      <c r="F281" t="s">
        <v>128</v>
      </c>
      <c r="G281" t="s">
        <v>138</v>
      </c>
    </row>
    <row r="282" spans="1:7" x14ac:dyDescent="0.3">
      <c r="A282" t="s">
        <v>155</v>
      </c>
      <c r="B282" t="s">
        <v>158</v>
      </c>
      <c r="C282" t="s">
        <v>115</v>
      </c>
      <c r="D282">
        <v>0</v>
      </c>
      <c r="E282">
        <v>599</v>
      </c>
      <c r="F282" t="s">
        <v>128</v>
      </c>
      <c r="G282" t="s">
        <v>138</v>
      </c>
    </row>
    <row r="283" spans="1:7" x14ac:dyDescent="0.3">
      <c r="A283" t="s">
        <v>155</v>
      </c>
      <c r="B283" t="s">
        <v>158</v>
      </c>
      <c r="C283" t="s">
        <v>116</v>
      </c>
      <c r="D283">
        <v>0</v>
      </c>
      <c r="E283">
        <v>599</v>
      </c>
      <c r="F283" t="s">
        <v>128</v>
      </c>
      <c r="G283" t="s">
        <v>138</v>
      </c>
    </row>
    <row r="284" spans="1:7" x14ac:dyDescent="0.3">
      <c r="A284" t="s">
        <v>155</v>
      </c>
      <c r="B284" t="s">
        <v>158</v>
      </c>
      <c r="C284" t="s">
        <v>117</v>
      </c>
      <c r="D284">
        <v>0</v>
      </c>
      <c r="E284">
        <v>599</v>
      </c>
      <c r="F284" t="s">
        <v>128</v>
      </c>
      <c r="G284" t="s">
        <v>138</v>
      </c>
    </row>
    <row r="285" spans="1:7" x14ac:dyDescent="0.3">
      <c r="A285" t="s">
        <v>155</v>
      </c>
      <c r="B285" t="s">
        <v>158</v>
      </c>
      <c r="C285" t="s">
        <v>118</v>
      </c>
      <c r="D285">
        <v>0</v>
      </c>
      <c r="E285">
        <v>599</v>
      </c>
      <c r="F285" t="s">
        <v>128</v>
      </c>
      <c r="G285" t="s">
        <v>138</v>
      </c>
    </row>
    <row r="286" spans="1:7" x14ac:dyDescent="0.3">
      <c r="A286" t="s">
        <v>155</v>
      </c>
      <c r="B286" t="s">
        <v>158</v>
      </c>
      <c r="C286" t="s">
        <v>119</v>
      </c>
      <c r="D286">
        <v>0</v>
      </c>
      <c r="E286">
        <v>599</v>
      </c>
      <c r="F286" t="s">
        <v>128</v>
      </c>
      <c r="G286" t="s">
        <v>138</v>
      </c>
    </row>
    <row r="287" spans="1:7" x14ac:dyDescent="0.3">
      <c r="A287" t="s">
        <v>155</v>
      </c>
      <c r="B287" t="s">
        <v>158</v>
      </c>
      <c r="C287" t="s">
        <v>120</v>
      </c>
      <c r="D287">
        <v>255</v>
      </c>
      <c r="E287">
        <v>599</v>
      </c>
      <c r="F287" t="s">
        <v>128</v>
      </c>
      <c r="G287" t="s">
        <v>138</v>
      </c>
    </row>
    <row r="288" spans="1:7" x14ac:dyDescent="0.3">
      <c r="A288" t="s">
        <v>155</v>
      </c>
      <c r="B288" t="s">
        <v>158</v>
      </c>
      <c r="C288" t="s">
        <v>121</v>
      </c>
      <c r="D288">
        <v>241</v>
      </c>
      <c r="E288">
        <v>599</v>
      </c>
      <c r="F288" t="s">
        <v>128</v>
      </c>
      <c r="G288" t="s">
        <v>138</v>
      </c>
    </row>
    <row r="289" spans="1:7" x14ac:dyDescent="0.3">
      <c r="A289" t="s">
        <v>155</v>
      </c>
      <c r="B289" t="s">
        <v>158</v>
      </c>
      <c r="C289" t="s">
        <v>122</v>
      </c>
      <c r="D289">
        <v>103</v>
      </c>
      <c r="E289">
        <v>599</v>
      </c>
      <c r="F289" t="s">
        <v>128</v>
      </c>
      <c r="G289" t="s">
        <v>138</v>
      </c>
    </row>
    <row r="290" spans="1:7" x14ac:dyDescent="0.3">
      <c r="A290" t="s">
        <v>155</v>
      </c>
      <c r="B290" t="s">
        <v>159</v>
      </c>
      <c r="C290" t="s">
        <v>109</v>
      </c>
      <c r="D290">
        <v>0</v>
      </c>
      <c r="E290">
        <v>292</v>
      </c>
      <c r="F290" t="s">
        <v>145</v>
      </c>
      <c r="G290" t="s">
        <v>111</v>
      </c>
    </row>
    <row r="291" spans="1:7" x14ac:dyDescent="0.3">
      <c r="A291" t="s">
        <v>155</v>
      </c>
      <c r="B291" t="s">
        <v>159</v>
      </c>
      <c r="C291" t="s">
        <v>112</v>
      </c>
      <c r="D291">
        <v>1</v>
      </c>
      <c r="E291">
        <v>292</v>
      </c>
      <c r="F291" t="s">
        <v>145</v>
      </c>
      <c r="G291" t="s">
        <v>111</v>
      </c>
    </row>
    <row r="292" spans="1:7" x14ac:dyDescent="0.3">
      <c r="A292" t="s">
        <v>155</v>
      </c>
      <c r="B292" t="s">
        <v>159</v>
      </c>
      <c r="C292" t="s">
        <v>113</v>
      </c>
      <c r="D292">
        <v>1</v>
      </c>
      <c r="E292">
        <v>292</v>
      </c>
      <c r="F292" t="s">
        <v>145</v>
      </c>
      <c r="G292" t="s">
        <v>111</v>
      </c>
    </row>
    <row r="293" spans="1:7" x14ac:dyDescent="0.3">
      <c r="A293" t="s">
        <v>155</v>
      </c>
      <c r="B293" t="s">
        <v>159</v>
      </c>
      <c r="C293" t="s">
        <v>114</v>
      </c>
      <c r="D293">
        <v>5</v>
      </c>
      <c r="E293">
        <v>292</v>
      </c>
      <c r="F293" t="s">
        <v>145</v>
      </c>
      <c r="G293" t="s">
        <v>111</v>
      </c>
    </row>
    <row r="294" spans="1:7" x14ac:dyDescent="0.3">
      <c r="A294" t="s">
        <v>155</v>
      </c>
      <c r="B294" t="s">
        <v>159</v>
      </c>
      <c r="C294" t="s">
        <v>115</v>
      </c>
      <c r="D294">
        <v>15</v>
      </c>
      <c r="E294">
        <v>292</v>
      </c>
      <c r="F294" t="s">
        <v>145</v>
      </c>
      <c r="G294" t="s">
        <v>111</v>
      </c>
    </row>
    <row r="295" spans="1:7" x14ac:dyDescent="0.3">
      <c r="A295" t="s">
        <v>155</v>
      </c>
      <c r="B295" t="s">
        <v>159</v>
      </c>
      <c r="C295" t="s">
        <v>116</v>
      </c>
      <c r="D295">
        <v>24</v>
      </c>
      <c r="E295">
        <v>292</v>
      </c>
      <c r="F295" t="s">
        <v>145</v>
      </c>
      <c r="G295" t="s">
        <v>111</v>
      </c>
    </row>
    <row r="296" spans="1:7" x14ac:dyDescent="0.3">
      <c r="A296" t="s">
        <v>155</v>
      </c>
      <c r="B296" t="s">
        <v>159</v>
      </c>
      <c r="C296" t="s">
        <v>117</v>
      </c>
      <c r="D296">
        <v>22</v>
      </c>
      <c r="E296">
        <v>292</v>
      </c>
      <c r="F296" t="s">
        <v>145</v>
      </c>
      <c r="G296" t="s">
        <v>111</v>
      </c>
    </row>
    <row r="297" spans="1:7" x14ac:dyDescent="0.3">
      <c r="A297" t="s">
        <v>155</v>
      </c>
      <c r="B297" t="s">
        <v>159</v>
      </c>
      <c r="C297" t="s">
        <v>118</v>
      </c>
      <c r="D297">
        <v>33</v>
      </c>
      <c r="E297">
        <v>292</v>
      </c>
      <c r="F297" t="s">
        <v>145</v>
      </c>
      <c r="G297" t="s">
        <v>111</v>
      </c>
    </row>
    <row r="298" spans="1:7" x14ac:dyDescent="0.3">
      <c r="A298" t="s">
        <v>155</v>
      </c>
      <c r="B298" t="s">
        <v>159</v>
      </c>
      <c r="C298" t="s">
        <v>119</v>
      </c>
      <c r="D298">
        <v>12</v>
      </c>
      <c r="E298">
        <v>292</v>
      </c>
      <c r="F298" t="s">
        <v>145</v>
      </c>
      <c r="G298" t="s">
        <v>111</v>
      </c>
    </row>
    <row r="299" spans="1:7" x14ac:dyDescent="0.3">
      <c r="A299" t="s">
        <v>155</v>
      </c>
      <c r="B299" t="s">
        <v>159</v>
      </c>
      <c r="C299" t="s">
        <v>120</v>
      </c>
      <c r="D299">
        <v>50</v>
      </c>
      <c r="E299">
        <v>292</v>
      </c>
      <c r="F299" t="s">
        <v>145</v>
      </c>
      <c r="G299" t="s">
        <v>111</v>
      </c>
    </row>
    <row r="300" spans="1:7" x14ac:dyDescent="0.3">
      <c r="A300" t="s">
        <v>155</v>
      </c>
      <c r="B300" t="s">
        <v>159</v>
      </c>
      <c r="C300" t="s">
        <v>121</v>
      </c>
      <c r="D300">
        <v>68</v>
      </c>
      <c r="E300">
        <v>292</v>
      </c>
      <c r="F300" t="s">
        <v>145</v>
      </c>
      <c r="G300" t="s">
        <v>111</v>
      </c>
    </row>
    <row r="301" spans="1:7" x14ac:dyDescent="0.3">
      <c r="A301" t="s">
        <v>155</v>
      </c>
      <c r="B301" t="s">
        <v>159</v>
      </c>
      <c r="C301" t="s">
        <v>122</v>
      </c>
      <c r="D301">
        <v>61</v>
      </c>
      <c r="E301">
        <v>292</v>
      </c>
      <c r="F301" t="s">
        <v>145</v>
      </c>
      <c r="G301" t="s">
        <v>111</v>
      </c>
    </row>
    <row r="302" spans="1:7" x14ac:dyDescent="0.3">
      <c r="A302" t="s">
        <v>155</v>
      </c>
      <c r="B302" t="s">
        <v>160</v>
      </c>
      <c r="C302" t="s">
        <v>109</v>
      </c>
      <c r="D302">
        <v>6391</v>
      </c>
      <c r="E302">
        <v>73745</v>
      </c>
      <c r="F302" t="s">
        <v>110</v>
      </c>
      <c r="G302" t="s">
        <v>111</v>
      </c>
    </row>
    <row r="303" spans="1:7" x14ac:dyDescent="0.3">
      <c r="A303" t="s">
        <v>155</v>
      </c>
      <c r="B303" t="s">
        <v>160</v>
      </c>
      <c r="C303" t="s">
        <v>112</v>
      </c>
      <c r="D303">
        <v>6265</v>
      </c>
      <c r="E303">
        <v>73745</v>
      </c>
      <c r="F303" t="s">
        <v>110</v>
      </c>
      <c r="G303" t="s">
        <v>111</v>
      </c>
    </row>
    <row r="304" spans="1:7" x14ac:dyDescent="0.3">
      <c r="A304" t="s">
        <v>155</v>
      </c>
      <c r="B304" t="s">
        <v>160</v>
      </c>
      <c r="C304" t="s">
        <v>113</v>
      </c>
      <c r="D304">
        <v>7912</v>
      </c>
      <c r="E304">
        <v>73745</v>
      </c>
      <c r="F304" t="s">
        <v>110</v>
      </c>
      <c r="G304" t="s">
        <v>111</v>
      </c>
    </row>
    <row r="305" spans="1:7" x14ac:dyDescent="0.3">
      <c r="A305" t="s">
        <v>155</v>
      </c>
      <c r="B305" t="s">
        <v>160</v>
      </c>
      <c r="C305" t="s">
        <v>114</v>
      </c>
      <c r="D305">
        <v>6734</v>
      </c>
      <c r="E305">
        <v>73745</v>
      </c>
      <c r="F305" t="s">
        <v>110</v>
      </c>
      <c r="G305" t="s">
        <v>111</v>
      </c>
    </row>
    <row r="306" spans="1:7" x14ac:dyDescent="0.3">
      <c r="A306" t="s">
        <v>155</v>
      </c>
      <c r="B306" t="s">
        <v>160</v>
      </c>
      <c r="C306" t="s">
        <v>115</v>
      </c>
      <c r="D306">
        <v>6736</v>
      </c>
      <c r="E306">
        <v>73745</v>
      </c>
      <c r="F306" t="s">
        <v>110</v>
      </c>
      <c r="G306" t="s">
        <v>111</v>
      </c>
    </row>
    <row r="307" spans="1:7" x14ac:dyDescent="0.3">
      <c r="A307" t="s">
        <v>155</v>
      </c>
      <c r="B307" t="s">
        <v>160</v>
      </c>
      <c r="C307" t="s">
        <v>116</v>
      </c>
      <c r="D307">
        <v>6306</v>
      </c>
      <c r="E307">
        <v>73745</v>
      </c>
      <c r="F307" t="s">
        <v>110</v>
      </c>
      <c r="G307" t="s">
        <v>111</v>
      </c>
    </row>
    <row r="308" spans="1:7" x14ac:dyDescent="0.3">
      <c r="A308" t="s">
        <v>155</v>
      </c>
      <c r="B308" t="s">
        <v>160</v>
      </c>
      <c r="C308" t="s">
        <v>117</v>
      </c>
      <c r="D308">
        <v>5347</v>
      </c>
      <c r="E308">
        <v>73745</v>
      </c>
      <c r="F308" t="s">
        <v>110</v>
      </c>
      <c r="G308" t="s">
        <v>111</v>
      </c>
    </row>
    <row r="309" spans="1:7" x14ac:dyDescent="0.3">
      <c r="A309" t="s">
        <v>155</v>
      </c>
      <c r="B309" t="s">
        <v>160</v>
      </c>
      <c r="C309" t="s">
        <v>118</v>
      </c>
      <c r="D309">
        <v>6536</v>
      </c>
      <c r="E309">
        <v>73745</v>
      </c>
      <c r="F309" t="s">
        <v>110</v>
      </c>
      <c r="G309" t="s">
        <v>111</v>
      </c>
    </row>
    <row r="310" spans="1:7" x14ac:dyDescent="0.3">
      <c r="A310" t="s">
        <v>155</v>
      </c>
      <c r="B310" t="s">
        <v>160</v>
      </c>
      <c r="C310" t="s">
        <v>119</v>
      </c>
      <c r="D310">
        <v>6959</v>
      </c>
      <c r="E310">
        <v>73745</v>
      </c>
      <c r="F310" t="s">
        <v>110</v>
      </c>
      <c r="G310" t="s">
        <v>111</v>
      </c>
    </row>
    <row r="311" spans="1:7" x14ac:dyDescent="0.3">
      <c r="A311" t="s">
        <v>155</v>
      </c>
      <c r="B311" t="s">
        <v>160</v>
      </c>
      <c r="C311" t="s">
        <v>120</v>
      </c>
      <c r="D311">
        <v>6365</v>
      </c>
      <c r="E311">
        <v>73745</v>
      </c>
      <c r="F311" t="s">
        <v>110</v>
      </c>
      <c r="G311" t="s">
        <v>111</v>
      </c>
    </row>
    <row r="312" spans="1:7" x14ac:dyDescent="0.3">
      <c r="A312" t="s">
        <v>155</v>
      </c>
      <c r="B312" t="s">
        <v>160</v>
      </c>
      <c r="C312" t="s">
        <v>121</v>
      </c>
      <c r="D312">
        <v>5364</v>
      </c>
      <c r="E312">
        <v>73745</v>
      </c>
      <c r="F312" t="s">
        <v>110</v>
      </c>
      <c r="G312" t="s">
        <v>111</v>
      </c>
    </row>
    <row r="313" spans="1:7" x14ac:dyDescent="0.3">
      <c r="A313" t="s">
        <v>155</v>
      </c>
      <c r="B313" t="s">
        <v>160</v>
      </c>
      <c r="C313" t="s">
        <v>122</v>
      </c>
      <c r="D313">
        <v>2830</v>
      </c>
      <c r="E313">
        <v>73745</v>
      </c>
      <c r="F313" t="s">
        <v>110</v>
      </c>
      <c r="G313" t="s">
        <v>111</v>
      </c>
    </row>
    <row r="314" spans="1:7" x14ac:dyDescent="0.3">
      <c r="A314" t="s">
        <v>155</v>
      </c>
      <c r="B314" t="s">
        <v>161</v>
      </c>
      <c r="C314" t="s">
        <v>109</v>
      </c>
      <c r="D314">
        <v>11530</v>
      </c>
      <c r="E314">
        <v>106690</v>
      </c>
      <c r="F314" t="s">
        <v>124</v>
      </c>
      <c r="G314" t="s">
        <v>111</v>
      </c>
    </row>
    <row r="315" spans="1:7" x14ac:dyDescent="0.3">
      <c r="A315" t="s">
        <v>155</v>
      </c>
      <c r="B315" t="s">
        <v>161</v>
      </c>
      <c r="C315" t="s">
        <v>112</v>
      </c>
      <c r="D315">
        <v>9102</v>
      </c>
      <c r="E315">
        <v>106690</v>
      </c>
      <c r="F315" t="s">
        <v>124</v>
      </c>
      <c r="G315" t="s">
        <v>111</v>
      </c>
    </row>
    <row r="316" spans="1:7" x14ac:dyDescent="0.3">
      <c r="A316" t="s">
        <v>155</v>
      </c>
      <c r="B316" t="s">
        <v>161</v>
      </c>
      <c r="C316" t="s">
        <v>113</v>
      </c>
      <c r="D316">
        <v>8750</v>
      </c>
      <c r="E316">
        <v>106690</v>
      </c>
      <c r="F316" t="s">
        <v>124</v>
      </c>
      <c r="G316" t="s">
        <v>111</v>
      </c>
    </row>
    <row r="317" spans="1:7" x14ac:dyDescent="0.3">
      <c r="A317" t="s">
        <v>155</v>
      </c>
      <c r="B317" t="s">
        <v>161</v>
      </c>
      <c r="C317" t="s">
        <v>114</v>
      </c>
      <c r="D317">
        <v>7901</v>
      </c>
      <c r="E317">
        <v>106690</v>
      </c>
      <c r="F317" t="s">
        <v>124</v>
      </c>
      <c r="G317" t="s">
        <v>111</v>
      </c>
    </row>
    <row r="318" spans="1:7" x14ac:dyDescent="0.3">
      <c r="A318" t="s">
        <v>155</v>
      </c>
      <c r="B318" t="s">
        <v>161</v>
      </c>
      <c r="C318" t="s">
        <v>115</v>
      </c>
      <c r="D318">
        <v>7433</v>
      </c>
      <c r="E318">
        <v>106690</v>
      </c>
      <c r="F318" t="s">
        <v>124</v>
      </c>
      <c r="G318" t="s">
        <v>111</v>
      </c>
    </row>
    <row r="319" spans="1:7" x14ac:dyDescent="0.3">
      <c r="A319" t="s">
        <v>155</v>
      </c>
      <c r="B319" t="s">
        <v>161</v>
      </c>
      <c r="C319" t="s">
        <v>116</v>
      </c>
      <c r="D319">
        <v>9816</v>
      </c>
      <c r="E319">
        <v>106690</v>
      </c>
      <c r="F319" t="s">
        <v>124</v>
      </c>
      <c r="G319" t="s">
        <v>111</v>
      </c>
    </row>
    <row r="320" spans="1:7" x14ac:dyDescent="0.3">
      <c r="A320" t="s">
        <v>155</v>
      </c>
      <c r="B320" t="s">
        <v>161</v>
      </c>
      <c r="C320" t="s">
        <v>117</v>
      </c>
      <c r="D320">
        <v>9459</v>
      </c>
      <c r="E320">
        <v>106690</v>
      </c>
      <c r="F320" t="s">
        <v>124</v>
      </c>
      <c r="G320" t="s">
        <v>111</v>
      </c>
    </row>
    <row r="321" spans="1:7" x14ac:dyDescent="0.3">
      <c r="A321" t="s">
        <v>155</v>
      </c>
      <c r="B321" t="s">
        <v>161</v>
      </c>
      <c r="C321" t="s">
        <v>118</v>
      </c>
      <c r="D321">
        <v>10073</v>
      </c>
      <c r="E321">
        <v>106690</v>
      </c>
      <c r="F321" t="s">
        <v>124</v>
      </c>
      <c r="G321" t="s">
        <v>111</v>
      </c>
    </row>
    <row r="322" spans="1:7" x14ac:dyDescent="0.3">
      <c r="A322" t="s">
        <v>155</v>
      </c>
      <c r="B322" t="s">
        <v>161</v>
      </c>
      <c r="C322" t="s">
        <v>119</v>
      </c>
      <c r="D322">
        <v>10335</v>
      </c>
      <c r="E322">
        <v>106690</v>
      </c>
      <c r="F322" t="s">
        <v>124</v>
      </c>
      <c r="G322" t="s">
        <v>111</v>
      </c>
    </row>
    <row r="323" spans="1:7" x14ac:dyDescent="0.3">
      <c r="A323" t="s">
        <v>155</v>
      </c>
      <c r="B323" t="s">
        <v>161</v>
      </c>
      <c r="C323" t="s">
        <v>120</v>
      </c>
      <c r="D323">
        <v>9699</v>
      </c>
      <c r="E323">
        <v>106690</v>
      </c>
      <c r="F323" t="s">
        <v>124</v>
      </c>
      <c r="G323" t="s">
        <v>111</v>
      </c>
    </row>
    <row r="324" spans="1:7" x14ac:dyDescent="0.3">
      <c r="A324" t="s">
        <v>155</v>
      </c>
      <c r="B324" t="s">
        <v>161</v>
      </c>
      <c r="C324" t="s">
        <v>121</v>
      </c>
      <c r="D324">
        <v>9255</v>
      </c>
      <c r="E324">
        <v>106690</v>
      </c>
      <c r="F324" t="s">
        <v>124</v>
      </c>
      <c r="G324" t="s">
        <v>111</v>
      </c>
    </row>
    <row r="325" spans="1:7" x14ac:dyDescent="0.3">
      <c r="A325" t="s">
        <v>155</v>
      </c>
      <c r="B325" t="s">
        <v>161</v>
      </c>
      <c r="C325" t="s">
        <v>122</v>
      </c>
      <c r="D325">
        <v>3337</v>
      </c>
      <c r="E325">
        <v>106690</v>
      </c>
      <c r="F325" t="s">
        <v>124</v>
      </c>
      <c r="G325" t="s">
        <v>111</v>
      </c>
    </row>
    <row r="326" spans="1:7" x14ac:dyDescent="0.3">
      <c r="A326" t="s">
        <v>162</v>
      </c>
      <c r="B326" t="s">
        <v>163</v>
      </c>
      <c r="C326" t="s">
        <v>109</v>
      </c>
      <c r="D326">
        <v>9964</v>
      </c>
      <c r="E326">
        <v>99771</v>
      </c>
      <c r="F326" t="s">
        <v>157</v>
      </c>
      <c r="G326" t="s">
        <v>138</v>
      </c>
    </row>
    <row r="327" spans="1:7" x14ac:dyDescent="0.3">
      <c r="A327" t="s">
        <v>162</v>
      </c>
      <c r="B327" t="s">
        <v>163</v>
      </c>
      <c r="C327" t="s">
        <v>112</v>
      </c>
      <c r="D327">
        <v>10113</v>
      </c>
      <c r="E327">
        <v>99771</v>
      </c>
      <c r="F327" t="s">
        <v>157</v>
      </c>
      <c r="G327" t="s">
        <v>138</v>
      </c>
    </row>
    <row r="328" spans="1:7" x14ac:dyDescent="0.3">
      <c r="A328" t="s">
        <v>162</v>
      </c>
      <c r="B328" t="s">
        <v>163</v>
      </c>
      <c r="C328" t="s">
        <v>113</v>
      </c>
      <c r="D328">
        <v>10347</v>
      </c>
      <c r="E328">
        <v>99771</v>
      </c>
      <c r="F328" t="s">
        <v>157</v>
      </c>
      <c r="G328" t="s">
        <v>138</v>
      </c>
    </row>
    <row r="329" spans="1:7" x14ac:dyDescent="0.3">
      <c r="A329" t="s">
        <v>162</v>
      </c>
      <c r="B329" t="s">
        <v>163</v>
      </c>
      <c r="C329" t="s">
        <v>114</v>
      </c>
      <c r="D329">
        <v>9537</v>
      </c>
      <c r="E329">
        <v>99771</v>
      </c>
      <c r="F329" t="s">
        <v>157</v>
      </c>
      <c r="G329" t="s">
        <v>138</v>
      </c>
    </row>
    <row r="330" spans="1:7" x14ac:dyDescent="0.3">
      <c r="A330" t="s">
        <v>162</v>
      </c>
      <c r="B330" t="s">
        <v>163</v>
      </c>
      <c r="C330" t="s">
        <v>115</v>
      </c>
      <c r="D330">
        <v>8026</v>
      </c>
      <c r="E330">
        <v>99771</v>
      </c>
      <c r="F330" t="s">
        <v>157</v>
      </c>
      <c r="G330" t="s">
        <v>138</v>
      </c>
    </row>
    <row r="331" spans="1:7" x14ac:dyDescent="0.3">
      <c r="A331" t="s">
        <v>162</v>
      </c>
      <c r="B331" t="s">
        <v>163</v>
      </c>
      <c r="C331" t="s">
        <v>116</v>
      </c>
      <c r="D331">
        <v>7365</v>
      </c>
      <c r="E331">
        <v>99771</v>
      </c>
      <c r="F331" t="s">
        <v>157</v>
      </c>
      <c r="G331" t="s">
        <v>138</v>
      </c>
    </row>
    <row r="332" spans="1:7" x14ac:dyDescent="0.3">
      <c r="A332" t="s">
        <v>162</v>
      </c>
      <c r="B332" t="s">
        <v>163</v>
      </c>
      <c r="C332" t="s">
        <v>117</v>
      </c>
      <c r="D332">
        <v>6930</v>
      </c>
      <c r="E332">
        <v>99771</v>
      </c>
      <c r="F332" t="s">
        <v>157</v>
      </c>
      <c r="G332" t="s">
        <v>138</v>
      </c>
    </row>
    <row r="333" spans="1:7" x14ac:dyDescent="0.3">
      <c r="A333" t="s">
        <v>162</v>
      </c>
      <c r="B333" t="s">
        <v>163</v>
      </c>
      <c r="C333" t="s">
        <v>118</v>
      </c>
      <c r="D333">
        <v>6494</v>
      </c>
      <c r="E333">
        <v>99771</v>
      </c>
      <c r="F333" t="s">
        <v>157</v>
      </c>
      <c r="G333" t="s">
        <v>138</v>
      </c>
    </row>
    <row r="334" spans="1:7" x14ac:dyDescent="0.3">
      <c r="A334" t="s">
        <v>162</v>
      </c>
      <c r="B334" t="s">
        <v>163</v>
      </c>
      <c r="C334" t="s">
        <v>119</v>
      </c>
      <c r="D334">
        <v>8180</v>
      </c>
      <c r="E334">
        <v>99771</v>
      </c>
      <c r="F334" t="s">
        <v>157</v>
      </c>
      <c r="G334" t="s">
        <v>138</v>
      </c>
    </row>
    <row r="335" spans="1:7" x14ac:dyDescent="0.3">
      <c r="A335" t="s">
        <v>162</v>
      </c>
      <c r="B335" t="s">
        <v>163</v>
      </c>
      <c r="C335" t="s">
        <v>120</v>
      </c>
      <c r="D335">
        <v>9849</v>
      </c>
      <c r="E335">
        <v>99771</v>
      </c>
      <c r="F335" t="s">
        <v>157</v>
      </c>
      <c r="G335" t="s">
        <v>138</v>
      </c>
    </row>
    <row r="336" spans="1:7" x14ac:dyDescent="0.3">
      <c r="A336" t="s">
        <v>162</v>
      </c>
      <c r="B336" t="s">
        <v>163</v>
      </c>
      <c r="C336" t="s">
        <v>121</v>
      </c>
      <c r="D336">
        <v>7045</v>
      </c>
      <c r="E336">
        <v>99771</v>
      </c>
      <c r="F336" t="s">
        <v>157</v>
      </c>
      <c r="G336" t="s">
        <v>138</v>
      </c>
    </row>
    <row r="337" spans="1:7" x14ac:dyDescent="0.3">
      <c r="A337" t="s">
        <v>162</v>
      </c>
      <c r="B337" t="s">
        <v>163</v>
      </c>
      <c r="C337" t="s">
        <v>122</v>
      </c>
      <c r="D337">
        <v>5921</v>
      </c>
      <c r="E337">
        <v>99771</v>
      </c>
      <c r="F337" t="s">
        <v>157</v>
      </c>
      <c r="G337" t="s">
        <v>138</v>
      </c>
    </row>
    <row r="338" spans="1:7" x14ac:dyDescent="0.3">
      <c r="A338" t="s">
        <v>162</v>
      </c>
      <c r="B338" t="s">
        <v>164</v>
      </c>
      <c r="C338" t="s">
        <v>109</v>
      </c>
      <c r="D338">
        <v>32</v>
      </c>
      <c r="E338">
        <v>273</v>
      </c>
      <c r="F338" t="s">
        <v>157</v>
      </c>
      <c r="G338" t="s">
        <v>138</v>
      </c>
    </row>
    <row r="339" spans="1:7" x14ac:dyDescent="0.3">
      <c r="A339" t="s">
        <v>162</v>
      </c>
      <c r="B339" t="s">
        <v>164</v>
      </c>
      <c r="C339" t="s">
        <v>112</v>
      </c>
      <c r="D339">
        <v>51</v>
      </c>
      <c r="E339">
        <v>273</v>
      </c>
      <c r="F339" t="s">
        <v>157</v>
      </c>
      <c r="G339" t="s">
        <v>138</v>
      </c>
    </row>
    <row r="340" spans="1:7" x14ac:dyDescent="0.3">
      <c r="A340" t="s">
        <v>162</v>
      </c>
      <c r="B340" t="s">
        <v>164</v>
      </c>
      <c r="C340" t="s">
        <v>113</v>
      </c>
      <c r="D340">
        <v>51</v>
      </c>
      <c r="E340">
        <v>273</v>
      </c>
      <c r="F340" t="s">
        <v>157</v>
      </c>
      <c r="G340" t="s">
        <v>138</v>
      </c>
    </row>
    <row r="341" spans="1:7" x14ac:dyDescent="0.3">
      <c r="A341" t="s">
        <v>162</v>
      </c>
      <c r="B341" t="s">
        <v>164</v>
      </c>
      <c r="C341" t="s">
        <v>114</v>
      </c>
      <c r="D341">
        <v>20</v>
      </c>
      <c r="E341">
        <v>273</v>
      </c>
      <c r="F341" t="s">
        <v>157</v>
      </c>
      <c r="G341" t="s">
        <v>138</v>
      </c>
    </row>
    <row r="342" spans="1:7" x14ac:dyDescent="0.3">
      <c r="A342" t="s">
        <v>162</v>
      </c>
      <c r="B342" t="s">
        <v>164</v>
      </c>
      <c r="C342" t="s">
        <v>115</v>
      </c>
      <c r="D342">
        <v>16</v>
      </c>
      <c r="E342">
        <v>273</v>
      </c>
      <c r="F342" t="s">
        <v>157</v>
      </c>
      <c r="G342" t="s">
        <v>138</v>
      </c>
    </row>
    <row r="343" spans="1:7" x14ac:dyDescent="0.3">
      <c r="A343" t="s">
        <v>162</v>
      </c>
      <c r="B343" t="s">
        <v>164</v>
      </c>
      <c r="C343" t="s">
        <v>116</v>
      </c>
      <c r="D343">
        <v>12</v>
      </c>
      <c r="E343">
        <v>273</v>
      </c>
      <c r="F343" t="s">
        <v>157</v>
      </c>
      <c r="G343" t="s">
        <v>138</v>
      </c>
    </row>
    <row r="344" spans="1:7" x14ac:dyDescent="0.3">
      <c r="A344" t="s">
        <v>162</v>
      </c>
      <c r="B344" t="s">
        <v>164</v>
      </c>
      <c r="C344" t="s">
        <v>117</v>
      </c>
      <c r="D344">
        <v>14</v>
      </c>
      <c r="E344">
        <v>273</v>
      </c>
      <c r="F344" t="s">
        <v>157</v>
      </c>
      <c r="G344" t="s">
        <v>138</v>
      </c>
    </row>
    <row r="345" spans="1:7" x14ac:dyDescent="0.3">
      <c r="A345" t="s">
        <v>162</v>
      </c>
      <c r="B345" t="s">
        <v>164</v>
      </c>
      <c r="C345" t="s">
        <v>118</v>
      </c>
      <c r="D345">
        <v>8</v>
      </c>
      <c r="E345">
        <v>273</v>
      </c>
      <c r="F345" t="s">
        <v>157</v>
      </c>
      <c r="G345" t="s">
        <v>138</v>
      </c>
    </row>
    <row r="346" spans="1:7" x14ac:dyDescent="0.3">
      <c r="A346" t="s">
        <v>162</v>
      </c>
      <c r="B346" t="s">
        <v>164</v>
      </c>
      <c r="C346" t="s">
        <v>119</v>
      </c>
      <c r="D346">
        <v>7</v>
      </c>
      <c r="E346">
        <v>273</v>
      </c>
      <c r="F346" t="s">
        <v>157</v>
      </c>
      <c r="G346" t="s">
        <v>138</v>
      </c>
    </row>
    <row r="347" spans="1:7" x14ac:dyDescent="0.3">
      <c r="A347" t="s">
        <v>162</v>
      </c>
      <c r="B347" t="s">
        <v>164</v>
      </c>
      <c r="C347" t="s">
        <v>120</v>
      </c>
      <c r="D347">
        <v>37</v>
      </c>
      <c r="E347">
        <v>273</v>
      </c>
      <c r="F347" t="s">
        <v>157</v>
      </c>
      <c r="G347" t="s">
        <v>138</v>
      </c>
    </row>
    <row r="348" spans="1:7" x14ac:dyDescent="0.3">
      <c r="A348" t="s">
        <v>162</v>
      </c>
      <c r="B348" t="s">
        <v>164</v>
      </c>
      <c r="C348" t="s">
        <v>121</v>
      </c>
      <c r="D348">
        <v>9</v>
      </c>
      <c r="E348">
        <v>273</v>
      </c>
      <c r="F348" t="s">
        <v>157</v>
      </c>
      <c r="G348" t="s">
        <v>138</v>
      </c>
    </row>
    <row r="349" spans="1:7" x14ac:dyDescent="0.3">
      <c r="A349" t="s">
        <v>162</v>
      </c>
      <c r="B349" t="s">
        <v>164</v>
      </c>
      <c r="C349" t="s">
        <v>122</v>
      </c>
      <c r="D349">
        <v>16</v>
      </c>
      <c r="E349">
        <v>273</v>
      </c>
      <c r="F349" t="s">
        <v>157</v>
      </c>
      <c r="G349" t="s">
        <v>138</v>
      </c>
    </row>
    <row r="350" spans="1:7" x14ac:dyDescent="0.3">
      <c r="A350" t="s">
        <v>162</v>
      </c>
      <c r="B350" t="s">
        <v>165</v>
      </c>
      <c r="C350" t="s">
        <v>109</v>
      </c>
      <c r="D350">
        <v>14293</v>
      </c>
      <c r="E350">
        <v>166364</v>
      </c>
      <c r="F350" t="s">
        <v>110</v>
      </c>
      <c r="G350" t="s">
        <v>111</v>
      </c>
    </row>
    <row r="351" spans="1:7" x14ac:dyDescent="0.3">
      <c r="A351" t="s">
        <v>162</v>
      </c>
      <c r="B351" t="s">
        <v>165</v>
      </c>
      <c r="C351" t="s">
        <v>112</v>
      </c>
      <c r="D351">
        <v>15051</v>
      </c>
      <c r="E351">
        <v>166364</v>
      </c>
      <c r="F351" t="s">
        <v>110</v>
      </c>
      <c r="G351" t="s">
        <v>111</v>
      </c>
    </row>
    <row r="352" spans="1:7" x14ac:dyDescent="0.3">
      <c r="A352" t="s">
        <v>162</v>
      </c>
      <c r="B352" t="s">
        <v>165</v>
      </c>
      <c r="C352" t="s">
        <v>113</v>
      </c>
      <c r="D352">
        <v>15151</v>
      </c>
      <c r="E352">
        <v>166364</v>
      </c>
      <c r="F352" t="s">
        <v>110</v>
      </c>
      <c r="G352" t="s">
        <v>111</v>
      </c>
    </row>
    <row r="353" spans="1:7" x14ac:dyDescent="0.3">
      <c r="A353" t="s">
        <v>162</v>
      </c>
      <c r="B353" t="s">
        <v>165</v>
      </c>
      <c r="C353" t="s">
        <v>114</v>
      </c>
      <c r="D353">
        <v>14807</v>
      </c>
      <c r="E353">
        <v>166364</v>
      </c>
      <c r="F353" t="s">
        <v>110</v>
      </c>
      <c r="G353" t="s">
        <v>111</v>
      </c>
    </row>
    <row r="354" spans="1:7" x14ac:dyDescent="0.3">
      <c r="A354" t="s">
        <v>162</v>
      </c>
      <c r="B354" t="s">
        <v>165</v>
      </c>
      <c r="C354" t="s">
        <v>115</v>
      </c>
      <c r="D354">
        <v>13717</v>
      </c>
      <c r="E354">
        <v>166364</v>
      </c>
      <c r="F354" t="s">
        <v>110</v>
      </c>
      <c r="G354" t="s">
        <v>111</v>
      </c>
    </row>
    <row r="355" spans="1:7" x14ac:dyDescent="0.3">
      <c r="A355" t="s">
        <v>162</v>
      </c>
      <c r="B355" t="s">
        <v>165</v>
      </c>
      <c r="C355" t="s">
        <v>116</v>
      </c>
      <c r="D355">
        <v>12307</v>
      </c>
      <c r="E355">
        <v>166364</v>
      </c>
      <c r="F355" t="s">
        <v>110</v>
      </c>
      <c r="G355" t="s">
        <v>111</v>
      </c>
    </row>
    <row r="356" spans="1:7" x14ac:dyDescent="0.3">
      <c r="A356" t="s">
        <v>162</v>
      </c>
      <c r="B356" t="s">
        <v>165</v>
      </c>
      <c r="C356" t="s">
        <v>117</v>
      </c>
      <c r="D356">
        <v>12237</v>
      </c>
      <c r="E356">
        <v>166364</v>
      </c>
      <c r="F356" t="s">
        <v>110</v>
      </c>
      <c r="G356" t="s">
        <v>111</v>
      </c>
    </row>
    <row r="357" spans="1:7" x14ac:dyDescent="0.3">
      <c r="A357" t="s">
        <v>162</v>
      </c>
      <c r="B357" t="s">
        <v>165</v>
      </c>
      <c r="C357" t="s">
        <v>118</v>
      </c>
      <c r="D357">
        <v>13787</v>
      </c>
      <c r="E357">
        <v>166364</v>
      </c>
      <c r="F357" t="s">
        <v>110</v>
      </c>
      <c r="G357" t="s">
        <v>111</v>
      </c>
    </row>
    <row r="358" spans="1:7" x14ac:dyDescent="0.3">
      <c r="A358" t="s">
        <v>162</v>
      </c>
      <c r="B358" t="s">
        <v>165</v>
      </c>
      <c r="C358" t="s">
        <v>119</v>
      </c>
      <c r="D358">
        <v>14438</v>
      </c>
      <c r="E358">
        <v>166364</v>
      </c>
      <c r="F358" t="s">
        <v>110</v>
      </c>
      <c r="G358" t="s">
        <v>111</v>
      </c>
    </row>
    <row r="359" spans="1:7" x14ac:dyDescent="0.3">
      <c r="A359" t="s">
        <v>162</v>
      </c>
      <c r="B359" t="s">
        <v>165</v>
      </c>
      <c r="C359" t="s">
        <v>120</v>
      </c>
      <c r="D359">
        <v>15677</v>
      </c>
      <c r="E359">
        <v>166364</v>
      </c>
      <c r="F359" t="s">
        <v>110</v>
      </c>
      <c r="G359" t="s">
        <v>111</v>
      </c>
    </row>
    <row r="360" spans="1:7" x14ac:dyDescent="0.3">
      <c r="A360" t="s">
        <v>162</v>
      </c>
      <c r="B360" t="s">
        <v>165</v>
      </c>
      <c r="C360" t="s">
        <v>121</v>
      </c>
      <c r="D360">
        <v>12704</v>
      </c>
      <c r="E360">
        <v>166364</v>
      </c>
      <c r="F360" t="s">
        <v>110</v>
      </c>
      <c r="G360" t="s">
        <v>111</v>
      </c>
    </row>
    <row r="361" spans="1:7" x14ac:dyDescent="0.3">
      <c r="A361" t="s">
        <v>162</v>
      </c>
      <c r="B361" t="s">
        <v>165</v>
      </c>
      <c r="C361" t="s">
        <v>122</v>
      </c>
      <c r="D361">
        <v>12195</v>
      </c>
      <c r="E361">
        <v>166364</v>
      </c>
      <c r="F361" t="s">
        <v>110</v>
      </c>
      <c r="G361" t="s">
        <v>111</v>
      </c>
    </row>
    <row r="362" spans="1:7" x14ac:dyDescent="0.3">
      <c r="A362" t="s">
        <v>162</v>
      </c>
      <c r="B362" t="s">
        <v>166</v>
      </c>
      <c r="C362" t="s">
        <v>109</v>
      </c>
      <c r="D362">
        <v>6059</v>
      </c>
      <c r="E362">
        <v>77013</v>
      </c>
      <c r="F362" t="s">
        <v>157</v>
      </c>
      <c r="G362" t="s">
        <v>111</v>
      </c>
    </row>
    <row r="363" spans="1:7" x14ac:dyDescent="0.3">
      <c r="A363" t="s">
        <v>162</v>
      </c>
      <c r="B363" t="s">
        <v>166</v>
      </c>
      <c r="C363" t="s">
        <v>112</v>
      </c>
      <c r="D363">
        <v>5812</v>
      </c>
      <c r="E363">
        <v>77013</v>
      </c>
      <c r="F363" t="s">
        <v>157</v>
      </c>
      <c r="G363" t="s">
        <v>111</v>
      </c>
    </row>
    <row r="364" spans="1:7" x14ac:dyDescent="0.3">
      <c r="A364" t="s">
        <v>162</v>
      </c>
      <c r="B364" t="s">
        <v>166</v>
      </c>
      <c r="C364" t="s">
        <v>113</v>
      </c>
      <c r="D364">
        <v>6049</v>
      </c>
      <c r="E364">
        <v>77013</v>
      </c>
      <c r="F364" t="s">
        <v>157</v>
      </c>
      <c r="G364" t="s">
        <v>111</v>
      </c>
    </row>
    <row r="365" spans="1:7" x14ac:dyDescent="0.3">
      <c r="A365" t="s">
        <v>162</v>
      </c>
      <c r="B365" t="s">
        <v>166</v>
      </c>
      <c r="C365" t="s">
        <v>114</v>
      </c>
      <c r="D365">
        <v>6160</v>
      </c>
      <c r="E365">
        <v>77013</v>
      </c>
      <c r="F365" t="s">
        <v>157</v>
      </c>
      <c r="G365" t="s">
        <v>111</v>
      </c>
    </row>
    <row r="366" spans="1:7" x14ac:dyDescent="0.3">
      <c r="A366" t="s">
        <v>162</v>
      </c>
      <c r="B366" t="s">
        <v>166</v>
      </c>
      <c r="C366" t="s">
        <v>115</v>
      </c>
      <c r="D366">
        <v>5750</v>
      </c>
      <c r="E366">
        <v>77013</v>
      </c>
      <c r="F366" t="s">
        <v>157</v>
      </c>
      <c r="G366" t="s">
        <v>111</v>
      </c>
    </row>
    <row r="367" spans="1:7" x14ac:dyDescent="0.3">
      <c r="A367" t="s">
        <v>162</v>
      </c>
      <c r="B367" t="s">
        <v>166</v>
      </c>
      <c r="C367" t="s">
        <v>116</v>
      </c>
      <c r="D367">
        <v>5376</v>
      </c>
      <c r="E367">
        <v>77013</v>
      </c>
      <c r="F367" t="s">
        <v>157</v>
      </c>
      <c r="G367" t="s">
        <v>111</v>
      </c>
    </row>
    <row r="368" spans="1:7" x14ac:dyDescent="0.3">
      <c r="A368" t="s">
        <v>162</v>
      </c>
      <c r="B368" t="s">
        <v>166</v>
      </c>
      <c r="C368" t="s">
        <v>117</v>
      </c>
      <c r="D368">
        <v>4385</v>
      </c>
      <c r="E368">
        <v>77013</v>
      </c>
      <c r="F368" t="s">
        <v>157</v>
      </c>
      <c r="G368" t="s">
        <v>111</v>
      </c>
    </row>
    <row r="369" spans="1:7" x14ac:dyDescent="0.3">
      <c r="A369" t="s">
        <v>162</v>
      </c>
      <c r="B369" t="s">
        <v>166</v>
      </c>
      <c r="C369" t="s">
        <v>118</v>
      </c>
      <c r="D369">
        <v>4268</v>
      </c>
      <c r="E369">
        <v>77013</v>
      </c>
      <c r="F369" t="s">
        <v>157</v>
      </c>
      <c r="G369" t="s">
        <v>111</v>
      </c>
    </row>
    <row r="370" spans="1:7" x14ac:dyDescent="0.3">
      <c r="A370" t="s">
        <v>162</v>
      </c>
      <c r="B370" t="s">
        <v>166</v>
      </c>
      <c r="C370" t="s">
        <v>119</v>
      </c>
      <c r="D370">
        <v>8843</v>
      </c>
      <c r="E370">
        <v>77013</v>
      </c>
      <c r="F370" t="s">
        <v>157</v>
      </c>
      <c r="G370" t="s">
        <v>111</v>
      </c>
    </row>
    <row r="371" spans="1:7" x14ac:dyDescent="0.3">
      <c r="A371" t="s">
        <v>162</v>
      </c>
      <c r="B371" t="s">
        <v>166</v>
      </c>
      <c r="C371" t="s">
        <v>120</v>
      </c>
      <c r="D371">
        <v>7944</v>
      </c>
      <c r="E371">
        <v>77013</v>
      </c>
      <c r="F371" t="s">
        <v>157</v>
      </c>
      <c r="G371" t="s">
        <v>111</v>
      </c>
    </row>
    <row r="372" spans="1:7" x14ac:dyDescent="0.3">
      <c r="A372" t="s">
        <v>162</v>
      </c>
      <c r="B372" t="s">
        <v>166</v>
      </c>
      <c r="C372" t="s">
        <v>121</v>
      </c>
      <c r="D372">
        <v>8708</v>
      </c>
      <c r="E372">
        <v>77013</v>
      </c>
      <c r="F372" t="s">
        <v>157</v>
      </c>
      <c r="G372" t="s">
        <v>111</v>
      </c>
    </row>
    <row r="373" spans="1:7" x14ac:dyDescent="0.3">
      <c r="A373" t="s">
        <v>162</v>
      </c>
      <c r="B373" t="s">
        <v>166</v>
      </c>
      <c r="C373" t="s">
        <v>122</v>
      </c>
      <c r="D373">
        <v>7659</v>
      </c>
      <c r="E373">
        <v>77013</v>
      </c>
      <c r="F373" t="s">
        <v>157</v>
      </c>
      <c r="G373" t="s">
        <v>111</v>
      </c>
    </row>
    <row r="374" spans="1:7" x14ac:dyDescent="0.3">
      <c r="A374" t="s">
        <v>162</v>
      </c>
      <c r="B374" t="s">
        <v>167</v>
      </c>
      <c r="C374" t="s">
        <v>109</v>
      </c>
      <c r="D374">
        <v>4817</v>
      </c>
      <c r="E374">
        <v>85828</v>
      </c>
      <c r="F374" t="s">
        <v>124</v>
      </c>
      <c r="G374" t="s">
        <v>111</v>
      </c>
    </row>
    <row r="375" spans="1:7" x14ac:dyDescent="0.3">
      <c r="A375" t="s">
        <v>162</v>
      </c>
      <c r="B375" t="s">
        <v>167</v>
      </c>
      <c r="C375" t="s">
        <v>112</v>
      </c>
      <c r="D375">
        <v>4218</v>
      </c>
      <c r="E375">
        <v>85828</v>
      </c>
      <c r="F375" t="s">
        <v>124</v>
      </c>
      <c r="G375" t="s">
        <v>111</v>
      </c>
    </row>
    <row r="376" spans="1:7" x14ac:dyDescent="0.3">
      <c r="A376" t="s">
        <v>162</v>
      </c>
      <c r="B376" t="s">
        <v>167</v>
      </c>
      <c r="C376" t="s">
        <v>113</v>
      </c>
      <c r="D376">
        <v>2072</v>
      </c>
      <c r="E376">
        <v>85828</v>
      </c>
      <c r="F376" t="s">
        <v>124</v>
      </c>
      <c r="G376" t="s">
        <v>111</v>
      </c>
    </row>
    <row r="377" spans="1:7" x14ac:dyDescent="0.3">
      <c r="A377" t="s">
        <v>162</v>
      </c>
      <c r="B377" t="s">
        <v>167</v>
      </c>
      <c r="C377" t="s">
        <v>114</v>
      </c>
      <c r="D377">
        <v>4003</v>
      </c>
      <c r="E377">
        <v>85828</v>
      </c>
      <c r="F377" t="s">
        <v>124</v>
      </c>
      <c r="G377" t="s">
        <v>111</v>
      </c>
    </row>
    <row r="378" spans="1:7" x14ac:dyDescent="0.3">
      <c r="A378" t="s">
        <v>162</v>
      </c>
      <c r="B378" t="s">
        <v>167</v>
      </c>
      <c r="C378" t="s">
        <v>115</v>
      </c>
      <c r="D378">
        <v>10000</v>
      </c>
      <c r="E378">
        <v>85828</v>
      </c>
      <c r="F378" t="s">
        <v>124</v>
      </c>
      <c r="G378" t="s">
        <v>111</v>
      </c>
    </row>
    <row r="379" spans="1:7" x14ac:dyDescent="0.3">
      <c r="A379" t="s">
        <v>162</v>
      </c>
      <c r="B379" t="s">
        <v>167</v>
      </c>
      <c r="C379" t="s">
        <v>116</v>
      </c>
      <c r="D379">
        <v>8500</v>
      </c>
      <c r="E379">
        <v>85828</v>
      </c>
      <c r="F379" t="s">
        <v>124</v>
      </c>
      <c r="G379" t="s">
        <v>111</v>
      </c>
    </row>
    <row r="380" spans="1:7" x14ac:dyDescent="0.3">
      <c r="A380" t="s">
        <v>162</v>
      </c>
      <c r="B380" t="s">
        <v>167</v>
      </c>
      <c r="C380" t="s">
        <v>117</v>
      </c>
      <c r="D380">
        <v>10000</v>
      </c>
      <c r="E380">
        <v>85828</v>
      </c>
      <c r="F380" t="s">
        <v>124</v>
      </c>
      <c r="G380" t="s">
        <v>111</v>
      </c>
    </row>
    <row r="381" spans="1:7" x14ac:dyDescent="0.3">
      <c r="A381" t="s">
        <v>162</v>
      </c>
      <c r="B381" t="s">
        <v>167</v>
      </c>
      <c r="C381" t="s">
        <v>118</v>
      </c>
      <c r="D381">
        <v>9000</v>
      </c>
      <c r="E381">
        <v>85828</v>
      </c>
      <c r="F381" t="s">
        <v>124</v>
      </c>
      <c r="G381" t="s">
        <v>111</v>
      </c>
    </row>
    <row r="382" spans="1:7" x14ac:dyDescent="0.3">
      <c r="A382" t="s">
        <v>162</v>
      </c>
      <c r="B382" t="s">
        <v>167</v>
      </c>
      <c r="C382" t="s">
        <v>119</v>
      </c>
      <c r="D382">
        <v>9000</v>
      </c>
      <c r="E382">
        <v>85828</v>
      </c>
      <c r="F382" t="s">
        <v>124</v>
      </c>
      <c r="G382" t="s">
        <v>111</v>
      </c>
    </row>
    <row r="383" spans="1:7" x14ac:dyDescent="0.3">
      <c r="A383" t="s">
        <v>162</v>
      </c>
      <c r="B383" t="s">
        <v>167</v>
      </c>
      <c r="C383" t="s">
        <v>120</v>
      </c>
      <c r="D383">
        <v>9562</v>
      </c>
      <c r="E383">
        <v>85828</v>
      </c>
      <c r="F383" t="s">
        <v>124</v>
      </c>
      <c r="G383" t="s">
        <v>111</v>
      </c>
    </row>
    <row r="384" spans="1:7" x14ac:dyDescent="0.3">
      <c r="A384" t="s">
        <v>162</v>
      </c>
      <c r="B384" t="s">
        <v>167</v>
      </c>
      <c r="C384" t="s">
        <v>121</v>
      </c>
      <c r="D384">
        <v>7656</v>
      </c>
      <c r="E384">
        <v>85828</v>
      </c>
      <c r="F384" t="s">
        <v>124</v>
      </c>
      <c r="G384" t="s">
        <v>111</v>
      </c>
    </row>
    <row r="385" spans="1:7" x14ac:dyDescent="0.3">
      <c r="A385" t="s">
        <v>162</v>
      </c>
      <c r="B385" t="s">
        <v>167</v>
      </c>
      <c r="C385" t="s">
        <v>122</v>
      </c>
      <c r="D385">
        <v>7000</v>
      </c>
      <c r="E385">
        <v>85828</v>
      </c>
      <c r="F385" t="s">
        <v>124</v>
      </c>
      <c r="G385" t="s">
        <v>111</v>
      </c>
    </row>
    <row r="386" spans="1:7" x14ac:dyDescent="0.3">
      <c r="A386" t="s">
        <v>162</v>
      </c>
      <c r="B386" t="s">
        <v>168</v>
      </c>
      <c r="C386" t="s">
        <v>109</v>
      </c>
      <c r="D386">
        <v>697</v>
      </c>
      <c r="E386">
        <v>8484</v>
      </c>
      <c r="F386" t="s">
        <v>110</v>
      </c>
      <c r="G386" t="s">
        <v>111</v>
      </c>
    </row>
    <row r="387" spans="1:7" x14ac:dyDescent="0.3">
      <c r="A387" t="s">
        <v>162</v>
      </c>
      <c r="B387" t="s">
        <v>168</v>
      </c>
      <c r="C387" t="s">
        <v>112</v>
      </c>
      <c r="D387">
        <v>610</v>
      </c>
      <c r="E387">
        <v>8484</v>
      </c>
      <c r="F387" t="s">
        <v>110</v>
      </c>
      <c r="G387" t="s">
        <v>111</v>
      </c>
    </row>
    <row r="388" spans="1:7" x14ac:dyDescent="0.3">
      <c r="A388" t="s">
        <v>162</v>
      </c>
      <c r="B388" t="s">
        <v>168</v>
      </c>
      <c r="C388" t="s">
        <v>113</v>
      </c>
      <c r="D388">
        <v>350</v>
      </c>
      <c r="E388">
        <v>8484</v>
      </c>
      <c r="F388" t="s">
        <v>110</v>
      </c>
      <c r="G388" t="s">
        <v>111</v>
      </c>
    </row>
    <row r="389" spans="1:7" x14ac:dyDescent="0.3">
      <c r="A389" t="s">
        <v>162</v>
      </c>
      <c r="B389" t="s">
        <v>168</v>
      </c>
      <c r="C389" t="s">
        <v>114</v>
      </c>
      <c r="D389">
        <v>347</v>
      </c>
      <c r="E389">
        <v>8484</v>
      </c>
      <c r="F389" t="s">
        <v>110</v>
      </c>
      <c r="G389" t="s">
        <v>111</v>
      </c>
    </row>
    <row r="390" spans="1:7" x14ac:dyDescent="0.3">
      <c r="A390" t="s">
        <v>162</v>
      </c>
      <c r="B390" t="s">
        <v>168</v>
      </c>
      <c r="C390" t="s">
        <v>115</v>
      </c>
      <c r="D390">
        <v>701</v>
      </c>
      <c r="E390">
        <v>8484</v>
      </c>
      <c r="F390" t="s">
        <v>110</v>
      </c>
      <c r="G390" t="s">
        <v>111</v>
      </c>
    </row>
    <row r="391" spans="1:7" x14ac:dyDescent="0.3">
      <c r="A391" t="s">
        <v>162</v>
      </c>
      <c r="B391" t="s">
        <v>168</v>
      </c>
      <c r="C391" t="s">
        <v>116</v>
      </c>
      <c r="D391">
        <v>534</v>
      </c>
      <c r="E391">
        <v>8484</v>
      </c>
      <c r="F391" t="s">
        <v>110</v>
      </c>
      <c r="G391" t="s">
        <v>111</v>
      </c>
    </row>
    <row r="392" spans="1:7" x14ac:dyDescent="0.3">
      <c r="A392" t="s">
        <v>162</v>
      </c>
      <c r="B392" t="s">
        <v>168</v>
      </c>
      <c r="C392" t="s">
        <v>117</v>
      </c>
      <c r="D392">
        <v>288</v>
      </c>
      <c r="E392">
        <v>8484</v>
      </c>
      <c r="F392" t="s">
        <v>110</v>
      </c>
      <c r="G392" t="s">
        <v>111</v>
      </c>
    </row>
    <row r="393" spans="1:7" x14ac:dyDescent="0.3">
      <c r="A393" t="s">
        <v>162</v>
      </c>
      <c r="B393" t="s">
        <v>168</v>
      </c>
      <c r="C393" t="s">
        <v>118</v>
      </c>
      <c r="D393">
        <v>713</v>
      </c>
      <c r="E393">
        <v>8484</v>
      </c>
      <c r="F393" t="s">
        <v>110</v>
      </c>
      <c r="G393" t="s">
        <v>111</v>
      </c>
    </row>
    <row r="394" spans="1:7" x14ac:dyDescent="0.3">
      <c r="A394" t="s">
        <v>162</v>
      </c>
      <c r="B394" t="s">
        <v>168</v>
      </c>
      <c r="C394" t="s">
        <v>119</v>
      </c>
      <c r="D394">
        <v>948</v>
      </c>
      <c r="E394">
        <v>8484</v>
      </c>
      <c r="F394" t="s">
        <v>110</v>
      </c>
      <c r="G394" t="s">
        <v>111</v>
      </c>
    </row>
    <row r="395" spans="1:7" x14ac:dyDescent="0.3">
      <c r="A395" t="s">
        <v>162</v>
      </c>
      <c r="B395" t="s">
        <v>168</v>
      </c>
      <c r="C395" t="s">
        <v>120</v>
      </c>
      <c r="D395">
        <v>1000</v>
      </c>
      <c r="E395">
        <v>8484</v>
      </c>
      <c r="F395" t="s">
        <v>110</v>
      </c>
      <c r="G395" t="s">
        <v>111</v>
      </c>
    </row>
    <row r="396" spans="1:7" x14ac:dyDescent="0.3">
      <c r="A396" t="s">
        <v>162</v>
      </c>
      <c r="B396" t="s">
        <v>168</v>
      </c>
      <c r="C396" t="s">
        <v>121</v>
      </c>
      <c r="D396">
        <v>1000</v>
      </c>
      <c r="E396">
        <v>8484</v>
      </c>
      <c r="F396" t="s">
        <v>110</v>
      </c>
      <c r="G396" t="s">
        <v>111</v>
      </c>
    </row>
    <row r="397" spans="1:7" x14ac:dyDescent="0.3">
      <c r="A397" t="s">
        <v>162</v>
      </c>
      <c r="B397" t="s">
        <v>168</v>
      </c>
      <c r="C397" t="s">
        <v>122</v>
      </c>
      <c r="D397">
        <v>1296</v>
      </c>
      <c r="E397">
        <v>8484</v>
      </c>
      <c r="F397" t="s">
        <v>110</v>
      </c>
      <c r="G397" t="s">
        <v>111</v>
      </c>
    </row>
    <row r="398" spans="1:7" x14ac:dyDescent="0.3">
      <c r="A398" t="s">
        <v>162</v>
      </c>
      <c r="B398" t="s">
        <v>169</v>
      </c>
      <c r="C398" t="s">
        <v>109</v>
      </c>
      <c r="D398">
        <v>7206</v>
      </c>
      <c r="E398">
        <v>90727</v>
      </c>
      <c r="F398" t="s">
        <v>152</v>
      </c>
      <c r="G398" t="s">
        <v>111</v>
      </c>
    </row>
    <row r="399" spans="1:7" x14ac:dyDescent="0.3">
      <c r="A399" t="s">
        <v>162</v>
      </c>
      <c r="B399" t="s">
        <v>169</v>
      </c>
      <c r="C399" t="s">
        <v>112</v>
      </c>
      <c r="D399">
        <v>6546</v>
      </c>
      <c r="E399">
        <v>90727</v>
      </c>
      <c r="F399" t="s">
        <v>152</v>
      </c>
      <c r="G399" t="s">
        <v>111</v>
      </c>
    </row>
    <row r="400" spans="1:7" x14ac:dyDescent="0.3">
      <c r="A400" t="s">
        <v>162</v>
      </c>
      <c r="B400" t="s">
        <v>169</v>
      </c>
      <c r="C400" t="s">
        <v>113</v>
      </c>
      <c r="D400">
        <v>6611</v>
      </c>
      <c r="E400">
        <v>90727</v>
      </c>
      <c r="F400" t="s">
        <v>152</v>
      </c>
      <c r="G400" t="s">
        <v>111</v>
      </c>
    </row>
    <row r="401" spans="1:7" x14ac:dyDescent="0.3">
      <c r="A401" t="s">
        <v>162</v>
      </c>
      <c r="B401" t="s">
        <v>169</v>
      </c>
      <c r="C401" t="s">
        <v>114</v>
      </c>
      <c r="D401">
        <v>6134</v>
      </c>
      <c r="E401">
        <v>90727</v>
      </c>
      <c r="F401" t="s">
        <v>152</v>
      </c>
      <c r="G401" t="s">
        <v>111</v>
      </c>
    </row>
    <row r="402" spans="1:7" x14ac:dyDescent="0.3">
      <c r="A402" t="s">
        <v>162</v>
      </c>
      <c r="B402" t="s">
        <v>169</v>
      </c>
      <c r="C402" t="s">
        <v>115</v>
      </c>
      <c r="D402">
        <v>5008</v>
      </c>
      <c r="E402">
        <v>90727</v>
      </c>
      <c r="F402" t="s">
        <v>152</v>
      </c>
      <c r="G402" t="s">
        <v>111</v>
      </c>
    </row>
    <row r="403" spans="1:7" x14ac:dyDescent="0.3">
      <c r="A403" t="s">
        <v>162</v>
      </c>
      <c r="B403" t="s">
        <v>169</v>
      </c>
      <c r="C403" t="s">
        <v>116</v>
      </c>
      <c r="D403">
        <v>5928</v>
      </c>
      <c r="E403">
        <v>90727</v>
      </c>
      <c r="F403" t="s">
        <v>152</v>
      </c>
      <c r="G403" t="s">
        <v>111</v>
      </c>
    </row>
    <row r="404" spans="1:7" x14ac:dyDescent="0.3">
      <c r="A404" t="s">
        <v>162</v>
      </c>
      <c r="B404" t="s">
        <v>169</v>
      </c>
      <c r="C404" t="s">
        <v>117</v>
      </c>
      <c r="D404">
        <v>7769</v>
      </c>
      <c r="E404">
        <v>90727</v>
      </c>
      <c r="F404" t="s">
        <v>152</v>
      </c>
      <c r="G404" t="s">
        <v>111</v>
      </c>
    </row>
    <row r="405" spans="1:7" x14ac:dyDescent="0.3">
      <c r="A405" t="s">
        <v>162</v>
      </c>
      <c r="B405" t="s">
        <v>169</v>
      </c>
      <c r="C405" t="s">
        <v>118</v>
      </c>
      <c r="D405">
        <v>9007</v>
      </c>
      <c r="E405">
        <v>90727</v>
      </c>
      <c r="F405" t="s">
        <v>152</v>
      </c>
      <c r="G405" t="s">
        <v>111</v>
      </c>
    </row>
    <row r="406" spans="1:7" x14ac:dyDescent="0.3">
      <c r="A406" t="s">
        <v>162</v>
      </c>
      <c r="B406" t="s">
        <v>169</v>
      </c>
      <c r="C406" t="s">
        <v>119</v>
      </c>
      <c r="D406">
        <v>9646</v>
      </c>
      <c r="E406">
        <v>90727</v>
      </c>
      <c r="F406" t="s">
        <v>152</v>
      </c>
      <c r="G406" t="s">
        <v>111</v>
      </c>
    </row>
    <row r="407" spans="1:7" x14ac:dyDescent="0.3">
      <c r="A407" t="s">
        <v>162</v>
      </c>
      <c r="B407" t="s">
        <v>169</v>
      </c>
      <c r="C407" t="s">
        <v>120</v>
      </c>
      <c r="D407">
        <v>10435</v>
      </c>
      <c r="E407">
        <v>90727</v>
      </c>
      <c r="F407" t="s">
        <v>152</v>
      </c>
      <c r="G407" t="s">
        <v>111</v>
      </c>
    </row>
    <row r="408" spans="1:7" x14ac:dyDescent="0.3">
      <c r="A408" t="s">
        <v>162</v>
      </c>
      <c r="B408" t="s">
        <v>169</v>
      </c>
      <c r="C408" t="s">
        <v>121</v>
      </c>
      <c r="D408">
        <v>9100</v>
      </c>
      <c r="E408">
        <v>90727</v>
      </c>
      <c r="F408" t="s">
        <v>152</v>
      </c>
      <c r="G408" t="s">
        <v>111</v>
      </c>
    </row>
    <row r="409" spans="1:7" x14ac:dyDescent="0.3">
      <c r="A409" t="s">
        <v>162</v>
      </c>
      <c r="B409" t="s">
        <v>169</v>
      </c>
      <c r="C409" t="s">
        <v>122</v>
      </c>
      <c r="D409">
        <v>7337</v>
      </c>
      <c r="E409">
        <v>90727</v>
      </c>
      <c r="F409" t="s">
        <v>152</v>
      </c>
      <c r="G409" t="s">
        <v>111</v>
      </c>
    </row>
    <row r="410" spans="1:7" x14ac:dyDescent="0.3">
      <c r="A410" t="s">
        <v>170</v>
      </c>
      <c r="B410" t="s">
        <v>171</v>
      </c>
      <c r="C410" t="s">
        <v>109</v>
      </c>
      <c r="D410">
        <v>12395</v>
      </c>
      <c r="E410">
        <v>105922</v>
      </c>
      <c r="F410" t="s">
        <v>172</v>
      </c>
      <c r="G410" t="s">
        <v>125</v>
      </c>
    </row>
    <row r="411" spans="1:7" x14ac:dyDescent="0.3">
      <c r="A411" t="s">
        <v>170</v>
      </c>
      <c r="B411" t="s">
        <v>171</v>
      </c>
      <c r="C411" t="s">
        <v>112</v>
      </c>
      <c r="D411">
        <v>11723</v>
      </c>
      <c r="E411">
        <v>105922</v>
      </c>
      <c r="F411" t="s">
        <v>172</v>
      </c>
      <c r="G411" t="s">
        <v>125</v>
      </c>
    </row>
    <row r="412" spans="1:7" x14ac:dyDescent="0.3">
      <c r="A412" t="s">
        <v>170</v>
      </c>
      <c r="B412" t="s">
        <v>171</v>
      </c>
      <c r="C412" t="s">
        <v>113</v>
      </c>
      <c r="D412">
        <v>9332</v>
      </c>
      <c r="E412">
        <v>105922</v>
      </c>
      <c r="F412" t="s">
        <v>172</v>
      </c>
      <c r="G412" t="s">
        <v>125</v>
      </c>
    </row>
    <row r="413" spans="1:7" x14ac:dyDescent="0.3">
      <c r="A413" t="s">
        <v>170</v>
      </c>
      <c r="B413" t="s">
        <v>171</v>
      </c>
      <c r="C413" t="s">
        <v>114</v>
      </c>
      <c r="D413">
        <v>9043</v>
      </c>
      <c r="E413">
        <v>105922</v>
      </c>
      <c r="F413" t="s">
        <v>172</v>
      </c>
      <c r="G413" t="s">
        <v>125</v>
      </c>
    </row>
    <row r="414" spans="1:7" x14ac:dyDescent="0.3">
      <c r="A414" t="s">
        <v>170</v>
      </c>
      <c r="B414" t="s">
        <v>171</v>
      </c>
      <c r="C414" t="s">
        <v>115</v>
      </c>
      <c r="D414">
        <v>7675</v>
      </c>
      <c r="E414">
        <v>105922</v>
      </c>
      <c r="F414" t="s">
        <v>172</v>
      </c>
      <c r="G414" t="s">
        <v>125</v>
      </c>
    </row>
    <row r="415" spans="1:7" x14ac:dyDescent="0.3">
      <c r="A415" t="s">
        <v>170</v>
      </c>
      <c r="B415" t="s">
        <v>171</v>
      </c>
      <c r="C415" t="s">
        <v>116</v>
      </c>
      <c r="D415">
        <v>7775</v>
      </c>
      <c r="E415">
        <v>105922</v>
      </c>
      <c r="F415" t="s">
        <v>172</v>
      </c>
      <c r="G415" t="s">
        <v>125</v>
      </c>
    </row>
    <row r="416" spans="1:7" x14ac:dyDescent="0.3">
      <c r="A416" t="s">
        <v>170</v>
      </c>
      <c r="B416" t="s">
        <v>171</v>
      </c>
      <c r="C416" t="s">
        <v>117</v>
      </c>
      <c r="D416">
        <v>7353</v>
      </c>
      <c r="E416">
        <v>105922</v>
      </c>
      <c r="F416" t="s">
        <v>172</v>
      </c>
      <c r="G416" t="s">
        <v>125</v>
      </c>
    </row>
    <row r="417" spans="1:7" x14ac:dyDescent="0.3">
      <c r="A417" t="s">
        <v>170</v>
      </c>
      <c r="B417" t="s">
        <v>171</v>
      </c>
      <c r="C417" t="s">
        <v>118</v>
      </c>
      <c r="D417">
        <v>8546</v>
      </c>
      <c r="E417">
        <v>105922</v>
      </c>
      <c r="F417" t="s">
        <v>172</v>
      </c>
      <c r="G417" t="s">
        <v>125</v>
      </c>
    </row>
    <row r="418" spans="1:7" x14ac:dyDescent="0.3">
      <c r="A418" t="s">
        <v>170</v>
      </c>
      <c r="B418" t="s">
        <v>171</v>
      </c>
      <c r="C418" t="s">
        <v>119</v>
      </c>
      <c r="D418">
        <v>8655</v>
      </c>
      <c r="E418">
        <v>105922</v>
      </c>
      <c r="F418" t="s">
        <v>172</v>
      </c>
      <c r="G418" t="s">
        <v>125</v>
      </c>
    </row>
    <row r="419" spans="1:7" x14ac:dyDescent="0.3">
      <c r="A419" t="s">
        <v>170</v>
      </c>
      <c r="B419" t="s">
        <v>171</v>
      </c>
      <c r="C419" t="s">
        <v>120</v>
      </c>
      <c r="D419">
        <v>8548</v>
      </c>
      <c r="E419">
        <v>105922</v>
      </c>
      <c r="F419" t="s">
        <v>172</v>
      </c>
      <c r="G419" t="s">
        <v>125</v>
      </c>
    </row>
    <row r="420" spans="1:7" x14ac:dyDescent="0.3">
      <c r="A420" t="s">
        <v>170</v>
      </c>
      <c r="B420" t="s">
        <v>171</v>
      </c>
      <c r="C420" t="s">
        <v>121</v>
      </c>
      <c r="D420">
        <v>7467</v>
      </c>
      <c r="E420">
        <v>105922</v>
      </c>
      <c r="F420" t="s">
        <v>172</v>
      </c>
      <c r="G420" t="s">
        <v>125</v>
      </c>
    </row>
    <row r="421" spans="1:7" x14ac:dyDescent="0.3">
      <c r="A421" t="s">
        <v>170</v>
      </c>
      <c r="B421" t="s">
        <v>171</v>
      </c>
      <c r="C421" t="s">
        <v>122</v>
      </c>
      <c r="D421">
        <v>7410</v>
      </c>
      <c r="E421">
        <v>105922</v>
      </c>
      <c r="F421" t="s">
        <v>172</v>
      </c>
      <c r="G421" t="s">
        <v>125</v>
      </c>
    </row>
    <row r="422" spans="1:7" x14ac:dyDescent="0.3">
      <c r="A422" t="s">
        <v>170</v>
      </c>
      <c r="B422" t="s">
        <v>173</v>
      </c>
      <c r="C422" t="s">
        <v>109</v>
      </c>
      <c r="D422">
        <v>19630</v>
      </c>
      <c r="E422">
        <v>172094</v>
      </c>
      <c r="F422" t="s">
        <v>142</v>
      </c>
      <c r="G422" t="s">
        <v>125</v>
      </c>
    </row>
    <row r="423" spans="1:7" x14ac:dyDescent="0.3">
      <c r="A423" t="s">
        <v>170</v>
      </c>
      <c r="B423" t="s">
        <v>173</v>
      </c>
      <c r="C423" t="s">
        <v>112</v>
      </c>
      <c r="D423">
        <v>17517</v>
      </c>
      <c r="E423">
        <v>172094</v>
      </c>
      <c r="F423" t="s">
        <v>142</v>
      </c>
      <c r="G423" t="s">
        <v>125</v>
      </c>
    </row>
    <row r="424" spans="1:7" x14ac:dyDescent="0.3">
      <c r="A424" t="s">
        <v>170</v>
      </c>
      <c r="B424" t="s">
        <v>173</v>
      </c>
      <c r="C424" t="s">
        <v>113</v>
      </c>
      <c r="D424">
        <v>15588</v>
      </c>
      <c r="E424">
        <v>172094</v>
      </c>
      <c r="F424" t="s">
        <v>142</v>
      </c>
      <c r="G424" t="s">
        <v>125</v>
      </c>
    </row>
    <row r="425" spans="1:7" x14ac:dyDescent="0.3">
      <c r="A425" t="s">
        <v>170</v>
      </c>
      <c r="B425" t="s">
        <v>173</v>
      </c>
      <c r="C425" t="s">
        <v>114</v>
      </c>
      <c r="D425">
        <v>14049</v>
      </c>
      <c r="E425">
        <v>172094</v>
      </c>
      <c r="F425" t="s">
        <v>142</v>
      </c>
      <c r="G425" t="s">
        <v>125</v>
      </c>
    </row>
    <row r="426" spans="1:7" x14ac:dyDescent="0.3">
      <c r="A426" t="s">
        <v>170</v>
      </c>
      <c r="B426" t="s">
        <v>173</v>
      </c>
      <c r="C426" t="s">
        <v>115</v>
      </c>
      <c r="D426">
        <v>12842</v>
      </c>
      <c r="E426">
        <v>172094</v>
      </c>
      <c r="F426" t="s">
        <v>142</v>
      </c>
      <c r="G426" t="s">
        <v>125</v>
      </c>
    </row>
    <row r="427" spans="1:7" x14ac:dyDescent="0.3">
      <c r="A427" t="s">
        <v>170</v>
      </c>
      <c r="B427" t="s">
        <v>173</v>
      </c>
      <c r="C427" t="s">
        <v>116</v>
      </c>
      <c r="D427">
        <v>14895</v>
      </c>
      <c r="E427">
        <v>172094</v>
      </c>
      <c r="F427" t="s">
        <v>142</v>
      </c>
      <c r="G427" t="s">
        <v>125</v>
      </c>
    </row>
    <row r="428" spans="1:7" x14ac:dyDescent="0.3">
      <c r="A428" t="s">
        <v>170</v>
      </c>
      <c r="B428" t="s">
        <v>173</v>
      </c>
      <c r="C428" t="s">
        <v>117</v>
      </c>
      <c r="D428">
        <v>9309</v>
      </c>
      <c r="E428">
        <v>172094</v>
      </c>
      <c r="F428" t="s">
        <v>142</v>
      </c>
      <c r="G428" t="s">
        <v>125</v>
      </c>
    </row>
    <row r="429" spans="1:7" x14ac:dyDescent="0.3">
      <c r="A429" t="s">
        <v>170</v>
      </c>
      <c r="B429" t="s">
        <v>173</v>
      </c>
      <c r="C429" t="s">
        <v>118</v>
      </c>
      <c r="D429">
        <v>12485</v>
      </c>
      <c r="E429">
        <v>172094</v>
      </c>
      <c r="F429" t="s">
        <v>142</v>
      </c>
      <c r="G429" t="s">
        <v>125</v>
      </c>
    </row>
    <row r="430" spans="1:7" x14ac:dyDescent="0.3">
      <c r="A430" t="s">
        <v>170</v>
      </c>
      <c r="B430" t="s">
        <v>173</v>
      </c>
      <c r="C430" t="s">
        <v>119</v>
      </c>
      <c r="D430">
        <v>14292</v>
      </c>
      <c r="E430">
        <v>172094</v>
      </c>
      <c r="F430" t="s">
        <v>142</v>
      </c>
      <c r="G430" t="s">
        <v>125</v>
      </c>
    </row>
    <row r="431" spans="1:7" x14ac:dyDescent="0.3">
      <c r="A431" t="s">
        <v>170</v>
      </c>
      <c r="B431" t="s">
        <v>173</v>
      </c>
      <c r="C431" t="s">
        <v>120</v>
      </c>
      <c r="D431">
        <v>16082</v>
      </c>
      <c r="E431">
        <v>172094</v>
      </c>
      <c r="F431" t="s">
        <v>142</v>
      </c>
      <c r="G431" t="s">
        <v>125</v>
      </c>
    </row>
    <row r="432" spans="1:7" x14ac:dyDescent="0.3">
      <c r="A432" t="s">
        <v>170</v>
      </c>
      <c r="B432" t="s">
        <v>173</v>
      </c>
      <c r="C432" t="s">
        <v>121</v>
      </c>
      <c r="D432">
        <v>16293</v>
      </c>
      <c r="E432">
        <v>172094</v>
      </c>
      <c r="F432" t="s">
        <v>142</v>
      </c>
      <c r="G432" t="s">
        <v>125</v>
      </c>
    </row>
    <row r="433" spans="1:7" x14ac:dyDescent="0.3">
      <c r="A433" t="s">
        <v>170</v>
      </c>
      <c r="B433" t="s">
        <v>173</v>
      </c>
      <c r="C433" t="s">
        <v>122</v>
      </c>
      <c r="D433">
        <v>9112</v>
      </c>
      <c r="E433">
        <v>172094</v>
      </c>
      <c r="F433" t="s">
        <v>142</v>
      </c>
      <c r="G433" t="s">
        <v>125</v>
      </c>
    </row>
    <row r="434" spans="1:7" x14ac:dyDescent="0.3">
      <c r="A434" t="s">
        <v>170</v>
      </c>
      <c r="B434" t="s">
        <v>174</v>
      </c>
      <c r="C434" t="s">
        <v>109</v>
      </c>
      <c r="D434">
        <v>15303</v>
      </c>
      <c r="E434">
        <v>188160</v>
      </c>
      <c r="F434" t="s">
        <v>124</v>
      </c>
      <c r="G434" t="s">
        <v>111</v>
      </c>
    </row>
    <row r="435" spans="1:7" x14ac:dyDescent="0.3">
      <c r="A435" t="s">
        <v>170</v>
      </c>
      <c r="B435" t="s">
        <v>174</v>
      </c>
      <c r="C435" t="s">
        <v>112</v>
      </c>
      <c r="D435">
        <v>15765</v>
      </c>
      <c r="E435">
        <v>188160</v>
      </c>
      <c r="F435" t="s">
        <v>124</v>
      </c>
      <c r="G435" t="s">
        <v>111</v>
      </c>
    </row>
    <row r="436" spans="1:7" x14ac:dyDescent="0.3">
      <c r="A436" t="s">
        <v>170</v>
      </c>
      <c r="B436" t="s">
        <v>174</v>
      </c>
      <c r="C436" t="s">
        <v>113</v>
      </c>
      <c r="D436">
        <v>14614</v>
      </c>
      <c r="E436">
        <v>188160</v>
      </c>
      <c r="F436" t="s">
        <v>124</v>
      </c>
      <c r="G436" t="s">
        <v>111</v>
      </c>
    </row>
    <row r="437" spans="1:7" x14ac:dyDescent="0.3">
      <c r="A437" t="s">
        <v>170</v>
      </c>
      <c r="B437" t="s">
        <v>174</v>
      </c>
      <c r="C437" t="s">
        <v>114</v>
      </c>
      <c r="D437">
        <v>17113</v>
      </c>
      <c r="E437">
        <v>188160</v>
      </c>
      <c r="F437" t="s">
        <v>124</v>
      </c>
      <c r="G437" t="s">
        <v>111</v>
      </c>
    </row>
    <row r="438" spans="1:7" x14ac:dyDescent="0.3">
      <c r="A438" t="s">
        <v>170</v>
      </c>
      <c r="B438" t="s">
        <v>174</v>
      </c>
      <c r="C438" t="s">
        <v>115</v>
      </c>
      <c r="D438">
        <v>14186</v>
      </c>
      <c r="E438">
        <v>188160</v>
      </c>
      <c r="F438" t="s">
        <v>124</v>
      </c>
      <c r="G438" t="s">
        <v>111</v>
      </c>
    </row>
    <row r="439" spans="1:7" x14ac:dyDescent="0.3">
      <c r="A439" t="s">
        <v>170</v>
      </c>
      <c r="B439" t="s">
        <v>174</v>
      </c>
      <c r="C439" t="s">
        <v>116</v>
      </c>
      <c r="D439">
        <v>13172</v>
      </c>
      <c r="E439">
        <v>188160</v>
      </c>
      <c r="F439" t="s">
        <v>124</v>
      </c>
      <c r="G439" t="s">
        <v>111</v>
      </c>
    </row>
    <row r="440" spans="1:7" x14ac:dyDescent="0.3">
      <c r="A440" t="s">
        <v>170</v>
      </c>
      <c r="B440" t="s">
        <v>174</v>
      </c>
      <c r="C440" t="s">
        <v>117</v>
      </c>
      <c r="D440">
        <v>14676</v>
      </c>
      <c r="E440">
        <v>188160</v>
      </c>
      <c r="F440" t="s">
        <v>124</v>
      </c>
      <c r="G440" t="s">
        <v>111</v>
      </c>
    </row>
    <row r="441" spans="1:7" x14ac:dyDescent="0.3">
      <c r="A441" t="s">
        <v>170</v>
      </c>
      <c r="B441" t="s">
        <v>174</v>
      </c>
      <c r="C441" t="s">
        <v>118</v>
      </c>
      <c r="D441">
        <v>19190</v>
      </c>
      <c r="E441">
        <v>188160</v>
      </c>
      <c r="F441" t="s">
        <v>124</v>
      </c>
      <c r="G441" t="s">
        <v>111</v>
      </c>
    </row>
    <row r="442" spans="1:7" x14ac:dyDescent="0.3">
      <c r="A442" t="s">
        <v>170</v>
      </c>
      <c r="B442" t="s">
        <v>174</v>
      </c>
      <c r="C442" t="s">
        <v>119</v>
      </c>
      <c r="D442">
        <v>15322</v>
      </c>
      <c r="E442">
        <v>188160</v>
      </c>
      <c r="F442" t="s">
        <v>124</v>
      </c>
      <c r="G442" t="s">
        <v>111</v>
      </c>
    </row>
    <row r="443" spans="1:7" x14ac:dyDescent="0.3">
      <c r="A443" t="s">
        <v>170</v>
      </c>
      <c r="B443" t="s">
        <v>174</v>
      </c>
      <c r="C443" t="s">
        <v>120</v>
      </c>
      <c r="D443">
        <v>16565</v>
      </c>
      <c r="E443">
        <v>188160</v>
      </c>
      <c r="F443" t="s">
        <v>124</v>
      </c>
      <c r="G443" t="s">
        <v>111</v>
      </c>
    </row>
    <row r="444" spans="1:7" x14ac:dyDescent="0.3">
      <c r="A444" t="s">
        <v>170</v>
      </c>
      <c r="B444" t="s">
        <v>174</v>
      </c>
      <c r="C444" t="s">
        <v>121</v>
      </c>
      <c r="D444">
        <v>14918</v>
      </c>
      <c r="E444">
        <v>188160</v>
      </c>
      <c r="F444" t="s">
        <v>124</v>
      </c>
      <c r="G444" t="s">
        <v>111</v>
      </c>
    </row>
    <row r="445" spans="1:7" x14ac:dyDescent="0.3">
      <c r="A445" t="s">
        <v>170</v>
      </c>
      <c r="B445" t="s">
        <v>174</v>
      </c>
      <c r="C445" t="s">
        <v>122</v>
      </c>
      <c r="D445">
        <v>17336</v>
      </c>
      <c r="E445">
        <v>188160</v>
      </c>
      <c r="F445" t="s">
        <v>124</v>
      </c>
      <c r="G445" t="s">
        <v>111</v>
      </c>
    </row>
    <row r="446" spans="1:7" x14ac:dyDescent="0.3">
      <c r="A446" t="s">
        <v>170</v>
      </c>
      <c r="B446" t="s">
        <v>175</v>
      </c>
      <c r="C446" t="s">
        <v>109</v>
      </c>
      <c r="D446">
        <v>4406</v>
      </c>
      <c r="E446">
        <v>36047</v>
      </c>
      <c r="F446" t="s">
        <v>176</v>
      </c>
      <c r="G446" t="s">
        <v>125</v>
      </c>
    </row>
    <row r="447" spans="1:7" x14ac:dyDescent="0.3">
      <c r="A447" t="s">
        <v>170</v>
      </c>
      <c r="B447" t="s">
        <v>175</v>
      </c>
      <c r="C447" t="s">
        <v>112</v>
      </c>
      <c r="D447">
        <v>3586</v>
      </c>
      <c r="E447">
        <v>36047</v>
      </c>
      <c r="F447" t="s">
        <v>176</v>
      </c>
      <c r="G447" t="s">
        <v>125</v>
      </c>
    </row>
    <row r="448" spans="1:7" x14ac:dyDescent="0.3">
      <c r="A448" t="s">
        <v>170</v>
      </c>
      <c r="B448" t="s">
        <v>175</v>
      </c>
      <c r="C448" t="s">
        <v>113</v>
      </c>
      <c r="D448">
        <v>3478</v>
      </c>
      <c r="E448">
        <v>36047</v>
      </c>
      <c r="F448" t="s">
        <v>176</v>
      </c>
      <c r="G448" t="s">
        <v>125</v>
      </c>
    </row>
    <row r="449" spans="1:7" x14ac:dyDescent="0.3">
      <c r="A449" t="s">
        <v>170</v>
      </c>
      <c r="B449" t="s">
        <v>175</v>
      </c>
      <c r="C449" t="s">
        <v>114</v>
      </c>
      <c r="D449">
        <v>3220</v>
      </c>
      <c r="E449">
        <v>36047</v>
      </c>
      <c r="F449" t="s">
        <v>176</v>
      </c>
      <c r="G449" t="s">
        <v>125</v>
      </c>
    </row>
    <row r="450" spans="1:7" x14ac:dyDescent="0.3">
      <c r="A450" t="s">
        <v>170</v>
      </c>
      <c r="B450" t="s">
        <v>175</v>
      </c>
      <c r="C450" t="s">
        <v>115</v>
      </c>
      <c r="D450">
        <v>3314</v>
      </c>
      <c r="E450">
        <v>36047</v>
      </c>
      <c r="F450" t="s">
        <v>176</v>
      </c>
      <c r="G450" t="s">
        <v>125</v>
      </c>
    </row>
    <row r="451" spans="1:7" x14ac:dyDescent="0.3">
      <c r="A451" t="s">
        <v>170</v>
      </c>
      <c r="B451" t="s">
        <v>175</v>
      </c>
      <c r="C451" t="s">
        <v>116</v>
      </c>
      <c r="D451">
        <v>2985</v>
      </c>
      <c r="E451">
        <v>36047</v>
      </c>
      <c r="F451" t="s">
        <v>176</v>
      </c>
      <c r="G451" t="s">
        <v>125</v>
      </c>
    </row>
    <row r="452" spans="1:7" x14ac:dyDescent="0.3">
      <c r="A452" t="s">
        <v>170</v>
      </c>
      <c r="B452" t="s">
        <v>175</v>
      </c>
      <c r="C452" t="s">
        <v>117</v>
      </c>
      <c r="D452">
        <v>2465</v>
      </c>
      <c r="E452">
        <v>36047</v>
      </c>
      <c r="F452" t="s">
        <v>176</v>
      </c>
      <c r="G452" t="s">
        <v>125</v>
      </c>
    </row>
    <row r="453" spans="1:7" x14ac:dyDescent="0.3">
      <c r="A453" t="s">
        <v>170</v>
      </c>
      <c r="B453" t="s">
        <v>175</v>
      </c>
      <c r="C453" t="s">
        <v>118</v>
      </c>
      <c r="D453">
        <v>3181</v>
      </c>
      <c r="E453">
        <v>36047</v>
      </c>
      <c r="F453" t="s">
        <v>176</v>
      </c>
      <c r="G453" t="s">
        <v>125</v>
      </c>
    </row>
    <row r="454" spans="1:7" x14ac:dyDescent="0.3">
      <c r="A454" t="s">
        <v>170</v>
      </c>
      <c r="B454" t="s">
        <v>175</v>
      </c>
      <c r="C454" t="s">
        <v>119</v>
      </c>
      <c r="D454">
        <v>3241</v>
      </c>
      <c r="E454">
        <v>36047</v>
      </c>
      <c r="F454" t="s">
        <v>176</v>
      </c>
      <c r="G454" t="s">
        <v>125</v>
      </c>
    </row>
    <row r="455" spans="1:7" x14ac:dyDescent="0.3">
      <c r="A455" t="s">
        <v>170</v>
      </c>
      <c r="B455" t="s">
        <v>175</v>
      </c>
      <c r="C455" t="s">
        <v>120</v>
      </c>
      <c r="D455">
        <v>3044</v>
      </c>
      <c r="E455">
        <v>36047</v>
      </c>
      <c r="F455" t="s">
        <v>176</v>
      </c>
      <c r="G455" t="s">
        <v>125</v>
      </c>
    </row>
    <row r="456" spans="1:7" x14ac:dyDescent="0.3">
      <c r="A456" t="s">
        <v>170</v>
      </c>
      <c r="B456" t="s">
        <v>175</v>
      </c>
      <c r="C456" t="s">
        <v>121</v>
      </c>
      <c r="D456">
        <v>2379</v>
      </c>
      <c r="E456">
        <v>36047</v>
      </c>
      <c r="F456" t="s">
        <v>176</v>
      </c>
      <c r="G456" t="s">
        <v>125</v>
      </c>
    </row>
    <row r="457" spans="1:7" x14ac:dyDescent="0.3">
      <c r="A457" t="s">
        <v>170</v>
      </c>
      <c r="B457" t="s">
        <v>175</v>
      </c>
      <c r="C457" t="s">
        <v>122</v>
      </c>
      <c r="D457">
        <v>748</v>
      </c>
      <c r="E457">
        <v>36047</v>
      </c>
      <c r="F457" t="s">
        <v>176</v>
      </c>
      <c r="G457" t="s">
        <v>125</v>
      </c>
    </row>
    <row r="458" spans="1:7" x14ac:dyDescent="0.3">
      <c r="A458" t="s">
        <v>170</v>
      </c>
      <c r="B458" t="s">
        <v>177</v>
      </c>
      <c r="C458" t="s">
        <v>109</v>
      </c>
      <c r="D458">
        <v>363</v>
      </c>
      <c r="E458">
        <v>7295</v>
      </c>
      <c r="F458" t="s">
        <v>110</v>
      </c>
      <c r="G458" t="s">
        <v>132</v>
      </c>
    </row>
    <row r="459" spans="1:7" x14ac:dyDescent="0.3">
      <c r="A459" t="s">
        <v>170</v>
      </c>
      <c r="B459" t="s">
        <v>177</v>
      </c>
      <c r="C459" t="s">
        <v>112</v>
      </c>
      <c r="D459">
        <v>481</v>
      </c>
      <c r="E459">
        <v>7295</v>
      </c>
      <c r="F459" t="s">
        <v>110</v>
      </c>
      <c r="G459" t="s">
        <v>132</v>
      </c>
    </row>
    <row r="460" spans="1:7" x14ac:dyDescent="0.3">
      <c r="A460" t="s">
        <v>170</v>
      </c>
      <c r="B460" t="s">
        <v>177</v>
      </c>
      <c r="C460" t="s">
        <v>113</v>
      </c>
      <c r="D460">
        <v>590</v>
      </c>
      <c r="E460">
        <v>7295</v>
      </c>
      <c r="F460" t="s">
        <v>110</v>
      </c>
      <c r="G460" t="s">
        <v>132</v>
      </c>
    </row>
    <row r="461" spans="1:7" x14ac:dyDescent="0.3">
      <c r="A461" t="s">
        <v>170</v>
      </c>
      <c r="B461" t="s">
        <v>177</v>
      </c>
      <c r="C461" t="s">
        <v>114</v>
      </c>
      <c r="D461">
        <v>867</v>
      </c>
      <c r="E461">
        <v>7295</v>
      </c>
      <c r="F461" t="s">
        <v>110</v>
      </c>
      <c r="G461" t="s">
        <v>132</v>
      </c>
    </row>
    <row r="462" spans="1:7" x14ac:dyDescent="0.3">
      <c r="A462" t="s">
        <v>170</v>
      </c>
      <c r="B462" t="s">
        <v>177</v>
      </c>
      <c r="C462" t="s">
        <v>115</v>
      </c>
      <c r="D462">
        <v>730</v>
      </c>
      <c r="E462">
        <v>7295</v>
      </c>
      <c r="F462" t="s">
        <v>110</v>
      </c>
      <c r="G462" t="s">
        <v>132</v>
      </c>
    </row>
    <row r="463" spans="1:7" x14ac:dyDescent="0.3">
      <c r="A463" t="s">
        <v>170</v>
      </c>
      <c r="B463" t="s">
        <v>177</v>
      </c>
      <c r="C463" t="s">
        <v>116</v>
      </c>
      <c r="D463">
        <v>572</v>
      </c>
      <c r="E463">
        <v>7295</v>
      </c>
      <c r="F463" t="s">
        <v>110</v>
      </c>
      <c r="G463" t="s">
        <v>132</v>
      </c>
    </row>
    <row r="464" spans="1:7" x14ac:dyDescent="0.3">
      <c r="A464" t="s">
        <v>170</v>
      </c>
      <c r="B464" t="s">
        <v>177</v>
      </c>
      <c r="C464" t="s">
        <v>117</v>
      </c>
      <c r="D464">
        <v>603</v>
      </c>
      <c r="E464">
        <v>7295</v>
      </c>
      <c r="F464" t="s">
        <v>110</v>
      </c>
      <c r="G464" t="s">
        <v>132</v>
      </c>
    </row>
    <row r="465" spans="1:7" x14ac:dyDescent="0.3">
      <c r="A465" t="s">
        <v>170</v>
      </c>
      <c r="B465" t="s">
        <v>177</v>
      </c>
      <c r="C465" t="s">
        <v>118</v>
      </c>
      <c r="D465">
        <v>707</v>
      </c>
      <c r="E465">
        <v>7295</v>
      </c>
      <c r="F465" t="s">
        <v>110</v>
      </c>
      <c r="G465" t="s">
        <v>132</v>
      </c>
    </row>
    <row r="466" spans="1:7" x14ac:dyDescent="0.3">
      <c r="A466" t="s">
        <v>170</v>
      </c>
      <c r="B466" t="s">
        <v>177</v>
      </c>
      <c r="C466" t="s">
        <v>119</v>
      </c>
      <c r="D466">
        <v>662</v>
      </c>
      <c r="E466">
        <v>7295</v>
      </c>
      <c r="F466" t="s">
        <v>110</v>
      </c>
      <c r="G466" t="s">
        <v>132</v>
      </c>
    </row>
    <row r="467" spans="1:7" x14ac:dyDescent="0.3">
      <c r="A467" t="s">
        <v>170</v>
      </c>
      <c r="B467" t="s">
        <v>177</v>
      </c>
      <c r="C467" t="s">
        <v>120</v>
      </c>
      <c r="D467">
        <v>659</v>
      </c>
      <c r="E467">
        <v>7295</v>
      </c>
      <c r="F467" t="s">
        <v>110</v>
      </c>
      <c r="G467" t="s">
        <v>132</v>
      </c>
    </row>
    <row r="468" spans="1:7" x14ac:dyDescent="0.3">
      <c r="A468" t="s">
        <v>170</v>
      </c>
      <c r="B468" t="s">
        <v>177</v>
      </c>
      <c r="C468" t="s">
        <v>121</v>
      </c>
      <c r="D468">
        <v>597</v>
      </c>
      <c r="E468">
        <v>7295</v>
      </c>
      <c r="F468" t="s">
        <v>110</v>
      </c>
      <c r="G468" t="s">
        <v>132</v>
      </c>
    </row>
    <row r="469" spans="1:7" x14ac:dyDescent="0.3">
      <c r="A469" t="s">
        <v>170</v>
      </c>
      <c r="B469" t="s">
        <v>177</v>
      </c>
      <c r="C469" t="s">
        <v>122</v>
      </c>
      <c r="D469">
        <v>464</v>
      </c>
      <c r="E469">
        <v>7295</v>
      </c>
      <c r="F469" t="s">
        <v>110</v>
      </c>
      <c r="G469" t="s">
        <v>132</v>
      </c>
    </row>
    <row r="470" spans="1:7" x14ac:dyDescent="0.3">
      <c r="A470" t="s">
        <v>170</v>
      </c>
      <c r="B470" t="s">
        <v>178</v>
      </c>
      <c r="C470" t="s">
        <v>109</v>
      </c>
      <c r="D470">
        <v>16773</v>
      </c>
      <c r="E470">
        <v>167988</v>
      </c>
      <c r="F470" t="s">
        <v>124</v>
      </c>
      <c r="G470" t="s">
        <v>132</v>
      </c>
    </row>
    <row r="471" spans="1:7" x14ac:dyDescent="0.3">
      <c r="A471" t="s">
        <v>170</v>
      </c>
      <c r="B471" t="s">
        <v>178</v>
      </c>
      <c r="C471" t="s">
        <v>112</v>
      </c>
      <c r="D471">
        <v>15837</v>
      </c>
      <c r="E471">
        <v>167988</v>
      </c>
      <c r="F471" t="s">
        <v>124</v>
      </c>
      <c r="G471" t="s">
        <v>132</v>
      </c>
    </row>
    <row r="472" spans="1:7" x14ac:dyDescent="0.3">
      <c r="A472" t="s">
        <v>170</v>
      </c>
      <c r="B472" t="s">
        <v>178</v>
      </c>
      <c r="C472" t="s">
        <v>113</v>
      </c>
      <c r="D472">
        <v>15894</v>
      </c>
      <c r="E472">
        <v>167988</v>
      </c>
      <c r="F472" t="s">
        <v>124</v>
      </c>
      <c r="G472" t="s">
        <v>132</v>
      </c>
    </row>
    <row r="473" spans="1:7" x14ac:dyDescent="0.3">
      <c r="A473" t="s">
        <v>170</v>
      </c>
      <c r="B473" t="s">
        <v>178</v>
      </c>
      <c r="C473" t="s">
        <v>114</v>
      </c>
      <c r="D473">
        <v>15825</v>
      </c>
      <c r="E473">
        <v>167988</v>
      </c>
      <c r="F473" t="s">
        <v>124</v>
      </c>
      <c r="G473" t="s">
        <v>132</v>
      </c>
    </row>
    <row r="474" spans="1:7" x14ac:dyDescent="0.3">
      <c r="A474" t="s">
        <v>170</v>
      </c>
      <c r="B474" t="s">
        <v>178</v>
      </c>
      <c r="C474" t="s">
        <v>115</v>
      </c>
      <c r="D474">
        <v>16061</v>
      </c>
      <c r="E474">
        <v>167988</v>
      </c>
      <c r="F474" t="s">
        <v>124</v>
      </c>
      <c r="G474" t="s">
        <v>132</v>
      </c>
    </row>
    <row r="475" spans="1:7" x14ac:dyDescent="0.3">
      <c r="A475" t="s">
        <v>170</v>
      </c>
      <c r="B475" t="s">
        <v>178</v>
      </c>
      <c r="C475" t="s">
        <v>116</v>
      </c>
      <c r="D475">
        <v>13421</v>
      </c>
      <c r="E475">
        <v>167988</v>
      </c>
      <c r="F475" t="s">
        <v>124</v>
      </c>
      <c r="G475" t="s">
        <v>132</v>
      </c>
    </row>
    <row r="476" spans="1:7" x14ac:dyDescent="0.3">
      <c r="A476" t="s">
        <v>170</v>
      </c>
      <c r="B476" t="s">
        <v>178</v>
      </c>
      <c r="C476" t="s">
        <v>117</v>
      </c>
      <c r="D476">
        <v>11647</v>
      </c>
      <c r="E476">
        <v>167988</v>
      </c>
      <c r="F476" t="s">
        <v>124</v>
      </c>
      <c r="G476" t="s">
        <v>132</v>
      </c>
    </row>
    <row r="477" spans="1:7" x14ac:dyDescent="0.3">
      <c r="A477" t="s">
        <v>170</v>
      </c>
      <c r="B477" t="s">
        <v>178</v>
      </c>
      <c r="C477" t="s">
        <v>118</v>
      </c>
      <c r="D477">
        <v>10627</v>
      </c>
      <c r="E477">
        <v>167988</v>
      </c>
      <c r="F477" t="s">
        <v>124</v>
      </c>
      <c r="G477" t="s">
        <v>132</v>
      </c>
    </row>
    <row r="478" spans="1:7" x14ac:dyDescent="0.3">
      <c r="A478" t="s">
        <v>170</v>
      </c>
      <c r="B478" t="s">
        <v>178</v>
      </c>
      <c r="C478" t="s">
        <v>119</v>
      </c>
      <c r="D478">
        <v>10853</v>
      </c>
      <c r="E478">
        <v>167988</v>
      </c>
      <c r="F478" t="s">
        <v>124</v>
      </c>
      <c r="G478" t="s">
        <v>132</v>
      </c>
    </row>
    <row r="479" spans="1:7" x14ac:dyDescent="0.3">
      <c r="A479" t="s">
        <v>170</v>
      </c>
      <c r="B479" t="s">
        <v>178</v>
      </c>
      <c r="C479" t="s">
        <v>120</v>
      </c>
      <c r="D479">
        <v>12698</v>
      </c>
      <c r="E479">
        <v>167988</v>
      </c>
      <c r="F479" t="s">
        <v>124</v>
      </c>
      <c r="G479" t="s">
        <v>132</v>
      </c>
    </row>
    <row r="480" spans="1:7" x14ac:dyDescent="0.3">
      <c r="A480" t="s">
        <v>170</v>
      </c>
      <c r="B480" t="s">
        <v>178</v>
      </c>
      <c r="C480" t="s">
        <v>121</v>
      </c>
      <c r="D480">
        <v>11779</v>
      </c>
      <c r="E480">
        <v>167988</v>
      </c>
      <c r="F480" t="s">
        <v>124</v>
      </c>
      <c r="G480" t="s">
        <v>132</v>
      </c>
    </row>
    <row r="481" spans="1:7" x14ac:dyDescent="0.3">
      <c r="A481" t="s">
        <v>170</v>
      </c>
      <c r="B481" t="s">
        <v>178</v>
      </c>
      <c r="C481" t="s">
        <v>122</v>
      </c>
      <c r="D481">
        <v>16573</v>
      </c>
      <c r="E481">
        <v>167988</v>
      </c>
      <c r="F481" t="s">
        <v>124</v>
      </c>
      <c r="G481" t="s">
        <v>132</v>
      </c>
    </row>
    <row r="482" spans="1:7" x14ac:dyDescent="0.3">
      <c r="A482" t="s">
        <v>170</v>
      </c>
      <c r="B482" t="s">
        <v>179</v>
      </c>
      <c r="C482" t="s">
        <v>109</v>
      </c>
      <c r="D482">
        <v>12019</v>
      </c>
      <c r="E482">
        <v>138705</v>
      </c>
      <c r="F482" t="s">
        <v>157</v>
      </c>
      <c r="G482" t="s">
        <v>138</v>
      </c>
    </row>
    <row r="483" spans="1:7" x14ac:dyDescent="0.3">
      <c r="A483" t="s">
        <v>170</v>
      </c>
      <c r="B483" t="s">
        <v>179</v>
      </c>
      <c r="C483" t="s">
        <v>112</v>
      </c>
      <c r="D483">
        <v>12147</v>
      </c>
      <c r="E483">
        <v>138705</v>
      </c>
      <c r="F483" t="s">
        <v>157</v>
      </c>
      <c r="G483" t="s">
        <v>138</v>
      </c>
    </row>
    <row r="484" spans="1:7" x14ac:dyDescent="0.3">
      <c r="A484" t="s">
        <v>170</v>
      </c>
      <c r="B484" t="s">
        <v>179</v>
      </c>
      <c r="C484" t="s">
        <v>113</v>
      </c>
      <c r="D484">
        <v>12019</v>
      </c>
      <c r="E484">
        <v>138705</v>
      </c>
      <c r="F484" t="s">
        <v>157</v>
      </c>
      <c r="G484" t="s">
        <v>138</v>
      </c>
    </row>
    <row r="485" spans="1:7" x14ac:dyDescent="0.3">
      <c r="A485" t="s">
        <v>170</v>
      </c>
      <c r="B485" t="s">
        <v>179</v>
      </c>
      <c r="C485" t="s">
        <v>114</v>
      </c>
      <c r="D485">
        <v>12060</v>
      </c>
      <c r="E485">
        <v>138705</v>
      </c>
      <c r="F485" t="s">
        <v>157</v>
      </c>
      <c r="G485" t="s">
        <v>138</v>
      </c>
    </row>
    <row r="486" spans="1:7" x14ac:dyDescent="0.3">
      <c r="A486" t="s">
        <v>170</v>
      </c>
      <c r="B486" t="s">
        <v>179</v>
      </c>
      <c r="C486" t="s">
        <v>115</v>
      </c>
      <c r="D486">
        <v>10960</v>
      </c>
      <c r="E486">
        <v>138705</v>
      </c>
      <c r="F486" t="s">
        <v>157</v>
      </c>
      <c r="G486" t="s">
        <v>138</v>
      </c>
    </row>
    <row r="487" spans="1:7" x14ac:dyDescent="0.3">
      <c r="A487" t="s">
        <v>170</v>
      </c>
      <c r="B487" t="s">
        <v>179</v>
      </c>
      <c r="C487" t="s">
        <v>116</v>
      </c>
      <c r="D487">
        <v>10771</v>
      </c>
      <c r="E487">
        <v>138705</v>
      </c>
      <c r="F487" t="s">
        <v>157</v>
      </c>
      <c r="G487" t="s">
        <v>138</v>
      </c>
    </row>
    <row r="488" spans="1:7" x14ac:dyDescent="0.3">
      <c r="A488" t="s">
        <v>170</v>
      </c>
      <c r="B488" t="s">
        <v>179</v>
      </c>
      <c r="C488" t="s">
        <v>117</v>
      </c>
      <c r="D488">
        <v>11916</v>
      </c>
      <c r="E488">
        <v>138705</v>
      </c>
      <c r="F488" t="s">
        <v>157</v>
      </c>
      <c r="G488" t="s">
        <v>138</v>
      </c>
    </row>
    <row r="489" spans="1:7" x14ac:dyDescent="0.3">
      <c r="A489" t="s">
        <v>170</v>
      </c>
      <c r="B489" t="s">
        <v>179</v>
      </c>
      <c r="C489" t="s">
        <v>118</v>
      </c>
      <c r="D489">
        <v>10985</v>
      </c>
      <c r="E489">
        <v>138705</v>
      </c>
      <c r="F489" t="s">
        <v>157</v>
      </c>
      <c r="G489" t="s">
        <v>138</v>
      </c>
    </row>
    <row r="490" spans="1:7" x14ac:dyDescent="0.3">
      <c r="A490" t="s">
        <v>170</v>
      </c>
      <c r="B490" t="s">
        <v>179</v>
      </c>
      <c r="C490" t="s">
        <v>119</v>
      </c>
      <c r="D490">
        <v>11908</v>
      </c>
      <c r="E490">
        <v>138705</v>
      </c>
      <c r="F490" t="s">
        <v>157</v>
      </c>
      <c r="G490" t="s">
        <v>138</v>
      </c>
    </row>
    <row r="491" spans="1:7" x14ac:dyDescent="0.3">
      <c r="A491" t="s">
        <v>170</v>
      </c>
      <c r="B491" t="s">
        <v>179</v>
      </c>
      <c r="C491" t="s">
        <v>120</v>
      </c>
      <c r="D491">
        <v>11653</v>
      </c>
      <c r="E491">
        <v>138705</v>
      </c>
      <c r="F491" t="s">
        <v>157</v>
      </c>
      <c r="G491" t="s">
        <v>138</v>
      </c>
    </row>
    <row r="492" spans="1:7" x14ac:dyDescent="0.3">
      <c r="A492" t="s">
        <v>170</v>
      </c>
      <c r="B492" t="s">
        <v>179</v>
      </c>
      <c r="C492" t="s">
        <v>121</v>
      </c>
      <c r="D492">
        <v>10589</v>
      </c>
      <c r="E492">
        <v>138705</v>
      </c>
      <c r="F492" t="s">
        <v>157</v>
      </c>
      <c r="G492" t="s">
        <v>138</v>
      </c>
    </row>
    <row r="493" spans="1:7" x14ac:dyDescent="0.3">
      <c r="A493" t="s">
        <v>170</v>
      </c>
      <c r="B493" t="s">
        <v>179</v>
      </c>
      <c r="C493" t="s">
        <v>122</v>
      </c>
      <c r="D493">
        <v>11678</v>
      </c>
      <c r="E493">
        <v>138705</v>
      </c>
      <c r="F493" t="s">
        <v>157</v>
      </c>
      <c r="G493" t="s">
        <v>138</v>
      </c>
    </row>
    <row r="494" spans="1:7" x14ac:dyDescent="0.3">
      <c r="A494" t="s">
        <v>170</v>
      </c>
      <c r="B494" t="s">
        <v>180</v>
      </c>
      <c r="C494" t="s">
        <v>109</v>
      </c>
      <c r="D494">
        <v>14632</v>
      </c>
      <c r="E494">
        <v>190091</v>
      </c>
      <c r="F494" t="s">
        <v>157</v>
      </c>
      <c r="G494" t="s">
        <v>138</v>
      </c>
    </row>
    <row r="495" spans="1:7" x14ac:dyDescent="0.3">
      <c r="A495" t="s">
        <v>170</v>
      </c>
      <c r="B495" t="s">
        <v>180</v>
      </c>
      <c r="C495" t="s">
        <v>112</v>
      </c>
      <c r="D495">
        <v>15519</v>
      </c>
      <c r="E495">
        <v>190091</v>
      </c>
      <c r="F495" t="s">
        <v>157</v>
      </c>
      <c r="G495" t="s">
        <v>138</v>
      </c>
    </row>
    <row r="496" spans="1:7" x14ac:dyDescent="0.3">
      <c r="A496" t="s">
        <v>170</v>
      </c>
      <c r="B496" t="s">
        <v>180</v>
      </c>
      <c r="C496" t="s">
        <v>113</v>
      </c>
      <c r="D496">
        <v>14888</v>
      </c>
      <c r="E496">
        <v>190091</v>
      </c>
      <c r="F496" t="s">
        <v>157</v>
      </c>
      <c r="G496" t="s">
        <v>138</v>
      </c>
    </row>
    <row r="497" spans="1:7" x14ac:dyDescent="0.3">
      <c r="A497" t="s">
        <v>170</v>
      </c>
      <c r="B497" t="s">
        <v>180</v>
      </c>
      <c r="C497" t="s">
        <v>114</v>
      </c>
      <c r="D497">
        <v>13544</v>
      </c>
      <c r="E497">
        <v>190091</v>
      </c>
      <c r="F497" t="s">
        <v>157</v>
      </c>
      <c r="G497" t="s">
        <v>138</v>
      </c>
    </row>
    <row r="498" spans="1:7" x14ac:dyDescent="0.3">
      <c r="A498" t="s">
        <v>170</v>
      </c>
      <c r="B498" t="s">
        <v>180</v>
      </c>
      <c r="C498" t="s">
        <v>115</v>
      </c>
      <c r="D498">
        <v>13893</v>
      </c>
      <c r="E498">
        <v>190091</v>
      </c>
      <c r="F498" t="s">
        <v>157</v>
      </c>
      <c r="G498" t="s">
        <v>138</v>
      </c>
    </row>
    <row r="499" spans="1:7" x14ac:dyDescent="0.3">
      <c r="A499" t="s">
        <v>170</v>
      </c>
      <c r="B499" t="s">
        <v>180</v>
      </c>
      <c r="C499" t="s">
        <v>116</v>
      </c>
      <c r="D499">
        <v>15902</v>
      </c>
      <c r="E499">
        <v>190091</v>
      </c>
      <c r="F499" t="s">
        <v>157</v>
      </c>
      <c r="G499" t="s">
        <v>138</v>
      </c>
    </row>
    <row r="500" spans="1:7" x14ac:dyDescent="0.3">
      <c r="A500" t="s">
        <v>170</v>
      </c>
      <c r="B500" t="s">
        <v>180</v>
      </c>
      <c r="C500" t="s">
        <v>117</v>
      </c>
      <c r="D500">
        <v>15701</v>
      </c>
      <c r="E500">
        <v>190091</v>
      </c>
      <c r="F500" t="s">
        <v>157</v>
      </c>
      <c r="G500" t="s">
        <v>138</v>
      </c>
    </row>
    <row r="501" spans="1:7" x14ac:dyDescent="0.3">
      <c r="A501" t="s">
        <v>170</v>
      </c>
      <c r="B501" t="s">
        <v>180</v>
      </c>
      <c r="C501" t="s">
        <v>118</v>
      </c>
      <c r="D501">
        <v>18580</v>
      </c>
      <c r="E501">
        <v>190091</v>
      </c>
      <c r="F501" t="s">
        <v>157</v>
      </c>
      <c r="G501" t="s">
        <v>138</v>
      </c>
    </row>
    <row r="502" spans="1:7" x14ac:dyDescent="0.3">
      <c r="A502" t="s">
        <v>170</v>
      </c>
      <c r="B502" t="s">
        <v>180</v>
      </c>
      <c r="C502" t="s">
        <v>119</v>
      </c>
      <c r="D502">
        <v>17441</v>
      </c>
      <c r="E502">
        <v>190091</v>
      </c>
      <c r="F502" t="s">
        <v>157</v>
      </c>
      <c r="G502" t="s">
        <v>138</v>
      </c>
    </row>
    <row r="503" spans="1:7" x14ac:dyDescent="0.3">
      <c r="A503" t="s">
        <v>170</v>
      </c>
      <c r="B503" t="s">
        <v>180</v>
      </c>
      <c r="C503" t="s">
        <v>120</v>
      </c>
      <c r="D503">
        <v>18785</v>
      </c>
      <c r="E503">
        <v>190091</v>
      </c>
      <c r="F503" t="s">
        <v>157</v>
      </c>
      <c r="G503" t="s">
        <v>138</v>
      </c>
    </row>
    <row r="504" spans="1:7" x14ac:dyDescent="0.3">
      <c r="A504" t="s">
        <v>170</v>
      </c>
      <c r="B504" t="s">
        <v>180</v>
      </c>
      <c r="C504" t="s">
        <v>121</v>
      </c>
      <c r="D504">
        <v>15150</v>
      </c>
      <c r="E504">
        <v>190091</v>
      </c>
      <c r="F504" t="s">
        <v>157</v>
      </c>
      <c r="G504" t="s">
        <v>138</v>
      </c>
    </row>
    <row r="505" spans="1:7" x14ac:dyDescent="0.3">
      <c r="A505" t="s">
        <v>170</v>
      </c>
      <c r="B505" t="s">
        <v>180</v>
      </c>
      <c r="C505" t="s">
        <v>122</v>
      </c>
      <c r="D505">
        <v>16056</v>
      </c>
      <c r="E505">
        <v>190091</v>
      </c>
      <c r="F505" t="s">
        <v>157</v>
      </c>
      <c r="G505" t="s">
        <v>138</v>
      </c>
    </row>
    <row r="506" spans="1:7" x14ac:dyDescent="0.3">
      <c r="A506" t="s">
        <v>170</v>
      </c>
      <c r="B506" t="s">
        <v>181</v>
      </c>
      <c r="C506" t="s">
        <v>109</v>
      </c>
      <c r="D506">
        <v>13643</v>
      </c>
      <c r="E506">
        <v>156236</v>
      </c>
      <c r="F506" t="s">
        <v>124</v>
      </c>
      <c r="G506" t="s">
        <v>111</v>
      </c>
    </row>
    <row r="507" spans="1:7" x14ac:dyDescent="0.3">
      <c r="A507" t="s">
        <v>170</v>
      </c>
      <c r="B507" t="s">
        <v>181</v>
      </c>
      <c r="C507" t="s">
        <v>112</v>
      </c>
      <c r="D507">
        <v>14168</v>
      </c>
      <c r="E507">
        <v>156236</v>
      </c>
      <c r="F507" t="s">
        <v>124</v>
      </c>
      <c r="G507" t="s">
        <v>111</v>
      </c>
    </row>
    <row r="508" spans="1:7" x14ac:dyDescent="0.3">
      <c r="A508" t="s">
        <v>170</v>
      </c>
      <c r="B508" t="s">
        <v>181</v>
      </c>
      <c r="C508" t="s">
        <v>113</v>
      </c>
      <c r="D508">
        <v>12531</v>
      </c>
      <c r="E508">
        <v>156236</v>
      </c>
      <c r="F508" t="s">
        <v>124</v>
      </c>
      <c r="G508" t="s">
        <v>111</v>
      </c>
    </row>
    <row r="509" spans="1:7" x14ac:dyDescent="0.3">
      <c r="A509" t="s">
        <v>170</v>
      </c>
      <c r="B509" t="s">
        <v>181</v>
      </c>
      <c r="C509" t="s">
        <v>114</v>
      </c>
      <c r="D509">
        <v>14286</v>
      </c>
      <c r="E509">
        <v>156236</v>
      </c>
      <c r="F509" t="s">
        <v>124</v>
      </c>
      <c r="G509" t="s">
        <v>111</v>
      </c>
    </row>
    <row r="510" spans="1:7" x14ac:dyDescent="0.3">
      <c r="A510" t="s">
        <v>170</v>
      </c>
      <c r="B510" t="s">
        <v>181</v>
      </c>
      <c r="C510" t="s">
        <v>115</v>
      </c>
      <c r="D510">
        <v>12681</v>
      </c>
      <c r="E510">
        <v>156236</v>
      </c>
      <c r="F510" t="s">
        <v>124</v>
      </c>
      <c r="G510" t="s">
        <v>111</v>
      </c>
    </row>
    <row r="511" spans="1:7" x14ac:dyDescent="0.3">
      <c r="A511" t="s">
        <v>170</v>
      </c>
      <c r="B511" t="s">
        <v>181</v>
      </c>
      <c r="C511" t="s">
        <v>116</v>
      </c>
      <c r="D511">
        <v>9688</v>
      </c>
      <c r="E511">
        <v>156236</v>
      </c>
      <c r="F511" t="s">
        <v>124</v>
      </c>
      <c r="G511" t="s">
        <v>111</v>
      </c>
    </row>
    <row r="512" spans="1:7" x14ac:dyDescent="0.3">
      <c r="A512" t="s">
        <v>170</v>
      </c>
      <c r="B512" t="s">
        <v>181</v>
      </c>
      <c r="C512" t="s">
        <v>117</v>
      </c>
      <c r="D512">
        <v>10925</v>
      </c>
      <c r="E512">
        <v>156236</v>
      </c>
      <c r="F512" t="s">
        <v>124</v>
      </c>
      <c r="G512" t="s">
        <v>111</v>
      </c>
    </row>
    <row r="513" spans="1:7" x14ac:dyDescent="0.3">
      <c r="A513" t="s">
        <v>170</v>
      </c>
      <c r="B513" t="s">
        <v>181</v>
      </c>
      <c r="C513" t="s">
        <v>118</v>
      </c>
      <c r="D513">
        <v>12387</v>
      </c>
      <c r="E513">
        <v>156236</v>
      </c>
      <c r="F513" t="s">
        <v>124</v>
      </c>
      <c r="G513" t="s">
        <v>111</v>
      </c>
    </row>
    <row r="514" spans="1:7" x14ac:dyDescent="0.3">
      <c r="A514" t="s">
        <v>170</v>
      </c>
      <c r="B514" t="s">
        <v>181</v>
      </c>
      <c r="C514" t="s">
        <v>119</v>
      </c>
      <c r="D514">
        <v>13874</v>
      </c>
      <c r="E514">
        <v>156236</v>
      </c>
      <c r="F514" t="s">
        <v>124</v>
      </c>
      <c r="G514" t="s">
        <v>111</v>
      </c>
    </row>
    <row r="515" spans="1:7" x14ac:dyDescent="0.3">
      <c r="A515" t="s">
        <v>170</v>
      </c>
      <c r="B515" t="s">
        <v>181</v>
      </c>
      <c r="C515" t="s">
        <v>120</v>
      </c>
      <c r="D515">
        <v>16419</v>
      </c>
      <c r="E515">
        <v>156236</v>
      </c>
      <c r="F515" t="s">
        <v>124</v>
      </c>
      <c r="G515" t="s">
        <v>111</v>
      </c>
    </row>
    <row r="516" spans="1:7" x14ac:dyDescent="0.3">
      <c r="A516" t="s">
        <v>170</v>
      </c>
      <c r="B516" t="s">
        <v>181</v>
      </c>
      <c r="C516" t="s">
        <v>121</v>
      </c>
      <c r="D516">
        <v>14882</v>
      </c>
      <c r="E516">
        <v>156236</v>
      </c>
      <c r="F516" t="s">
        <v>124</v>
      </c>
      <c r="G516" t="s">
        <v>111</v>
      </c>
    </row>
    <row r="517" spans="1:7" x14ac:dyDescent="0.3">
      <c r="A517" t="s">
        <v>170</v>
      </c>
      <c r="B517" t="s">
        <v>181</v>
      </c>
      <c r="C517" t="s">
        <v>122</v>
      </c>
      <c r="D517">
        <v>10752</v>
      </c>
      <c r="E517">
        <v>156236</v>
      </c>
      <c r="F517" t="s">
        <v>124</v>
      </c>
      <c r="G517" t="s">
        <v>111</v>
      </c>
    </row>
    <row r="518" spans="1:7" x14ac:dyDescent="0.3">
      <c r="A518" t="s">
        <v>170</v>
      </c>
      <c r="B518" t="s">
        <v>182</v>
      </c>
      <c r="C518" t="s">
        <v>109</v>
      </c>
      <c r="D518">
        <v>13438</v>
      </c>
      <c r="E518">
        <v>122747</v>
      </c>
      <c r="F518" t="s">
        <v>110</v>
      </c>
      <c r="G518" t="s">
        <v>111</v>
      </c>
    </row>
    <row r="519" spans="1:7" x14ac:dyDescent="0.3">
      <c r="A519" t="s">
        <v>170</v>
      </c>
      <c r="B519" t="s">
        <v>182</v>
      </c>
      <c r="C519" t="s">
        <v>112</v>
      </c>
      <c r="D519">
        <v>11002</v>
      </c>
      <c r="E519">
        <v>122747</v>
      </c>
      <c r="F519" t="s">
        <v>110</v>
      </c>
      <c r="G519" t="s">
        <v>111</v>
      </c>
    </row>
    <row r="520" spans="1:7" x14ac:dyDescent="0.3">
      <c r="A520" t="s">
        <v>170</v>
      </c>
      <c r="B520" t="s">
        <v>182</v>
      </c>
      <c r="C520" t="s">
        <v>113</v>
      </c>
      <c r="D520">
        <v>11232</v>
      </c>
      <c r="E520">
        <v>122747</v>
      </c>
      <c r="F520" t="s">
        <v>110</v>
      </c>
      <c r="G520" t="s">
        <v>111</v>
      </c>
    </row>
    <row r="521" spans="1:7" x14ac:dyDescent="0.3">
      <c r="A521" t="s">
        <v>170</v>
      </c>
      <c r="B521" t="s">
        <v>182</v>
      </c>
      <c r="C521" t="s">
        <v>114</v>
      </c>
      <c r="D521">
        <v>7651</v>
      </c>
      <c r="E521">
        <v>122747</v>
      </c>
      <c r="F521" t="s">
        <v>110</v>
      </c>
      <c r="G521" t="s">
        <v>111</v>
      </c>
    </row>
    <row r="522" spans="1:7" x14ac:dyDescent="0.3">
      <c r="A522" t="s">
        <v>170</v>
      </c>
      <c r="B522" t="s">
        <v>182</v>
      </c>
      <c r="C522" t="s">
        <v>115</v>
      </c>
      <c r="D522">
        <v>9736</v>
      </c>
      <c r="E522">
        <v>122747</v>
      </c>
      <c r="F522" t="s">
        <v>110</v>
      </c>
      <c r="G522" t="s">
        <v>111</v>
      </c>
    </row>
    <row r="523" spans="1:7" x14ac:dyDescent="0.3">
      <c r="A523" t="s">
        <v>170</v>
      </c>
      <c r="B523" t="s">
        <v>182</v>
      </c>
      <c r="C523" t="s">
        <v>116</v>
      </c>
      <c r="D523">
        <v>9679</v>
      </c>
      <c r="E523">
        <v>122747</v>
      </c>
      <c r="F523" t="s">
        <v>110</v>
      </c>
      <c r="G523" t="s">
        <v>111</v>
      </c>
    </row>
    <row r="524" spans="1:7" x14ac:dyDescent="0.3">
      <c r="A524" t="s">
        <v>170</v>
      </c>
      <c r="B524" t="s">
        <v>182</v>
      </c>
      <c r="C524" t="s">
        <v>117</v>
      </c>
      <c r="D524">
        <v>9397</v>
      </c>
      <c r="E524">
        <v>122747</v>
      </c>
      <c r="F524" t="s">
        <v>110</v>
      </c>
      <c r="G524" t="s">
        <v>111</v>
      </c>
    </row>
    <row r="525" spans="1:7" x14ac:dyDescent="0.3">
      <c r="A525" t="s">
        <v>170</v>
      </c>
      <c r="B525" t="s">
        <v>182</v>
      </c>
      <c r="C525" t="s">
        <v>118</v>
      </c>
      <c r="D525">
        <v>9021</v>
      </c>
      <c r="E525">
        <v>122747</v>
      </c>
      <c r="F525" t="s">
        <v>110</v>
      </c>
      <c r="G525" t="s">
        <v>111</v>
      </c>
    </row>
    <row r="526" spans="1:7" x14ac:dyDescent="0.3">
      <c r="A526" t="s">
        <v>170</v>
      </c>
      <c r="B526" t="s">
        <v>182</v>
      </c>
      <c r="C526" t="s">
        <v>119</v>
      </c>
      <c r="D526">
        <v>10267</v>
      </c>
      <c r="E526">
        <v>122747</v>
      </c>
      <c r="F526" t="s">
        <v>110</v>
      </c>
      <c r="G526" t="s">
        <v>111</v>
      </c>
    </row>
    <row r="527" spans="1:7" x14ac:dyDescent="0.3">
      <c r="A527" t="s">
        <v>170</v>
      </c>
      <c r="B527" t="s">
        <v>182</v>
      </c>
      <c r="C527" t="s">
        <v>120</v>
      </c>
      <c r="D527">
        <v>14083</v>
      </c>
      <c r="E527">
        <v>122747</v>
      </c>
      <c r="F527" t="s">
        <v>110</v>
      </c>
      <c r="G527" t="s">
        <v>111</v>
      </c>
    </row>
    <row r="528" spans="1:7" x14ac:dyDescent="0.3">
      <c r="A528" t="s">
        <v>170</v>
      </c>
      <c r="B528" t="s">
        <v>182</v>
      </c>
      <c r="C528" t="s">
        <v>121</v>
      </c>
      <c r="D528">
        <v>10148</v>
      </c>
      <c r="E528">
        <v>122747</v>
      </c>
      <c r="F528" t="s">
        <v>110</v>
      </c>
      <c r="G528" t="s">
        <v>111</v>
      </c>
    </row>
    <row r="529" spans="1:7" x14ac:dyDescent="0.3">
      <c r="A529" t="s">
        <v>170</v>
      </c>
      <c r="B529" t="s">
        <v>182</v>
      </c>
      <c r="C529" t="s">
        <v>122</v>
      </c>
      <c r="D529">
        <v>7093</v>
      </c>
      <c r="E529">
        <v>122747</v>
      </c>
      <c r="F529" t="s">
        <v>110</v>
      </c>
      <c r="G529" t="s">
        <v>111</v>
      </c>
    </row>
    <row r="530" spans="1:7" x14ac:dyDescent="0.3">
      <c r="A530" t="s">
        <v>170</v>
      </c>
      <c r="B530" t="s">
        <v>183</v>
      </c>
      <c r="C530" t="s">
        <v>109</v>
      </c>
      <c r="D530">
        <v>2598</v>
      </c>
      <c r="E530">
        <v>24750</v>
      </c>
      <c r="F530" t="s">
        <v>142</v>
      </c>
      <c r="G530" t="s">
        <v>125</v>
      </c>
    </row>
    <row r="531" spans="1:7" x14ac:dyDescent="0.3">
      <c r="A531" t="s">
        <v>170</v>
      </c>
      <c r="B531" t="s">
        <v>183</v>
      </c>
      <c r="C531" t="s">
        <v>112</v>
      </c>
      <c r="D531">
        <v>211</v>
      </c>
      <c r="E531">
        <v>24750</v>
      </c>
      <c r="F531" t="s">
        <v>142</v>
      </c>
      <c r="G531" t="s">
        <v>125</v>
      </c>
    </row>
    <row r="532" spans="1:7" x14ac:dyDescent="0.3">
      <c r="A532" t="s">
        <v>170</v>
      </c>
      <c r="B532" t="s">
        <v>183</v>
      </c>
      <c r="C532" t="s">
        <v>113</v>
      </c>
      <c r="D532">
        <v>2788</v>
      </c>
      <c r="E532">
        <v>24750</v>
      </c>
      <c r="F532" t="s">
        <v>142</v>
      </c>
      <c r="G532" t="s">
        <v>125</v>
      </c>
    </row>
    <row r="533" spans="1:7" x14ac:dyDescent="0.3">
      <c r="A533" t="s">
        <v>170</v>
      </c>
      <c r="B533" t="s">
        <v>183</v>
      </c>
      <c r="C533" t="s">
        <v>114</v>
      </c>
      <c r="D533">
        <v>1915</v>
      </c>
      <c r="E533">
        <v>24750</v>
      </c>
      <c r="F533" t="s">
        <v>142</v>
      </c>
      <c r="G533" t="s">
        <v>125</v>
      </c>
    </row>
    <row r="534" spans="1:7" x14ac:dyDescent="0.3">
      <c r="A534" t="s">
        <v>170</v>
      </c>
      <c r="B534" t="s">
        <v>183</v>
      </c>
      <c r="C534" t="s">
        <v>115</v>
      </c>
      <c r="D534">
        <v>2104</v>
      </c>
      <c r="E534">
        <v>24750</v>
      </c>
      <c r="F534" t="s">
        <v>142</v>
      </c>
      <c r="G534" t="s">
        <v>125</v>
      </c>
    </row>
    <row r="535" spans="1:7" x14ac:dyDescent="0.3">
      <c r="A535" t="s">
        <v>170</v>
      </c>
      <c r="B535" t="s">
        <v>183</v>
      </c>
      <c r="C535" t="s">
        <v>116</v>
      </c>
      <c r="D535">
        <v>2536</v>
      </c>
      <c r="E535">
        <v>24750</v>
      </c>
      <c r="F535" t="s">
        <v>142</v>
      </c>
      <c r="G535" t="s">
        <v>125</v>
      </c>
    </row>
    <row r="536" spans="1:7" x14ac:dyDescent="0.3">
      <c r="A536" t="s">
        <v>170</v>
      </c>
      <c r="B536" t="s">
        <v>183</v>
      </c>
      <c r="C536" t="s">
        <v>117</v>
      </c>
      <c r="D536">
        <v>2216</v>
      </c>
      <c r="E536">
        <v>24750</v>
      </c>
      <c r="F536" t="s">
        <v>142</v>
      </c>
      <c r="G536" t="s">
        <v>125</v>
      </c>
    </row>
    <row r="537" spans="1:7" x14ac:dyDescent="0.3">
      <c r="A537" t="s">
        <v>170</v>
      </c>
      <c r="B537" t="s">
        <v>183</v>
      </c>
      <c r="C537" t="s">
        <v>118</v>
      </c>
      <c r="D537">
        <v>2464</v>
      </c>
      <c r="E537">
        <v>24750</v>
      </c>
      <c r="F537" t="s">
        <v>142</v>
      </c>
      <c r="G537" t="s">
        <v>125</v>
      </c>
    </row>
    <row r="538" spans="1:7" x14ac:dyDescent="0.3">
      <c r="A538" t="s">
        <v>170</v>
      </c>
      <c r="B538" t="s">
        <v>183</v>
      </c>
      <c r="C538" t="s">
        <v>119</v>
      </c>
      <c r="D538">
        <v>2514</v>
      </c>
      <c r="E538">
        <v>24750</v>
      </c>
      <c r="F538" t="s">
        <v>142</v>
      </c>
      <c r="G538" t="s">
        <v>125</v>
      </c>
    </row>
    <row r="539" spans="1:7" x14ac:dyDescent="0.3">
      <c r="A539" t="s">
        <v>170</v>
      </c>
      <c r="B539" t="s">
        <v>183</v>
      </c>
      <c r="C539" t="s">
        <v>120</v>
      </c>
      <c r="D539">
        <v>2663</v>
      </c>
      <c r="E539">
        <v>24750</v>
      </c>
      <c r="F539" t="s">
        <v>142</v>
      </c>
      <c r="G539" t="s">
        <v>125</v>
      </c>
    </row>
    <row r="540" spans="1:7" x14ac:dyDescent="0.3">
      <c r="A540" t="s">
        <v>170</v>
      </c>
      <c r="B540" t="s">
        <v>183</v>
      </c>
      <c r="C540" t="s">
        <v>121</v>
      </c>
      <c r="D540">
        <v>2203</v>
      </c>
      <c r="E540">
        <v>24750</v>
      </c>
      <c r="F540" t="s">
        <v>142</v>
      </c>
      <c r="G540" t="s">
        <v>125</v>
      </c>
    </row>
    <row r="541" spans="1:7" x14ac:dyDescent="0.3">
      <c r="A541" t="s">
        <v>170</v>
      </c>
      <c r="B541" t="s">
        <v>183</v>
      </c>
      <c r="C541" t="s">
        <v>122</v>
      </c>
      <c r="D541">
        <v>749</v>
      </c>
      <c r="E541">
        <v>24750</v>
      </c>
      <c r="F541" t="s">
        <v>142</v>
      </c>
      <c r="G541" t="s">
        <v>125</v>
      </c>
    </row>
    <row r="542" spans="1:7" x14ac:dyDescent="0.3">
      <c r="A542" t="s">
        <v>170</v>
      </c>
      <c r="B542" t="s">
        <v>184</v>
      </c>
      <c r="C542" t="s">
        <v>109</v>
      </c>
      <c r="D542">
        <v>496</v>
      </c>
      <c r="E542">
        <v>4016</v>
      </c>
      <c r="F542" t="s">
        <v>152</v>
      </c>
      <c r="G542" t="s">
        <v>138</v>
      </c>
    </row>
    <row r="543" spans="1:7" x14ac:dyDescent="0.3">
      <c r="A543" t="s">
        <v>170</v>
      </c>
      <c r="B543" t="s">
        <v>184</v>
      </c>
      <c r="C543" t="s">
        <v>112</v>
      </c>
      <c r="D543">
        <v>366</v>
      </c>
      <c r="E543">
        <v>4016</v>
      </c>
      <c r="F543" t="s">
        <v>152</v>
      </c>
      <c r="G543" t="s">
        <v>138</v>
      </c>
    </row>
    <row r="544" spans="1:7" x14ac:dyDescent="0.3">
      <c r="A544" t="s">
        <v>170</v>
      </c>
      <c r="B544" t="s">
        <v>184</v>
      </c>
      <c r="C544" t="s">
        <v>113</v>
      </c>
      <c r="D544">
        <v>348</v>
      </c>
      <c r="E544">
        <v>4016</v>
      </c>
      <c r="F544" t="s">
        <v>152</v>
      </c>
      <c r="G544" t="s">
        <v>138</v>
      </c>
    </row>
    <row r="545" spans="1:7" x14ac:dyDescent="0.3">
      <c r="A545" t="s">
        <v>170</v>
      </c>
      <c r="B545" t="s">
        <v>184</v>
      </c>
      <c r="C545" t="s">
        <v>114</v>
      </c>
      <c r="D545">
        <v>193</v>
      </c>
      <c r="E545">
        <v>4016</v>
      </c>
      <c r="F545" t="s">
        <v>152</v>
      </c>
      <c r="G545" t="s">
        <v>138</v>
      </c>
    </row>
    <row r="546" spans="1:7" x14ac:dyDescent="0.3">
      <c r="A546" t="s">
        <v>170</v>
      </c>
      <c r="B546" t="s">
        <v>184</v>
      </c>
      <c r="C546" t="s">
        <v>115</v>
      </c>
      <c r="D546">
        <v>193</v>
      </c>
      <c r="E546">
        <v>4016</v>
      </c>
      <c r="F546" t="s">
        <v>152</v>
      </c>
      <c r="G546" t="s">
        <v>138</v>
      </c>
    </row>
    <row r="547" spans="1:7" x14ac:dyDescent="0.3">
      <c r="A547" t="s">
        <v>170</v>
      </c>
      <c r="B547" t="s">
        <v>184</v>
      </c>
      <c r="C547" t="s">
        <v>116</v>
      </c>
      <c r="D547">
        <v>128</v>
      </c>
      <c r="E547">
        <v>4016</v>
      </c>
      <c r="F547" t="s">
        <v>152</v>
      </c>
      <c r="G547" t="s">
        <v>138</v>
      </c>
    </row>
    <row r="548" spans="1:7" x14ac:dyDescent="0.3">
      <c r="A548" t="s">
        <v>170</v>
      </c>
      <c r="B548" t="s">
        <v>184</v>
      </c>
      <c r="C548" t="s">
        <v>117</v>
      </c>
      <c r="D548">
        <v>251</v>
      </c>
      <c r="E548">
        <v>4016</v>
      </c>
      <c r="F548" t="s">
        <v>152</v>
      </c>
      <c r="G548" t="s">
        <v>138</v>
      </c>
    </row>
    <row r="549" spans="1:7" x14ac:dyDescent="0.3">
      <c r="A549" t="s">
        <v>170</v>
      </c>
      <c r="B549" t="s">
        <v>184</v>
      </c>
      <c r="C549" t="s">
        <v>118</v>
      </c>
      <c r="D549">
        <v>174</v>
      </c>
      <c r="E549">
        <v>4016</v>
      </c>
      <c r="F549" t="s">
        <v>152</v>
      </c>
      <c r="G549" t="s">
        <v>138</v>
      </c>
    </row>
    <row r="550" spans="1:7" x14ac:dyDescent="0.3">
      <c r="A550" t="s">
        <v>170</v>
      </c>
      <c r="B550" t="s">
        <v>184</v>
      </c>
      <c r="C550" t="s">
        <v>119</v>
      </c>
      <c r="D550">
        <v>312</v>
      </c>
      <c r="E550">
        <v>4016</v>
      </c>
      <c r="F550" t="s">
        <v>152</v>
      </c>
      <c r="G550" t="s">
        <v>138</v>
      </c>
    </row>
    <row r="551" spans="1:7" x14ac:dyDescent="0.3">
      <c r="A551" t="s">
        <v>170</v>
      </c>
      <c r="B551" t="s">
        <v>184</v>
      </c>
      <c r="C551" t="s">
        <v>120</v>
      </c>
      <c r="D551">
        <v>296</v>
      </c>
      <c r="E551">
        <v>4016</v>
      </c>
      <c r="F551" t="s">
        <v>152</v>
      </c>
      <c r="G551" t="s">
        <v>138</v>
      </c>
    </row>
    <row r="552" spans="1:7" x14ac:dyDescent="0.3">
      <c r="A552" t="s">
        <v>170</v>
      </c>
      <c r="B552" t="s">
        <v>184</v>
      </c>
      <c r="C552" t="s">
        <v>121</v>
      </c>
      <c r="D552">
        <v>434</v>
      </c>
      <c r="E552">
        <v>4016</v>
      </c>
      <c r="F552" t="s">
        <v>152</v>
      </c>
      <c r="G552" t="s">
        <v>138</v>
      </c>
    </row>
    <row r="553" spans="1:7" x14ac:dyDescent="0.3">
      <c r="A553" t="s">
        <v>170</v>
      </c>
      <c r="B553" t="s">
        <v>184</v>
      </c>
      <c r="C553" t="s">
        <v>122</v>
      </c>
      <c r="D553">
        <v>825</v>
      </c>
      <c r="E553">
        <v>4016</v>
      </c>
      <c r="F553" t="s">
        <v>152</v>
      </c>
      <c r="G553" t="s">
        <v>138</v>
      </c>
    </row>
    <row r="554" spans="1:7" x14ac:dyDescent="0.3">
      <c r="A554" t="s">
        <v>170</v>
      </c>
      <c r="B554" t="s">
        <v>185</v>
      </c>
      <c r="C554" t="s">
        <v>109</v>
      </c>
      <c r="D554">
        <v>163</v>
      </c>
      <c r="E554">
        <v>8734</v>
      </c>
      <c r="F554" t="s">
        <v>157</v>
      </c>
      <c r="G554" t="s">
        <v>111</v>
      </c>
    </row>
    <row r="555" spans="1:7" x14ac:dyDescent="0.3">
      <c r="A555" t="s">
        <v>170</v>
      </c>
      <c r="B555" t="s">
        <v>185</v>
      </c>
      <c r="C555" t="s">
        <v>112</v>
      </c>
      <c r="D555">
        <v>322</v>
      </c>
      <c r="E555">
        <v>8734</v>
      </c>
      <c r="F555" t="s">
        <v>157</v>
      </c>
      <c r="G555" t="s">
        <v>111</v>
      </c>
    </row>
    <row r="556" spans="1:7" x14ac:dyDescent="0.3">
      <c r="A556" t="s">
        <v>170</v>
      </c>
      <c r="B556" t="s">
        <v>185</v>
      </c>
      <c r="C556" t="s">
        <v>113</v>
      </c>
      <c r="D556">
        <v>318</v>
      </c>
      <c r="E556">
        <v>8734</v>
      </c>
      <c r="F556" t="s">
        <v>157</v>
      </c>
      <c r="G556" t="s">
        <v>111</v>
      </c>
    </row>
    <row r="557" spans="1:7" x14ac:dyDescent="0.3">
      <c r="A557" t="s">
        <v>170</v>
      </c>
      <c r="B557" t="s">
        <v>185</v>
      </c>
      <c r="C557" t="s">
        <v>114</v>
      </c>
      <c r="D557">
        <v>257</v>
      </c>
      <c r="E557">
        <v>8734</v>
      </c>
      <c r="F557" t="s">
        <v>157</v>
      </c>
      <c r="G557" t="s">
        <v>111</v>
      </c>
    </row>
    <row r="558" spans="1:7" x14ac:dyDescent="0.3">
      <c r="A558" t="s">
        <v>170</v>
      </c>
      <c r="B558" t="s">
        <v>185</v>
      </c>
      <c r="C558" t="s">
        <v>115</v>
      </c>
      <c r="D558">
        <v>274</v>
      </c>
      <c r="E558">
        <v>8734</v>
      </c>
      <c r="F558" t="s">
        <v>157</v>
      </c>
      <c r="G558" t="s">
        <v>111</v>
      </c>
    </row>
    <row r="559" spans="1:7" x14ac:dyDescent="0.3">
      <c r="A559" t="s">
        <v>170</v>
      </c>
      <c r="B559" t="s">
        <v>185</v>
      </c>
      <c r="C559" t="s">
        <v>116</v>
      </c>
      <c r="D559">
        <v>481</v>
      </c>
      <c r="E559">
        <v>8734</v>
      </c>
      <c r="F559" t="s">
        <v>157</v>
      </c>
      <c r="G559" t="s">
        <v>111</v>
      </c>
    </row>
    <row r="560" spans="1:7" x14ac:dyDescent="0.3">
      <c r="A560" t="s">
        <v>170</v>
      </c>
      <c r="B560" t="s">
        <v>185</v>
      </c>
      <c r="C560" t="s">
        <v>117</v>
      </c>
      <c r="D560">
        <v>2429</v>
      </c>
      <c r="E560">
        <v>8734</v>
      </c>
      <c r="F560" t="s">
        <v>157</v>
      </c>
      <c r="G560" t="s">
        <v>111</v>
      </c>
    </row>
    <row r="561" spans="1:7" x14ac:dyDescent="0.3">
      <c r="A561" t="s">
        <v>170</v>
      </c>
      <c r="B561" t="s">
        <v>185</v>
      </c>
      <c r="C561" t="s">
        <v>118</v>
      </c>
      <c r="D561">
        <v>592</v>
      </c>
      <c r="E561">
        <v>8734</v>
      </c>
      <c r="F561" t="s">
        <v>157</v>
      </c>
      <c r="G561" t="s">
        <v>111</v>
      </c>
    </row>
    <row r="562" spans="1:7" x14ac:dyDescent="0.3">
      <c r="A562" t="s">
        <v>170</v>
      </c>
      <c r="B562" t="s">
        <v>185</v>
      </c>
      <c r="C562" t="s">
        <v>119</v>
      </c>
      <c r="D562">
        <v>599</v>
      </c>
      <c r="E562">
        <v>8734</v>
      </c>
      <c r="F562" t="s">
        <v>157</v>
      </c>
      <c r="G562" t="s">
        <v>111</v>
      </c>
    </row>
    <row r="563" spans="1:7" x14ac:dyDescent="0.3">
      <c r="A563" t="s">
        <v>170</v>
      </c>
      <c r="B563" t="s">
        <v>185</v>
      </c>
      <c r="C563" t="s">
        <v>120</v>
      </c>
      <c r="D563">
        <v>1211</v>
      </c>
      <c r="E563">
        <v>8734</v>
      </c>
      <c r="F563" t="s">
        <v>157</v>
      </c>
      <c r="G563" t="s">
        <v>111</v>
      </c>
    </row>
    <row r="564" spans="1:7" x14ac:dyDescent="0.3">
      <c r="A564" t="s">
        <v>170</v>
      </c>
      <c r="B564" t="s">
        <v>185</v>
      </c>
      <c r="C564" t="s">
        <v>121</v>
      </c>
      <c r="D564">
        <v>988</v>
      </c>
      <c r="E564">
        <v>8734</v>
      </c>
      <c r="F564" t="s">
        <v>157</v>
      </c>
      <c r="G564" t="s">
        <v>111</v>
      </c>
    </row>
    <row r="565" spans="1:7" x14ac:dyDescent="0.3">
      <c r="A565" t="s">
        <v>170</v>
      </c>
      <c r="B565" t="s">
        <v>185</v>
      </c>
      <c r="C565" t="s">
        <v>122</v>
      </c>
      <c r="D565">
        <v>1100</v>
      </c>
      <c r="E565">
        <v>8734</v>
      </c>
      <c r="F565" t="s">
        <v>157</v>
      </c>
      <c r="G565" t="s">
        <v>111</v>
      </c>
    </row>
    <row r="566" spans="1:7" x14ac:dyDescent="0.3">
      <c r="A566" t="s">
        <v>170</v>
      </c>
      <c r="B566" t="s">
        <v>186</v>
      </c>
      <c r="C566" t="s">
        <v>109</v>
      </c>
      <c r="D566">
        <v>3454</v>
      </c>
      <c r="E566">
        <v>26180</v>
      </c>
      <c r="F566" t="s">
        <v>172</v>
      </c>
      <c r="G566" t="s">
        <v>125</v>
      </c>
    </row>
    <row r="567" spans="1:7" x14ac:dyDescent="0.3">
      <c r="A567" t="s">
        <v>170</v>
      </c>
      <c r="B567" t="s">
        <v>186</v>
      </c>
      <c r="C567" t="s">
        <v>112</v>
      </c>
      <c r="D567">
        <v>3059</v>
      </c>
      <c r="E567">
        <v>26180</v>
      </c>
      <c r="F567" t="s">
        <v>172</v>
      </c>
      <c r="G567" t="s">
        <v>125</v>
      </c>
    </row>
    <row r="568" spans="1:7" x14ac:dyDescent="0.3">
      <c r="A568" t="s">
        <v>170</v>
      </c>
      <c r="B568" t="s">
        <v>186</v>
      </c>
      <c r="C568" t="s">
        <v>113</v>
      </c>
      <c r="D568">
        <v>2497</v>
      </c>
      <c r="E568">
        <v>26180</v>
      </c>
      <c r="F568" t="s">
        <v>172</v>
      </c>
      <c r="G568" t="s">
        <v>125</v>
      </c>
    </row>
    <row r="569" spans="1:7" x14ac:dyDescent="0.3">
      <c r="A569" t="s">
        <v>170</v>
      </c>
      <c r="B569" t="s">
        <v>186</v>
      </c>
      <c r="C569" t="s">
        <v>114</v>
      </c>
      <c r="D569">
        <v>2476</v>
      </c>
      <c r="E569">
        <v>26180</v>
      </c>
      <c r="F569" t="s">
        <v>172</v>
      </c>
      <c r="G569" t="s">
        <v>125</v>
      </c>
    </row>
    <row r="570" spans="1:7" x14ac:dyDescent="0.3">
      <c r="A570" t="s">
        <v>170</v>
      </c>
      <c r="B570" t="s">
        <v>186</v>
      </c>
      <c r="C570" t="s">
        <v>115</v>
      </c>
      <c r="D570">
        <v>2227</v>
      </c>
      <c r="E570">
        <v>26180</v>
      </c>
      <c r="F570" t="s">
        <v>172</v>
      </c>
      <c r="G570" t="s">
        <v>125</v>
      </c>
    </row>
    <row r="571" spans="1:7" x14ac:dyDescent="0.3">
      <c r="A571" t="s">
        <v>170</v>
      </c>
      <c r="B571" t="s">
        <v>186</v>
      </c>
      <c r="C571" t="s">
        <v>116</v>
      </c>
      <c r="D571">
        <v>1620</v>
      </c>
      <c r="E571">
        <v>26180</v>
      </c>
      <c r="F571" t="s">
        <v>172</v>
      </c>
      <c r="G571" t="s">
        <v>125</v>
      </c>
    </row>
    <row r="572" spans="1:7" x14ac:dyDescent="0.3">
      <c r="A572" t="s">
        <v>170</v>
      </c>
      <c r="B572" t="s">
        <v>186</v>
      </c>
      <c r="C572" t="s">
        <v>117</v>
      </c>
      <c r="D572">
        <v>2607</v>
      </c>
      <c r="E572">
        <v>26180</v>
      </c>
      <c r="F572" t="s">
        <v>172</v>
      </c>
      <c r="G572" t="s">
        <v>125</v>
      </c>
    </row>
    <row r="573" spans="1:7" x14ac:dyDescent="0.3">
      <c r="A573" t="s">
        <v>170</v>
      </c>
      <c r="B573" t="s">
        <v>186</v>
      </c>
      <c r="C573" t="s">
        <v>118</v>
      </c>
      <c r="D573">
        <v>2102</v>
      </c>
      <c r="E573">
        <v>26180</v>
      </c>
      <c r="F573" t="s">
        <v>172</v>
      </c>
      <c r="G573" t="s">
        <v>125</v>
      </c>
    </row>
    <row r="574" spans="1:7" x14ac:dyDescent="0.3">
      <c r="A574" t="s">
        <v>170</v>
      </c>
      <c r="B574" t="s">
        <v>186</v>
      </c>
      <c r="C574" t="s">
        <v>119</v>
      </c>
      <c r="D574">
        <v>1708</v>
      </c>
      <c r="E574">
        <v>26180</v>
      </c>
      <c r="F574" t="s">
        <v>172</v>
      </c>
      <c r="G574" t="s">
        <v>125</v>
      </c>
    </row>
    <row r="575" spans="1:7" x14ac:dyDescent="0.3">
      <c r="A575" t="s">
        <v>170</v>
      </c>
      <c r="B575" t="s">
        <v>186</v>
      </c>
      <c r="C575" t="s">
        <v>120</v>
      </c>
      <c r="D575">
        <v>2139</v>
      </c>
      <c r="E575">
        <v>26180</v>
      </c>
      <c r="F575" t="s">
        <v>172</v>
      </c>
      <c r="G575" t="s">
        <v>125</v>
      </c>
    </row>
    <row r="576" spans="1:7" x14ac:dyDescent="0.3">
      <c r="A576" t="s">
        <v>170</v>
      </c>
      <c r="B576" t="s">
        <v>186</v>
      </c>
      <c r="C576" t="s">
        <v>121</v>
      </c>
      <c r="D576">
        <v>2283</v>
      </c>
      <c r="E576">
        <v>26180</v>
      </c>
      <c r="F576" t="s">
        <v>172</v>
      </c>
      <c r="G576" t="s">
        <v>125</v>
      </c>
    </row>
    <row r="577" spans="1:7" x14ac:dyDescent="0.3">
      <c r="A577" t="s">
        <v>170</v>
      </c>
      <c r="B577" t="s">
        <v>186</v>
      </c>
      <c r="C577" t="s">
        <v>122</v>
      </c>
      <c r="D577">
        <v>8</v>
      </c>
      <c r="E577">
        <v>26180</v>
      </c>
      <c r="F577" t="s">
        <v>172</v>
      </c>
      <c r="G577" t="s">
        <v>125</v>
      </c>
    </row>
    <row r="578" spans="1:7" x14ac:dyDescent="0.3">
      <c r="A578" t="s">
        <v>170</v>
      </c>
      <c r="B578" t="s">
        <v>187</v>
      </c>
      <c r="C578" t="s">
        <v>109</v>
      </c>
      <c r="D578">
        <v>15370</v>
      </c>
      <c r="E578">
        <v>172808</v>
      </c>
      <c r="F578" t="s">
        <v>142</v>
      </c>
      <c r="G578" t="s">
        <v>125</v>
      </c>
    </row>
    <row r="579" spans="1:7" x14ac:dyDescent="0.3">
      <c r="A579" t="s">
        <v>170</v>
      </c>
      <c r="B579" t="s">
        <v>187</v>
      </c>
      <c r="C579" t="s">
        <v>112</v>
      </c>
      <c r="D579">
        <v>13165</v>
      </c>
      <c r="E579">
        <v>172808</v>
      </c>
      <c r="F579" t="s">
        <v>142</v>
      </c>
      <c r="G579" t="s">
        <v>125</v>
      </c>
    </row>
    <row r="580" spans="1:7" x14ac:dyDescent="0.3">
      <c r="A580" t="s">
        <v>170</v>
      </c>
      <c r="B580" t="s">
        <v>187</v>
      </c>
      <c r="C580" t="s">
        <v>113</v>
      </c>
      <c r="D580">
        <v>15728</v>
      </c>
      <c r="E580">
        <v>172808</v>
      </c>
      <c r="F580" t="s">
        <v>142</v>
      </c>
      <c r="G580" t="s">
        <v>125</v>
      </c>
    </row>
    <row r="581" spans="1:7" x14ac:dyDescent="0.3">
      <c r="A581" t="s">
        <v>170</v>
      </c>
      <c r="B581" t="s">
        <v>187</v>
      </c>
      <c r="C581" t="s">
        <v>114</v>
      </c>
      <c r="D581">
        <v>4094</v>
      </c>
      <c r="E581">
        <v>172808</v>
      </c>
      <c r="F581" t="s">
        <v>142</v>
      </c>
      <c r="G581" t="s">
        <v>125</v>
      </c>
    </row>
    <row r="582" spans="1:7" x14ac:dyDescent="0.3">
      <c r="A582" t="s">
        <v>170</v>
      </c>
      <c r="B582" t="s">
        <v>187</v>
      </c>
      <c r="C582" t="s">
        <v>115</v>
      </c>
      <c r="D582">
        <v>19393</v>
      </c>
      <c r="E582">
        <v>172808</v>
      </c>
      <c r="F582" t="s">
        <v>142</v>
      </c>
      <c r="G582" t="s">
        <v>125</v>
      </c>
    </row>
    <row r="583" spans="1:7" x14ac:dyDescent="0.3">
      <c r="A583" t="s">
        <v>170</v>
      </c>
      <c r="B583" t="s">
        <v>187</v>
      </c>
      <c r="C583" t="s">
        <v>116</v>
      </c>
      <c r="D583">
        <v>16422</v>
      </c>
      <c r="E583">
        <v>172808</v>
      </c>
      <c r="F583" t="s">
        <v>142</v>
      </c>
      <c r="G583" t="s">
        <v>125</v>
      </c>
    </row>
    <row r="584" spans="1:7" x14ac:dyDescent="0.3">
      <c r="A584" t="s">
        <v>170</v>
      </c>
      <c r="B584" t="s">
        <v>187</v>
      </c>
      <c r="C584" t="s">
        <v>117</v>
      </c>
      <c r="D584">
        <v>16854</v>
      </c>
      <c r="E584">
        <v>172808</v>
      </c>
      <c r="F584" t="s">
        <v>142</v>
      </c>
      <c r="G584" t="s">
        <v>125</v>
      </c>
    </row>
    <row r="585" spans="1:7" x14ac:dyDescent="0.3">
      <c r="A585" t="s">
        <v>170</v>
      </c>
      <c r="B585" t="s">
        <v>187</v>
      </c>
      <c r="C585" t="s">
        <v>118</v>
      </c>
      <c r="D585">
        <v>12844</v>
      </c>
      <c r="E585">
        <v>172808</v>
      </c>
      <c r="F585" t="s">
        <v>142</v>
      </c>
      <c r="G585" t="s">
        <v>125</v>
      </c>
    </row>
    <row r="586" spans="1:7" x14ac:dyDescent="0.3">
      <c r="A586" t="s">
        <v>170</v>
      </c>
      <c r="B586" t="s">
        <v>187</v>
      </c>
      <c r="C586" t="s">
        <v>119</v>
      </c>
      <c r="D586">
        <v>16241</v>
      </c>
      <c r="E586">
        <v>172808</v>
      </c>
      <c r="F586" t="s">
        <v>142</v>
      </c>
      <c r="G586" t="s">
        <v>125</v>
      </c>
    </row>
    <row r="587" spans="1:7" x14ac:dyDescent="0.3">
      <c r="A587" t="s">
        <v>170</v>
      </c>
      <c r="B587" t="s">
        <v>187</v>
      </c>
      <c r="C587" t="s">
        <v>120</v>
      </c>
      <c r="D587">
        <v>17539</v>
      </c>
      <c r="E587">
        <v>172808</v>
      </c>
      <c r="F587" t="s">
        <v>142</v>
      </c>
      <c r="G587" t="s">
        <v>125</v>
      </c>
    </row>
    <row r="588" spans="1:7" x14ac:dyDescent="0.3">
      <c r="A588" t="s">
        <v>170</v>
      </c>
      <c r="B588" t="s">
        <v>187</v>
      </c>
      <c r="C588" t="s">
        <v>121</v>
      </c>
      <c r="D588">
        <v>14737</v>
      </c>
      <c r="E588">
        <v>172808</v>
      </c>
      <c r="F588" t="s">
        <v>142</v>
      </c>
      <c r="G588" t="s">
        <v>125</v>
      </c>
    </row>
    <row r="589" spans="1:7" x14ac:dyDescent="0.3">
      <c r="A589" t="s">
        <v>170</v>
      </c>
      <c r="B589" t="s">
        <v>187</v>
      </c>
      <c r="C589" t="s">
        <v>122</v>
      </c>
      <c r="D589">
        <v>10421</v>
      </c>
      <c r="E589">
        <v>172808</v>
      </c>
      <c r="F589" t="s">
        <v>142</v>
      </c>
      <c r="G589" t="s">
        <v>125</v>
      </c>
    </row>
    <row r="590" spans="1:7" x14ac:dyDescent="0.3">
      <c r="A590" t="s">
        <v>170</v>
      </c>
      <c r="B590" t="s">
        <v>188</v>
      </c>
      <c r="C590" t="s">
        <v>109</v>
      </c>
      <c r="D590">
        <v>17756</v>
      </c>
      <c r="E590">
        <v>190855</v>
      </c>
      <c r="F590" t="s">
        <v>176</v>
      </c>
      <c r="G590" t="s">
        <v>125</v>
      </c>
    </row>
    <row r="591" spans="1:7" x14ac:dyDescent="0.3">
      <c r="A591" t="s">
        <v>170</v>
      </c>
      <c r="B591" t="s">
        <v>188</v>
      </c>
      <c r="C591" t="s">
        <v>112</v>
      </c>
      <c r="D591">
        <v>19412</v>
      </c>
      <c r="E591">
        <v>190855</v>
      </c>
      <c r="F591" t="s">
        <v>176</v>
      </c>
      <c r="G591" t="s">
        <v>125</v>
      </c>
    </row>
    <row r="592" spans="1:7" x14ac:dyDescent="0.3">
      <c r="A592" t="s">
        <v>170</v>
      </c>
      <c r="B592" t="s">
        <v>188</v>
      </c>
      <c r="C592" t="s">
        <v>113</v>
      </c>
      <c r="D592">
        <v>16368</v>
      </c>
      <c r="E592">
        <v>190855</v>
      </c>
      <c r="F592" t="s">
        <v>176</v>
      </c>
      <c r="G592" t="s">
        <v>125</v>
      </c>
    </row>
    <row r="593" spans="1:7" x14ac:dyDescent="0.3">
      <c r="A593" t="s">
        <v>170</v>
      </c>
      <c r="B593" t="s">
        <v>188</v>
      </c>
      <c r="C593" t="s">
        <v>114</v>
      </c>
      <c r="D593">
        <v>17850</v>
      </c>
      <c r="E593">
        <v>190855</v>
      </c>
      <c r="F593" t="s">
        <v>176</v>
      </c>
      <c r="G593" t="s">
        <v>125</v>
      </c>
    </row>
    <row r="594" spans="1:7" x14ac:dyDescent="0.3">
      <c r="A594" t="s">
        <v>170</v>
      </c>
      <c r="B594" t="s">
        <v>188</v>
      </c>
      <c r="C594" t="s">
        <v>115</v>
      </c>
      <c r="D594">
        <v>14492</v>
      </c>
      <c r="E594">
        <v>190855</v>
      </c>
      <c r="F594" t="s">
        <v>176</v>
      </c>
      <c r="G594" t="s">
        <v>125</v>
      </c>
    </row>
    <row r="595" spans="1:7" x14ac:dyDescent="0.3">
      <c r="A595" t="s">
        <v>170</v>
      </c>
      <c r="B595" t="s">
        <v>188</v>
      </c>
      <c r="C595" t="s">
        <v>116</v>
      </c>
      <c r="D595">
        <v>13790</v>
      </c>
      <c r="E595">
        <v>190855</v>
      </c>
      <c r="F595" t="s">
        <v>176</v>
      </c>
      <c r="G595" t="s">
        <v>125</v>
      </c>
    </row>
    <row r="596" spans="1:7" x14ac:dyDescent="0.3">
      <c r="A596" t="s">
        <v>170</v>
      </c>
      <c r="B596" t="s">
        <v>188</v>
      </c>
      <c r="C596" t="s">
        <v>117</v>
      </c>
      <c r="D596">
        <v>16191</v>
      </c>
      <c r="E596">
        <v>190855</v>
      </c>
      <c r="F596" t="s">
        <v>176</v>
      </c>
      <c r="G596" t="s">
        <v>125</v>
      </c>
    </row>
    <row r="597" spans="1:7" x14ac:dyDescent="0.3">
      <c r="A597" t="s">
        <v>170</v>
      </c>
      <c r="B597" t="s">
        <v>188</v>
      </c>
      <c r="C597" t="s">
        <v>118</v>
      </c>
      <c r="D597">
        <v>16450</v>
      </c>
      <c r="E597">
        <v>190855</v>
      </c>
      <c r="F597" t="s">
        <v>176</v>
      </c>
      <c r="G597" t="s">
        <v>125</v>
      </c>
    </row>
    <row r="598" spans="1:7" x14ac:dyDescent="0.3">
      <c r="A598" t="s">
        <v>170</v>
      </c>
      <c r="B598" t="s">
        <v>188</v>
      </c>
      <c r="C598" t="s">
        <v>119</v>
      </c>
      <c r="D598">
        <v>13339</v>
      </c>
      <c r="E598">
        <v>190855</v>
      </c>
      <c r="F598" t="s">
        <v>176</v>
      </c>
      <c r="G598" t="s">
        <v>125</v>
      </c>
    </row>
    <row r="599" spans="1:7" x14ac:dyDescent="0.3">
      <c r="A599" t="s">
        <v>170</v>
      </c>
      <c r="B599" t="s">
        <v>188</v>
      </c>
      <c r="C599" t="s">
        <v>120</v>
      </c>
      <c r="D599">
        <v>13922</v>
      </c>
      <c r="E599">
        <v>190855</v>
      </c>
      <c r="F599" t="s">
        <v>176</v>
      </c>
      <c r="G599" t="s">
        <v>125</v>
      </c>
    </row>
    <row r="600" spans="1:7" x14ac:dyDescent="0.3">
      <c r="A600" t="s">
        <v>170</v>
      </c>
      <c r="B600" t="s">
        <v>188</v>
      </c>
      <c r="C600" t="s">
        <v>121</v>
      </c>
      <c r="D600">
        <v>13982</v>
      </c>
      <c r="E600">
        <v>190855</v>
      </c>
      <c r="F600" t="s">
        <v>176</v>
      </c>
      <c r="G600" t="s">
        <v>125</v>
      </c>
    </row>
    <row r="601" spans="1:7" x14ac:dyDescent="0.3">
      <c r="A601" t="s">
        <v>170</v>
      </c>
      <c r="B601" t="s">
        <v>188</v>
      </c>
      <c r="C601" t="s">
        <v>122</v>
      </c>
      <c r="D601">
        <v>17303</v>
      </c>
      <c r="E601">
        <v>190855</v>
      </c>
      <c r="F601" t="s">
        <v>176</v>
      </c>
      <c r="G601" t="s">
        <v>125</v>
      </c>
    </row>
    <row r="602" spans="1:7" x14ac:dyDescent="0.3">
      <c r="A602" t="s">
        <v>170</v>
      </c>
      <c r="B602" t="s">
        <v>189</v>
      </c>
      <c r="C602" t="s">
        <v>109</v>
      </c>
      <c r="D602">
        <v>4363</v>
      </c>
      <c r="E602">
        <v>40686</v>
      </c>
      <c r="F602" t="s">
        <v>157</v>
      </c>
      <c r="G602" t="s">
        <v>138</v>
      </c>
    </row>
    <row r="603" spans="1:7" x14ac:dyDescent="0.3">
      <c r="A603" t="s">
        <v>170</v>
      </c>
      <c r="B603" t="s">
        <v>189</v>
      </c>
      <c r="C603" t="s">
        <v>112</v>
      </c>
      <c r="D603">
        <v>4093</v>
      </c>
      <c r="E603">
        <v>40686</v>
      </c>
      <c r="F603" t="s">
        <v>157</v>
      </c>
      <c r="G603" t="s">
        <v>138</v>
      </c>
    </row>
    <row r="604" spans="1:7" x14ac:dyDescent="0.3">
      <c r="A604" t="s">
        <v>170</v>
      </c>
      <c r="B604" t="s">
        <v>189</v>
      </c>
      <c r="C604" t="s">
        <v>113</v>
      </c>
      <c r="D604">
        <v>4505</v>
      </c>
      <c r="E604">
        <v>40686</v>
      </c>
      <c r="F604" t="s">
        <v>157</v>
      </c>
      <c r="G604" t="s">
        <v>138</v>
      </c>
    </row>
    <row r="605" spans="1:7" x14ac:dyDescent="0.3">
      <c r="A605" t="s">
        <v>170</v>
      </c>
      <c r="B605" t="s">
        <v>189</v>
      </c>
      <c r="C605" t="s">
        <v>114</v>
      </c>
      <c r="D605">
        <v>3509</v>
      </c>
      <c r="E605">
        <v>40686</v>
      </c>
      <c r="F605" t="s">
        <v>157</v>
      </c>
      <c r="G605" t="s">
        <v>138</v>
      </c>
    </row>
    <row r="606" spans="1:7" x14ac:dyDescent="0.3">
      <c r="A606" t="s">
        <v>170</v>
      </c>
      <c r="B606" t="s">
        <v>189</v>
      </c>
      <c r="C606" t="s">
        <v>115</v>
      </c>
      <c r="D606">
        <v>3241</v>
      </c>
      <c r="E606">
        <v>40686</v>
      </c>
      <c r="F606" t="s">
        <v>157</v>
      </c>
      <c r="G606" t="s">
        <v>138</v>
      </c>
    </row>
    <row r="607" spans="1:7" x14ac:dyDescent="0.3">
      <c r="A607" t="s">
        <v>170</v>
      </c>
      <c r="B607" t="s">
        <v>189</v>
      </c>
      <c r="C607" t="s">
        <v>116</v>
      </c>
      <c r="D607">
        <v>3323</v>
      </c>
      <c r="E607">
        <v>40686</v>
      </c>
      <c r="F607" t="s">
        <v>157</v>
      </c>
      <c r="G607" t="s">
        <v>138</v>
      </c>
    </row>
    <row r="608" spans="1:7" x14ac:dyDescent="0.3">
      <c r="A608" t="s">
        <v>170</v>
      </c>
      <c r="B608" t="s">
        <v>189</v>
      </c>
      <c r="C608" t="s">
        <v>117</v>
      </c>
      <c r="D608">
        <v>2923</v>
      </c>
      <c r="E608">
        <v>40686</v>
      </c>
      <c r="F608" t="s">
        <v>157</v>
      </c>
      <c r="G608" t="s">
        <v>138</v>
      </c>
    </row>
    <row r="609" spans="1:7" x14ac:dyDescent="0.3">
      <c r="A609" t="s">
        <v>170</v>
      </c>
      <c r="B609" t="s">
        <v>189</v>
      </c>
      <c r="C609" t="s">
        <v>118</v>
      </c>
      <c r="D609">
        <v>2740</v>
      </c>
      <c r="E609">
        <v>40686</v>
      </c>
      <c r="F609" t="s">
        <v>157</v>
      </c>
      <c r="G609" t="s">
        <v>138</v>
      </c>
    </row>
    <row r="610" spans="1:7" x14ac:dyDescent="0.3">
      <c r="A610" t="s">
        <v>170</v>
      </c>
      <c r="B610" t="s">
        <v>189</v>
      </c>
      <c r="C610" t="s">
        <v>119</v>
      </c>
      <c r="D610">
        <v>3734</v>
      </c>
      <c r="E610">
        <v>40686</v>
      </c>
      <c r="F610" t="s">
        <v>157</v>
      </c>
      <c r="G610" t="s">
        <v>138</v>
      </c>
    </row>
    <row r="611" spans="1:7" x14ac:dyDescent="0.3">
      <c r="A611" t="s">
        <v>170</v>
      </c>
      <c r="B611" t="s">
        <v>189</v>
      </c>
      <c r="C611" t="s">
        <v>120</v>
      </c>
      <c r="D611">
        <v>3285</v>
      </c>
      <c r="E611">
        <v>40686</v>
      </c>
      <c r="F611" t="s">
        <v>157</v>
      </c>
      <c r="G611" t="s">
        <v>138</v>
      </c>
    </row>
    <row r="612" spans="1:7" x14ac:dyDescent="0.3">
      <c r="A612" t="s">
        <v>170</v>
      </c>
      <c r="B612" t="s">
        <v>189</v>
      </c>
      <c r="C612" t="s">
        <v>121</v>
      </c>
      <c r="D612">
        <v>2483</v>
      </c>
      <c r="E612">
        <v>40686</v>
      </c>
      <c r="F612" t="s">
        <v>157</v>
      </c>
      <c r="G612" t="s">
        <v>138</v>
      </c>
    </row>
    <row r="613" spans="1:7" x14ac:dyDescent="0.3">
      <c r="A613" t="s">
        <v>170</v>
      </c>
      <c r="B613" t="s">
        <v>189</v>
      </c>
      <c r="C613" t="s">
        <v>122</v>
      </c>
      <c r="D613">
        <v>2487</v>
      </c>
      <c r="E613">
        <v>40686</v>
      </c>
      <c r="F613" t="s">
        <v>157</v>
      </c>
      <c r="G613" t="s">
        <v>138</v>
      </c>
    </row>
    <row r="614" spans="1:7" x14ac:dyDescent="0.3">
      <c r="A614" t="s">
        <v>190</v>
      </c>
      <c r="B614" t="s">
        <v>191</v>
      </c>
      <c r="C614" t="s">
        <v>109</v>
      </c>
      <c r="D614">
        <v>966</v>
      </c>
      <c r="E614">
        <v>10865</v>
      </c>
      <c r="F614" t="s">
        <v>110</v>
      </c>
      <c r="G614" t="s">
        <v>111</v>
      </c>
    </row>
    <row r="615" spans="1:7" x14ac:dyDescent="0.3">
      <c r="A615" t="s">
        <v>190</v>
      </c>
      <c r="B615" t="s">
        <v>191</v>
      </c>
      <c r="C615" t="s">
        <v>112</v>
      </c>
      <c r="D615">
        <v>1036</v>
      </c>
      <c r="E615">
        <v>10865</v>
      </c>
      <c r="F615" t="s">
        <v>110</v>
      </c>
      <c r="G615" t="s">
        <v>111</v>
      </c>
    </row>
    <row r="616" spans="1:7" x14ac:dyDescent="0.3">
      <c r="A616" t="s">
        <v>190</v>
      </c>
      <c r="B616" t="s">
        <v>191</v>
      </c>
      <c r="C616" t="s">
        <v>113</v>
      </c>
      <c r="D616">
        <v>1274</v>
      </c>
      <c r="E616">
        <v>10865</v>
      </c>
      <c r="F616" t="s">
        <v>110</v>
      </c>
      <c r="G616" t="s">
        <v>111</v>
      </c>
    </row>
    <row r="617" spans="1:7" x14ac:dyDescent="0.3">
      <c r="A617" t="s">
        <v>190</v>
      </c>
      <c r="B617" t="s">
        <v>191</v>
      </c>
      <c r="C617" t="s">
        <v>114</v>
      </c>
      <c r="D617">
        <v>1019</v>
      </c>
      <c r="E617">
        <v>10865</v>
      </c>
      <c r="F617" t="s">
        <v>110</v>
      </c>
      <c r="G617" t="s">
        <v>111</v>
      </c>
    </row>
    <row r="618" spans="1:7" x14ac:dyDescent="0.3">
      <c r="A618" t="s">
        <v>190</v>
      </c>
      <c r="B618" t="s">
        <v>191</v>
      </c>
      <c r="C618" t="s">
        <v>115</v>
      </c>
      <c r="D618">
        <v>991</v>
      </c>
      <c r="E618">
        <v>10865</v>
      </c>
      <c r="F618" t="s">
        <v>110</v>
      </c>
      <c r="G618" t="s">
        <v>111</v>
      </c>
    </row>
    <row r="619" spans="1:7" x14ac:dyDescent="0.3">
      <c r="A619" t="s">
        <v>190</v>
      </c>
      <c r="B619" t="s">
        <v>191</v>
      </c>
      <c r="C619" t="s">
        <v>116</v>
      </c>
      <c r="D619">
        <v>938</v>
      </c>
      <c r="E619">
        <v>10865</v>
      </c>
      <c r="F619" t="s">
        <v>110</v>
      </c>
      <c r="G619" t="s">
        <v>111</v>
      </c>
    </row>
    <row r="620" spans="1:7" x14ac:dyDescent="0.3">
      <c r="A620" t="s">
        <v>190</v>
      </c>
      <c r="B620" t="s">
        <v>191</v>
      </c>
      <c r="C620" t="s">
        <v>117</v>
      </c>
      <c r="D620">
        <v>929</v>
      </c>
      <c r="E620">
        <v>10865</v>
      </c>
      <c r="F620" t="s">
        <v>110</v>
      </c>
      <c r="G620" t="s">
        <v>111</v>
      </c>
    </row>
    <row r="621" spans="1:7" x14ac:dyDescent="0.3">
      <c r="A621" t="s">
        <v>190</v>
      </c>
      <c r="B621" t="s">
        <v>191</v>
      </c>
      <c r="C621" t="s">
        <v>118</v>
      </c>
      <c r="D621">
        <v>937</v>
      </c>
      <c r="E621">
        <v>10865</v>
      </c>
      <c r="F621" t="s">
        <v>110</v>
      </c>
      <c r="G621" t="s">
        <v>111</v>
      </c>
    </row>
    <row r="622" spans="1:7" x14ac:dyDescent="0.3">
      <c r="A622" t="s">
        <v>190</v>
      </c>
      <c r="B622" t="s">
        <v>191</v>
      </c>
      <c r="C622" t="s">
        <v>119</v>
      </c>
      <c r="D622">
        <v>760</v>
      </c>
      <c r="E622">
        <v>10865</v>
      </c>
      <c r="F622" t="s">
        <v>110</v>
      </c>
      <c r="G622" t="s">
        <v>111</v>
      </c>
    </row>
    <row r="623" spans="1:7" x14ac:dyDescent="0.3">
      <c r="A623" t="s">
        <v>190</v>
      </c>
      <c r="B623" t="s">
        <v>191</v>
      </c>
      <c r="C623" t="s">
        <v>120</v>
      </c>
      <c r="D623">
        <v>767</v>
      </c>
      <c r="E623">
        <v>10865</v>
      </c>
      <c r="F623" t="s">
        <v>110</v>
      </c>
      <c r="G623" t="s">
        <v>111</v>
      </c>
    </row>
    <row r="624" spans="1:7" x14ac:dyDescent="0.3">
      <c r="A624" t="s">
        <v>190</v>
      </c>
      <c r="B624" t="s">
        <v>191</v>
      </c>
      <c r="C624" t="s">
        <v>121</v>
      </c>
      <c r="D624">
        <v>548</v>
      </c>
      <c r="E624">
        <v>10865</v>
      </c>
      <c r="F624" t="s">
        <v>110</v>
      </c>
      <c r="G624" t="s">
        <v>111</v>
      </c>
    </row>
    <row r="625" spans="1:7" x14ac:dyDescent="0.3">
      <c r="A625" t="s">
        <v>190</v>
      </c>
      <c r="B625" t="s">
        <v>191</v>
      </c>
      <c r="C625" t="s">
        <v>122</v>
      </c>
      <c r="D625">
        <v>700</v>
      </c>
      <c r="E625">
        <v>10865</v>
      </c>
      <c r="F625" t="s">
        <v>110</v>
      </c>
      <c r="G625" t="s">
        <v>111</v>
      </c>
    </row>
    <row r="626" spans="1:7" x14ac:dyDescent="0.3">
      <c r="A626" t="s">
        <v>190</v>
      </c>
      <c r="B626" t="s">
        <v>192</v>
      </c>
      <c r="C626" t="s">
        <v>109</v>
      </c>
      <c r="D626">
        <v>505</v>
      </c>
      <c r="E626">
        <v>11812</v>
      </c>
      <c r="F626" t="s">
        <v>176</v>
      </c>
      <c r="G626" t="s">
        <v>125</v>
      </c>
    </row>
    <row r="627" spans="1:7" x14ac:dyDescent="0.3">
      <c r="A627" t="s">
        <v>190</v>
      </c>
      <c r="B627" t="s">
        <v>192</v>
      </c>
      <c r="C627" t="s">
        <v>112</v>
      </c>
      <c r="D627">
        <v>920</v>
      </c>
      <c r="E627">
        <v>11812</v>
      </c>
      <c r="F627" t="s">
        <v>176</v>
      </c>
      <c r="G627" t="s">
        <v>125</v>
      </c>
    </row>
    <row r="628" spans="1:7" x14ac:dyDescent="0.3">
      <c r="A628" t="s">
        <v>190</v>
      </c>
      <c r="B628" t="s">
        <v>192</v>
      </c>
      <c r="C628" t="s">
        <v>113</v>
      </c>
      <c r="D628">
        <v>875</v>
      </c>
      <c r="E628">
        <v>11812</v>
      </c>
      <c r="F628" t="s">
        <v>176</v>
      </c>
      <c r="G628" t="s">
        <v>125</v>
      </c>
    </row>
    <row r="629" spans="1:7" x14ac:dyDescent="0.3">
      <c r="A629" t="s">
        <v>190</v>
      </c>
      <c r="B629" t="s">
        <v>192</v>
      </c>
      <c r="C629" t="s">
        <v>114</v>
      </c>
      <c r="D629">
        <v>993</v>
      </c>
      <c r="E629">
        <v>11812</v>
      </c>
      <c r="F629" t="s">
        <v>176</v>
      </c>
      <c r="G629" t="s">
        <v>125</v>
      </c>
    </row>
    <row r="630" spans="1:7" x14ac:dyDescent="0.3">
      <c r="A630" t="s">
        <v>190</v>
      </c>
      <c r="B630" t="s">
        <v>192</v>
      </c>
      <c r="C630" t="s">
        <v>115</v>
      </c>
      <c r="D630">
        <v>1200</v>
      </c>
      <c r="E630">
        <v>11812</v>
      </c>
      <c r="F630" t="s">
        <v>176</v>
      </c>
      <c r="G630" t="s">
        <v>125</v>
      </c>
    </row>
    <row r="631" spans="1:7" x14ac:dyDescent="0.3">
      <c r="A631" t="s">
        <v>190</v>
      </c>
      <c r="B631" t="s">
        <v>192</v>
      </c>
      <c r="C631" t="s">
        <v>116</v>
      </c>
      <c r="D631">
        <v>1300</v>
      </c>
      <c r="E631">
        <v>11812</v>
      </c>
      <c r="F631" t="s">
        <v>176</v>
      </c>
      <c r="G631" t="s">
        <v>125</v>
      </c>
    </row>
    <row r="632" spans="1:7" x14ac:dyDescent="0.3">
      <c r="A632" t="s">
        <v>190</v>
      </c>
      <c r="B632" t="s">
        <v>192</v>
      </c>
      <c r="C632" t="s">
        <v>117</v>
      </c>
      <c r="D632">
        <v>1200</v>
      </c>
      <c r="E632">
        <v>11812</v>
      </c>
      <c r="F632" t="s">
        <v>176</v>
      </c>
      <c r="G632" t="s">
        <v>125</v>
      </c>
    </row>
    <row r="633" spans="1:7" x14ac:dyDescent="0.3">
      <c r="A633" t="s">
        <v>190</v>
      </c>
      <c r="B633" t="s">
        <v>192</v>
      </c>
      <c r="C633" t="s">
        <v>118</v>
      </c>
      <c r="D633">
        <v>1100</v>
      </c>
      <c r="E633">
        <v>11812</v>
      </c>
      <c r="F633" t="s">
        <v>176</v>
      </c>
      <c r="G633" t="s">
        <v>125</v>
      </c>
    </row>
    <row r="634" spans="1:7" x14ac:dyDescent="0.3">
      <c r="A634" t="s">
        <v>190</v>
      </c>
      <c r="B634" t="s">
        <v>192</v>
      </c>
      <c r="C634" t="s">
        <v>119</v>
      </c>
      <c r="D634">
        <v>1268</v>
      </c>
      <c r="E634">
        <v>11812</v>
      </c>
      <c r="F634" t="s">
        <v>176</v>
      </c>
      <c r="G634" t="s">
        <v>125</v>
      </c>
    </row>
    <row r="635" spans="1:7" x14ac:dyDescent="0.3">
      <c r="A635" t="s">
        <v>190</v>
      </c>
      <c r="B635" t="s">
        <v>192</v>
      </c>
      <c r="C635" t="s">
        <v>120</v>
      </c>
      <c r="D635">
        <v>1151</v>
      </c>
      <c r="E635">
        <v>11812</v>
      </c>
      <c r="F635" t="s">
        <v>176</v>
      </c>
      <c r="G635" t="s">
        <v>125</v>
      </c>
    </row>
    <row r="636" spans="1:7" x14ac:dyDescent="0.3">
      <c r="A636" t="s">
        <v>190</v>
      </c>
      <c r="B636" t="s">
        <v>192</v>
      </c>
      <c r="C636" t="s">
        <v>121</v>
      </c>
      <c r="D636">
        <v>600</v>
      </c>
      <c r="E636">
        <v>11812</v>
      </c>
      <c r="F636" t="s">
        <v>176</v>
      </c>
      <c r="G636" t="s">
        <v>125</v>
      </c>
    </row>
    <row r="637" spans="1:7" x14ac:dyDescent="0.3">
      <c r="A637" t="s">
        <v>190</v>
      </c>
      <c r="B637" t="s">
        <v>192</v>
      </c>
      <c r="C637" t="s">
        <v>122</v>
      </c>
      <c r="D637">
        <v>700</v>
      </c>
      <c r="E637">
        <v>11812</v>
      </c>
      <c r="F637" t="s">
        <v>176</v>
      </c>
      <c r="G637" t="s">
        <v>125</v>
      </c>
    </row>
    <row r="638" spans="1:7" x14ac:dyDescent="0.3">
      <c r="A638" t="s">
        <v>190</v>
      </c>
      <c r="B638" t="s">
        <v>193</v>
      </c>
      <c r="C638" t="s">
        <v>109</v>
      </c>
      <c r="D638">
        <v>139</v>
      </c>
      <c r="E638">
        <v>1870</v>
      </c>
      <c r="F638" t="s">
        <v>128</v>
      </c>
      <c r="G638" t="s">
        <v>111</v>
      </c>
    </row>
    <row r="639" spans="1:7" x14ac:dyDescent="0.3">
      <c r="A639" t="s">
        <v>190</v>
      </c>
      <c r="B639" t="s">
        <v>193</v>
      </c>
      <c r="C639" t="s">
        <v>112</v>
      </c>
      <c r="D639">
        <v>168</v>
      </c>
      <c r="E639">
        <v>1870</v>
      </c>
      <c r="F639" t="s">
        <v>128</v>
      </c>
      <c r="G639" t="s">
        <v>111</v>
      </c>
    </row>
    <row r="640" spans="1:7" x14ac:dyDescent="0.3">
      <c r="A640" t="s">
        <v>190</v>
      </c>
      <c r="B640" t="s">
        <v>193</v>
      </c>
      <c r="C640" t="s">
        <v>113</v>
      </c>
      <c r="D640">
        <v>131</v>
      </c>
      <c r="E640">
        <v>1870</v>
      </c>
      <c r="F640" t="s">
        <v>128</v>
      </c>
      <c r="G640" t="s">
        <v>111</v>
      </c>
    </row>
    <row r="641" spans="1:7" x14ac:dyDescent="0.3">
      <c r="A641" t="s">
        <v>190</v>
      </c>
      <c r="B641" t="s">
        <v>193</v>
      </c>
      <c r="C641" t="s">
        <v>114</v>
      </c>
      <c r="D641">
        <v>124</v>
      </c>
      <c r="E641">
        <v>1870</v>
      </c>
      <c r="F641" t="s">
        <v>128</v>
      </c>
      <c r="G641" t="s">
        <v>111</v>
      </c>
    </row>
    <row r="642" spans="1:7" x14ac:dyDescent="0.3">
      <c r="A642" t="s">
        <v>190</v>
      </c>
      <c r="B642" t="s">
        <v>193</v>
      </c>
      <c r="C642" t="s">
        <v>115</v>
      </c>
      <c r="D642">
        <v>135</v>
      </c>
      <c r="E642">
        <v>1870</v>
      </c>
      <c r="F642" t="s">
        <v>128</v>
      </c>
      <c r="G642" t="s">
        <v>111</v>
      </c>
    </row>
    <row r="643" spans="1:7" x14ac:dyDescent="0.3">
      <c r="A643" t="s">
        <v>190</v>
      </c>
      <c r="B643" t="s">
        <v>193</v>
      </c>
      <c r="C643" t="s">
        <v>116</v>
      </c>
      <c r="D643">
        <v>132</v>
      </c>
      <c r="E643">
        <v>1870</v>
      </c>
      <c r="F643" t="s">
        <v>128</v>
      </c>
      <c r="G643" t="s">
        <v>111</v>
      </c>
    </row>
    <row r="644" spans="1:7" x14ac:dyDescent="0.3">
      <c r="A644" t="s">
        <v>190</v>
      </c>
      <c r="B644" t="s">
        <v>193</v>
      </c>
      <c r="C644" t="s">
        <v>117</v>
      </c>
      <c r="D644">
        <v>191</v>
      </c>
      <c r="E644">
        <v>1870</v>
      </c>
      <c r="F644" t="s">
        <v>128</v>
      </c>
      <c r="G644" t="s">
        <v>111</v>
      </c>
    </row>
    <row r="645" spans="1:7" x14ac:dyDescent="0.3">
      <c r="A645" t="s">
        <v>190</v>
      </c>
      <c r="B645" t="s">
        <v>193</v>
      </c>
      <c r="C645" t="s">
        <v>118</v>
      </c>
      <c r="D645">
        <v>236</v>
      </c>
      <c r="E645">
        <v>1870</v>
      </c>
      <c r="F645" t="s">
        <v>128</v>
      </c>
      <c r="G645" t="s">
        <v>111</v>
      </c>
    </row>
    <row r="646" spans="1:7" x14ac:dyDescent="0.3">
      <c r="A646" t="s">
        <v>190</v>
      </c>
      <c r="B646" t="s">
        <v>193</v>
      </c>
      <c r="C646" t="s">
        <v>119</v>
      </c>
      <c r="D646">
        <v>200</v>
      </c>
      <c r="E646">
        <v>1870</v>
      </c>
      <c r="F646" t="s">
        <v>128</v>
      </c>
      <c r="G646" t="s">
        <v>111</v>
      </c>
    </row>
    <row r="647" spans="1:7" x14ac:dyDescent="0.3">
      <c r="A647" t="s">
        <v>190</v>
      </c>
      <c r="B647" t="s">
        <v>193</v>
      </c>
      <c r="C647" t="s">
        <v>120</v>
      </c>
      <c r="D647">
        <v>176</v>
      </c>
      <c r="E647">
        <v>1870</v>
      </c>
      <c r="F647" t="s">
        <v>128</v>
      </c>
      <c r="G647" t="s">
        <v>111</v>
      </c>
    </row>
    <row r="648" spans="1:7" x14ac:dyDescent="0.3">
      <c r="A648" t="s">
        <v>190</v>
      </c>
      <c r="B648" t="s">
        <v>193</v>
      </c>
      <c r="C648" t="s">
        <v>121</v>
      </c>
      <c r="D648">
        <v>138</v>
      </c>
      <c r="E648">
        <v>1870</v>
      </c>
      <c r="F648" t="s">
        <v>128</v>
      </c>
      <c r="G648" t="s">
        <v>111</v>
      </c>
    </row>
    <row r="649" spans="1:7" x14ac:dyDescent="0.3">
      <c r="A649" t="s">
        <v>190</v>
      </c>
      <c r="B649" t="s">
        <v>193</v>
      </c>
      <c r="C649" t="s">
        <v>122</v>
      </c>
      <c r="D649">
        <v>100</v>
      </c>
      <c r="E649">
        <v>1870</v>
      </c>
      <c r="F649" t="s">
        <v>128</v>
      </c>
      <c r="G649" t="s">
        <v>111</v>
      </c>
    </row>
    <row r="650" spans="1:7" x14ac:dyDescent="0.3">
      <c r="A650" t="s">
        <v>190</v>
      </c>
      <c r="B650" t="s">
        <v>194</v>
      </c>
      <c r="C650" t="s">
        <v>109</v>
      </c>
      <c r="D650">
        <v>1817</v>
      </c>
      <c r="E650">
        <v>19639</v>
      </c>
      <c r="F650" t="s">
        <v>152</v>
      </c>
      <c r="G650" t="s">
        <v>111</v>
      </c>
    </row>
    <row r="651" spans="1:7" x14ac:dyDescent="0.3">
      <c r="A651" t="s">
        <v>190</v>
      </c>
      <c r="B651" t="s">
        <v>194</v>
      </c>
      <c r="C651" t="s">
        <v>112</v>
      </c>
      <c r="D651">
        <v>1826</v>
      </c>
      <c r="E651">
        <v>19639</v>
      </c>
      <c r="F651" t="s">
        <v>152</v>
      </c>
      <c r="G651" t="s">
        <v>111</v>
      </c>
    </row>
    <row r="652" spans="1:7" x14ac:dyDescent="0.3">
      <c r="A652" t="s">
        <v>190</v>
      </c>
      <c r="B652" t="s">
        <v>194</v>
      </c>
      <c r="C652" t="s">
        <v>113</v>
      </c>
      <c r="D652">
        <v>1887</v>
      </c>
      <c r="E652">
        <v>19639</v>
      </c>
      <c r="F652" t="s">
        <v>152</v>
      </c>
      <c r="G652" t="s">
        <v>111</v>
      </c>
    </row>
    <row r="653" spans="1:7" x14ac:dyDescent="0.3">
      <c r="A653" t="s">
        <v>190</v>
      </c>
      <c r="B653" t="s">
        <v>194</v>
      </c>
      <c r="C653" t="s">
        <v>114</v>
      </c>
      <c r="D653">
        <v>1813</v>
      </c>
      <c r="E653">
        <v>19639</v>
      </c>
      <c r="F653" t="s">
        <v>152</v>
      </c>
      <c r="G653" t="s">
        <v>111</v>
      </c>
    </row>
    <row r="654" spans="1:7" x14ac:dyDescent="0.3">
      <c r="A654" t="s">
        <v>190</v>
      </c>
      <c r="B654" t="s">
        <v>194</v>
      </c>
      <c r="C654" t="s">
        <v>115</v>
      </c>
      <c r="D654">
        <v>1906</v>
      </c>
      <c r="E654">
        <v>19639</v>
      </c>
      <c r="F654" t="s">
        <v>152</v>
      </c>
      <c r="G654" t="s">
        <v>111</v>
      </c>
    </row>
    <row r="655" spans="1:7" x14ac:dyDescent="0.3">
      <c r="A655" t="s">
        <v>190</v>
      </c>
      <c r="B655" t="s">
        <v>194</v>
      </c>
      <c r="C655" t="s">
        <v>116</v>
      </c>
      <c r="D655">
        <v>1713</v>
      </c>
      <c r="E655">
        <v>19639</v>
      </c>
      <c r="F655" t="s">
        <v>152</v>
      </c>
      <c r="G655" t="s">
        <v>111</v>
      </c>
    </row>
    <row r="656" spans="1:7" x14ac:dyDescent="0.3">
      <c r="A656" t="s">
        <v>190</v>
      </c>
      <c r="B656" t="s">
        <v>194</v>
      </c>
      <c r="C656" t="s">
        <v>117</v>
      </c>
      <c r="D656">
        <v>1780</v>
      </c>
      <c r="E656">
        <v>19639</v>
      </c>
      <c r="F656" t="s">
        <v>152</v>
      </c>
      <c r="G656" t="s">
        <v>111</v>
      </c>
    </row>
    <row r="657" spans="1:7" x14ac:dyDescent="0.3">
      <c r="A657" t="s">
        <v>190</v>
      </c>
      <c r="B657" t="s">
        <v>194</v>
      </c>
      <c r="C657" t="s">
        <v>118</v>
      </c>
      <c r="D657">
        <v>1814</v>
      </c>
      <c r="E657">
        <v>19639</v>
      </c>
      <c r="F657" t="s">
        <v>152</v>
      </c>
      <c r="G657" t="s">
        <v>111</v>
      </c>
    </row>
    <row r="658" spans="1:7" x14ac:dyDescent="0.3">
      <c r="A658" t="s">
        <v>190</v>
      </c>
      <c r="B658" t="s">
        <v>194</v>
      </c>
      <c r="C658" t="s">
        <v>119</v>
      </c>
      <c r="D658">
        <v>1380</v>
      </c>
      <c r="E658">
        <v>19639</v>
      </c>
      <c r="F658" t="s">
        <v>152</v>
      </c>
      <c r="G658" t="s">
        <v>111</v>
      </c>
    </row>
    <row r="659" spans="1:7" x14ac:dyDescent="0.3">
      <c r="A659" t="s">
        <v>190</v>
      </c>
      <c r="B659" t="s">
        <v>194</v>
      </c>
      <c r="C659" t="s">
        <v>120</v>
      </c>
      <c r="D659">
        <v>1224</v>
      </c>
      <c r="E659">
        <v>19639</v>
      </c>
      <c r="F659" t="s">
        <v>152</v>
      </c>
      <c r="G659" t="s">
        <v>111</v>
      </c>
    </row>
    <row r="660" spans="1:7" x14ac:dyDescent="0.3">
      <c r="A660" t="s">
        <v>190</v>
      </c>
      <c r="B660" t="s">
        <v>194</v>
      </c>
      <c r="C660" t="s">
        <v>121</v>
      </c>
      <c r="D660">
        <v>1106</v>
      </c>
      <c r="E660">
        <v>19639</v>
      </c>
      <c r="F660" t="s">
        <v>152</v>
      </c>
      <c r="G660" t="s">
        <v>111</v>
      </c>
    </row>
    <row r="661" spans="1:7" x14ac:dyDescent="0.3">
      <c r="A661" t="s">
        <v>190</v>
      </c>
      <c r="B661" t="s">
        <v>194</v>
      </c>
      <c r="C661" t="s">
        <v>122</v>
      </c>
      <c r="D661">
        <v>1373</v>
      </c>
      <c r="E661">
        <v>19639</v>
      </c>
      <c r="F661" t="s">
        <v>152</v>
      </c>
      <c r="G661" t="s">
        <v>111</v>
      </c>
    </row>
    <row r="662" spans="1:7" x14ac:dyDescent="0.3">
      <c r="A662" t="s">
        <v>190</v>
      </c>
      <c r="B662" t="s">
        <v>195</v>
      </c>
      <c r="C662" t="s">
        <v>109</v>
      </c>
      <c r="D662">
        <v>0</v>
      </c>
      <c r="E662">
        <v>10045</v>
      </c>
      <c r="F662" t="s">
        <v>110</v>
      </c>
      <c r="G662" t="s">
        <v>138</v>
      </c>
    </row>
    <row r="663" spans="1:7" x14ac:dyDescent="0.3">
      <c r="A663" t="s">
        <v>190</v>
      </c>
      <c r="B663" t="s">
        <v>195</v>
      </c>
      <c r="C663" t="s">
        <v>112</v>
      </c>
      <c r="D663">
        <v>0</v>
      </c>
      <c r="E663">
        <v>10045</v>
      </c>
      <c r="F663" t="s">
        <v>110</v>
      </c>
      <c r="G663" t="s">
        <v>138</v>
      </c>
    </row>
    <row r="664" spans="1:7" x14ac:dyDescent="0.3">
      <c r="A664" t="s">
        <v>190</v>
      </c>
      <c r="B664" t="s">
        <v>195</v>
      </c>
      <c r="C664" t="s">
        <v>113</v>
      </c>
      <c r="D664">
        <v>0</v>
      </c>
      <c r="E664">
        <v>10045</v>
      </c>
      <c r="F664" t="s">
        <v>110</v>
      </c>
      <c r="G664" t="s">
        <v>138</v>
      </c>
    </row>
    <row r="665" spans="1:7" x14ac:dyDescent="0.3">
      <c r="A665" t="s">
        <v>190</v>
      </c>
      <c r="B665" t="s">
        <v>195</v>
      </c>
      <c r="C665" t="s">
        <v>114</v>
      </c>
      <c r="D665">
        <v>0</v>
      </c>
      <c r="E665">
        <v>10045</v>
      </c>
      <c r="F665" t="s">
        <v>110</v>
      </c>
      <c r="G665" t="s">
        <v>138</v>
      </c>
    </row>
    <row r="666" spans="1:7" x14ac:dyDescent="0.3">
      <c r="A666" t="s">
        <v>190</v>
      </c>
      <c r="B666" t="s">
        <v>195</v>
      </c>
      <c r="C666" t="s">
        <v>115</v>
      </c>
      <c r="D666">
        <v>0</v>
      </c>
      <c r="E666">
        <v>10045</v>
      </c>
      <c r="F666" t="s">
        <v>110</v>
      </c>
      <c r="G666" t="s">
        <v>138</v>
      </c>
    </row>
    <row r="667" spans="1:7" x14ac:dyDescent="0.3">
      <c r="A667" t="s">
        <v>190</v>
      </c>
      <c r="B667" t="s">
        <v>195</v>
      </c>
      <c r="C667" t="s">
        <v>116</v>
      </c>
      <c r="D667">
        <v>0</v>
      </c>
      <c r="E667">
        <v>10045</v>
      </c>
      <c r="F667" t="s">
        <v>110</v>
      </c>
      <c r="G667" t="s">
        <v>138</v>
      </c>
    </row>
    <row r="668" spans="1:7" x14ac:dyDescent="0.3">
      <c r="A668" t="s">
        <v>190</v>
      </c>
      <c r="B668" t="s">
        <v>195</v>
      </c>
      <c r="C668" t="s">
        <v>117</v>
      </c>
      <c r="D668">
        <v>0</v>
      </c>
      <c r="E668">
        <v>10045</v>
      </c>
      <c r="F668" t="s">
        <v>110</v>
      </c>
      <c r="G668" t="s">
        <v>138</v>
      </c>
    </row>
    <row r="669" spans="1:7" x14ac:dyDescent="0.3">
      <c r="A669" t="s">
        <v>190</v>
      </c>
      <c r="B669" t="s">
        <v>195</v>
      </c>
      <c r="C669" t="s">
        <v>118</v>
      </c>
      <c r="D669">
        <v>0</v>
      </c>
      <c r="E669">
        <v>10045</v>
      </c>
      <c r="F669" t="s">
        <v>110</v>
      </c>
      <c r="G669" t="s">
        <v>138</v>
      </c>
    </row>
    <row r="670" spans="1:7" x14ac:dyDescent="0.3">
      <c r="A670" t="s">
        <v>190</v>
      </c>
      <c r="B670" t="s">
        <v>195</v>
      </c>
      <c r="C670" t="s">
        <v>119</v>
      </c>
      <c r="D670">
        <v>0</v>
      </c>
      <c r="E670">
        <v>10045</v>
      </c>
      <c r="F670" t="s">
        <v>110</v>
      </c>
      <c r="G670" t="s">
        <v>138</v>
      </c>
    </row>
    <row r="671" spans="1:7" x14ac:dyDescent="0.3">
      <c r="A671" t="s">
        <v>190</v>
      </c>
      <c r="B671" t="s">
        <v>195</v>
      </c>
      <c r="C671" t="s">
        <v>120</v>
      </c>
      <c r="D671">
        <v>3116</v>
      </c>
      <c r="E671">
        <v>10045</v>
      </c>
      <c r="F671" t="s">
        <v>110</v>
      </c>
      <c r="G671" t="s">
        <v>138</v>
      </c>
    </row>
    <row r="672" spans="1:7" x14ac:dyDescent="0.3">
      <c r="A672" t="s">
        <v>190</v>
      </c>
      <c r="B672" t="s">
        <v>195</v>
      </c>
      <c r="C672" t="s">
        <v>121</v>
      </c>
      <c r="D672">
        <v>3144</v>
      </c>
      <c r="E672">
        <v>10045</v>
      </c>
      <c r="F672" t="s">
        <v>110</v>
      </c>
      <c r="G672" t="s">
        <v>138</v>
      </c>
    </row>
    <row r="673" spans="1:7" x14ac:dyDescent="0.3">
      <c r="A673" t="s">
        <v>190</v>
      </c>
      <c r="B673" t="s">
        <v>195</v>
      </c>
      <c r="C673" t="s">
        <v>122</v>
      </c>
      <c r="D673">
        <v>3785</v>
      </c>
      <c r="E673">
        <v>10045</v>
      </c>
      <c r="F673" t="s">
        <v>110</v>
      </c>
      <c r="G673" t="s">
        <v>138</v>
      </c>
    </row>
    <row r="674" spans="1:7" x14ac:dyDescent="0.3">
      <c r="A674" t="s">
        <v>190</v>
      </c>
      <c r="B674" t="s">
        <v>196</v>
      </c>
      <c r="C674" t="s">
        <v>109</v>
      </c>
      <c r="D674">
        <v>398</v>
      </c>
      <c r="E674">
        <v>6983</v>
      </c>
      <c r="F674" t="s">
        <v>145</v>
      </c>
      <c r="G674" t="s">
        <v>111</v>
      </c>
    </row>
    <row r="675" spans="1:7" x14ac:dyDescent="0.3">
      <c r="A675" t="s">
        <v>190</v>
      </c>
      <c r="B675" t="s">
        <v>196</v>
      </c>
      <c r="C675" t="s">
        <v>112</v>
      </c>
      <c r="D675">
        <v>582</v>
      </c>
      <c r="E675">
        <v>6983</v>
      </c>
      <c r="F675" t="s">
        <v>145</v>
      </c>
      <c r="G675" t="s">
        <v>111</v>
      </c>
    </row>
    <row r="676" spans="1:7" x14ac:dyDescent="0.3">
      <c r="A676" t="s">
        <v>190</v>
      </c>
      <c r="B676" t="s">
        <v>196</v>
      </c>
      <c r="C676" t="s">
        <v>113</v>
      </c>
      <c r="D676">
        <v>481</v>
      </c>
      <c r="E676">
        <v>6983</v>
      </c>
      <c r="F676" t="s">
        <v>145</v>
      </c>
      <c r="G676" t="s">
        <v>111</v>
      </c>
    </row>
    <row r="677" spans="1:7" x14ac:dyDescent="0.3">
      <c r="A677" t="s">
        <v>190</v>
      </c>
      <c r="B677" t="s">
        <v>196</v>
      </c>
      <c r="C677" t="s">
        <v>114</v>
      </c>
      <c r="D677">
        <v>536</v>
      </c>
      <c r="E677">
        <v>6983</v>
      </c>
      <c r="F677" t="s">
        <v>145</v>
      </c>
      <c r="G677" t="s">
        <v>111</v>
      </c>
    </row>
    <row r="678" spans="1:7" x14ac:dyDescent="0.3">
      <c r="A678" t="s">
        <v>190</v>
      </c>
      <c r="B678" t="s">
        <v>196</v>
      </c>
      <c r="C678" t="s">
        <v>115</v>
      </c>
      <c r="D678">
        <v>537</v>
      </c>
      <c r="E678">
        <v>6983</v>
      </c>
      <c r="F678" t="s">
        <v>145</v>
      </c>
      <c r="G678" t="s">
        <v>111</v>
      </c>
    </row>
    <row r="679" spans="1:7" x14ac:dyDescent="0.3">
      <c r="A679" t="s">
        <v>190</v>
      </c>
      <c r="B679" t="s">
        <v>196</v>
      </c>
      <c r="C679" t="s">
        <v>116</v>
      </c>
      <c r="D679">
        <v>561</v>
      </c>
      <c r="E679">
        <v>6983</v>
      </c>
      <c r="F679" t="s">
        <v>145</v>
      </c>
      <c r="G679" t="s">
        <v>111</v>
      </c>
    </row>
    <row r="680" spans="1:7" x14ac:dyDescent="0.3">
      <c r="A680" t="s">
        <v>190</v>
      </c>
      <c r="B680" t="s">
        <v>196</v>
      </c>
      <c r="C680" t="s">
        <v>117</v>
      </c>
      <c r="D680">
        <v>472</v>
      </c>
      <c r="E680">
        <v>6983</v>
      </c>
      <c r="F680" t="s">
        <v>145</v>
      </c>
      <c r="G680" t="s">
        <v>111</v>
      </c>
    </row>
    <row r="681" spans="1:7" x14ac:dyDescent="0.3">
      <c r="A681" t="s">
        <v>190</v>
      </c>
      <c r="B681" t="s">
        <v>196</v>
      </c>
      <c r="C681" t="s">
        <v>118</v>
      </c>
      <c r="D681">
        <v>484</v>
      </c>
      <c r="E681">
        <v>6983</v>
      </c>
      <c r="F681" t="s">
        <v>145</v>
      </c>
      <c r="G681" t="s">
        <v>111</v>
      </c>
    </row>
    <row r="682" spans="1:7" x14ac:dyDescent="0.3">
      <c r="A682" t="s">
        <v>190</v>
      </c>
      <c r="B682" t="s">
        <v>196</v>
      </c>
      <c r="C682" t="s">
        <v>119</v>
      </c>
      <c r="D682">
        <v>980</v>
      </c>
      <c r="E682">
        <v>6983</v>
      </c>
      <c r="F682" t="s">
        <v>145</v>
      </c>
      <c r="G682" t="s">
        <v>111</v>
      </c>
    </row>
    <row r="683" spans="1:7" x14ac:dyDescent="0.3">
      <c r="A683" t="s">
        <v>190</v>
      </c>
      <c r="B683" t="s">
        <v>196</v>
      </c>
      <c r="C683" t="s">
        <v>120</v>
      </c>
      <c r="D683">
        <v>611</v>
      </c>
      <c r="E683">
        <v>6983</v>
      </c>
      <c r="F683" t="s">
        <v>145</v>
      </c>
      <c r="G683" t="s">
        <v>111</v>
      </c>
    </row>
    <row r="684" spans="1:7" x14ac:dyDescent="0.3">
      <c r="A684" t="s">
        <v>190</v>
      </c>
      <c r="B684" t="s">
        <v>196</v>
      </c>
      <c r="C684" t="s">
        <v>121</v>
      </c>
      <c r="D684">
        <v>483</v>
      </c>
      <c r="E684">
        <v>6983</v>
      </c>
      <c r="F684" t="s">
        <v>145</v>
      </c>
      <c r="G684" t="s">
        <v>111</v>
      </c>
    </row>
    <row r="685" spans="1:7" x14ac:dyDescent="0.3">
      <c r="A685" t="s">
        <v>190</v>
      </c>
      <c r="B685" t="s">
        <v>196</v>
      </c>
      <c r="C685" t="s">
        <v>122</v>
      </c>
      <c r="D685">
        <v>858</v>
      </c>
      <c r="E685">
        <v>6983</v>
      </c>
      <c r="F685" t="s">
        <v>145</v>
      </c>
      <c r="G685" t="s">
        <v>111</v>
      </c>
    </row>
    <row r="686" spans="1:7" x14ac:dyDescent="0.3">
      <c r="A686" t="s">
        <v>197</v>
      </c>
      <c r="B686" t="s">
        <v>198</v>
      </c>
      <c r="C686" t="s">
        <v>109</v>
      </c>
      <c r="D686">
        <v>2863</v>
      </c>
      <c r="E686">
        <v>28987</v>
      </c>
      <c r="F686" t="s">
        <v>124</v>
      </c>
      <c r="G686" t="s">
        <v>111</v>
      </c>
    </row>
    <row r="687" spans="1:7" x14ac:dyDescent="0.3">
      <c r="A687" t="s">
        <v>197</v>
      </c>
      <c r="B687" t="s">
        <v>198</v>
      </c>
      <c r="C687" t="s">
        <v>112</v>
      </c>
      <c r="D687">
        <v>2755</v>
      </c>
      <c r="E687">
        <v>28987</v>
      </c>
      <c r="F687" t="s">
        <v>124</v>
      </c>
      <c r="G687" t="s">
        <v>111</v>
      </c>
    </row>
    <row r="688" spans="1:7" x14ac:dyDescent="0.3">
      <c r="A688" t="s">
        <v>197</v>
      </c>
      <c r="B688" t="s">
        <v>198</v>
      </c>
      <c r="C688" t="s">
        <v>113</v>
      </c>
      <c r="D688">
        <v>2701</v>
      </c>
      <c r="E688">
        <v>28987</v>
      </c>
      <c r="F688" t="s">
        <v>124</v>
      </c>
      <c r="G688" t="s">
        <v>111</v>
      </c>
    </row>
    <row r="689" spans="1:7" x14ac:dyDescent="0.3">
      <c r="A689" t="s">
        <v>197</v>
      </c>
      <c r="B689" t="s">
        <v>198</v>
      </c>
      <c r="C689" t="s">
        <v>114</v>
      </c>
      <c r="D689">
        <v>2404</v>
      </c>
      <c r="E689">
        <v>28987</v>
      </c>
      <c r="F689" t="s">
        <v>124</v>
      </c>
      <c r="G689" t="s">
        <v>111</v>
      </c>
    </row>
    <row r="690" spans="1:7" x14ac:dyDescent="0.3">
      <c r="A690" t="s">
        <v>197</v>
      </c>
      <c r="B690" t="s">
        <v>198</v>
      </c>
      <c r="C690" t="s">
        <v>115</v>
      </c>
      <c r="D690">
        <v>2211</v>
      </c>
      <c r="E690">
        <v>28987</v>
      </c>
      <c r="F690" t="s">
        <v>124</v>
      </c>
      <c r="G690" t="s">
        <v>111</v>
      </c>
    </row>
    <row r="691" spans="1:7" x14ac:dyDescent="0.3">
      <c r="A691" t="s">
        <v>197</v>
      </c>
      <c r="B691" t="s">
        <v>198</v>
      </c>
      <c r="C691" t="s">
        <v>116</v>
      </c>
      <c r="D691">
        <v>2107</v>
      </c>
      <c r="E691">
        <v>28987</v>
      </c>
      <c r="F691" t="s">
        <v>124</v>
      </c>
      <c r="G691" t="s">
        <v>111</v>
      </c>
    </row>
    <row r="692" spans="1:7" x14ac:dyDescent="0.3">
      <c r="A692" t="s">
        <v>197</v>
      </c>
      <c r="B692" t="s">
        <v>198</v>
      </c>
      <c r="C692" t="s">
        <v>117</v>
      </c>
      <c r="D692">
        <v>2011</v>
      </c>
      <c r="E692">
        <v>28987</v>
      </c>
      <c r="F692" t="s">
        <v>124</v>
      </c>
      <c r="G692" t="s">
        <v>111</v>
      </c>
    </row>
    <row r="693" spans="1:7" x14ac:dyDescent="0.3">
      <c r="A693" t="s">
        <v>197</v>
      </c>
      <c r="B693" t="s">
        <v>198</v>
      </c>
      <c r="C693" t="s">
        <v>118</v>
      </c>
      <c r="D693">
        <v>2257</v>
      </c>
      <c r="E693">
        <v>28987</v>
      </c>
      <c r="F693" t="s">
        <v>124</v>
      </c>
      <c r="G693" t="s">
        <v>111</v>
      </c>
    </row>
    <row r="694" spans="1:7" x14ac:dyDescent="0.3">
      <c r="A694" t="s">
        <v>197</v>
      </c>
      <c r="B694" t="s">
        <v>198</v>
      </c>
      <c r="C694" t="s">
        <v>119</v>
      </c>
      <c r="D694">
        <v>2100</v>
      </c>
      <c r="E694">
        <v>28987</v>
      </c>
      <c r="F694" t="s">
        <v>124</v>
      </c>
      <c r="G694" t="s">
        <v>111</v>
      </c>
    </row>
    <row r="695" spans="1:7" x14ac:dyDescent="0.3">
      <c r="A695" t="s">
        <v>197</v>
      </c>
      <c r="B695" t="s">
        <v>198</v>
      </c>
      <c r="C695" t="s">
        <v>120</v>
      </c>
      <c r="D695">
        <v>3119</v>
      </c>
      <c r="E695">
        <v>28987</v>
      </c>
      <c r="F695" t="s">
        <v>124</v>
      </c>
      <c r="G695" t="s">
        <v>111</v>
      </c>
    </row>
    <row r="696" spans="1:7" x14ac:dyDescent="0.3">
      <c r="A696" t="s">
        <v>197</v>
      </c>
      <c r="B696" t="s">
        <v>198</v>
      </c>
      <c r="C696" t="s">
        <v>121</v>
      </c>
      <c r="D696">
        <v>2342</v>
      </c>
      <c r="E696">
        <v>28987</v>
      </c>
      <c r="F696" t="s">
        <v>124</v>
      </c>
      <c r="G696" t="s">
        <v>111</v>
      </c>
    </row>
    <row r="697" spans="1:7" x14ac:dyDescent="0.3">
      <c r="A697" t="s">
        <v>197</v>
      </c>
      <c r="B697" t="s">
        <v>198</v>
      </c>
      <c r="C697" t="s">
        <v>122</v>
      </c>
      <c r="D697">
        <v>2117</v>
      </c>
      <c r="E697">
        <v>28987</v>
      </c>
      <c r="F697" t="s">
        <v>124</v>
      </c>
      <c r="G697" t="s">
        <v>111</v>
      </c>
    </row>
    <row r="698" spans="1:7" x14ac:dyDescent="0.3">
      <c r="A698" t="s">
        <v>197</v>
      </c>
      <c r="B698" t="s">
        <v>199</v>
      </c>
      <c r="C698" t="s">
        <v>109</v>
      </c>
      <c r="D698">
        <v>0</v>
      </c>
      <c r="E698">
        <v>22</v>
      </c>
      <c r="F698" t="s">
        <v>128</v>
      </c>
      <c r="G698" t="s">
        <v>111</v>
      </c>
    </row>
    <row r="699" spans="1:7" x14ac:dyDescent="0.3">
      <c r="A699" t="s">
        <v>197</v>
      </c>
      <c r="B699" t="s">
        <v>199</v>
      </c>
      <c r="C699" t="s">
        <v>112</v>
      </c>
      <c r="D699">
        <v>0</v>
      </c>
      <c r="E699">
        <v>22</v>
      </c>
      <c r="F699" t="s">
        <v>128</v>
      </c>
      <c r="G699" t="s">
        <v>111</v>
      </c>
    </row>
    <row r="700" spans="1:7" x14ac:dyDescent="0.3">
      <c r="A700" t="s">
        <v>197</v>
      </c>
      <c r="B700" t="s">
        <v>199</v>
      </c>
      <c r="C700" t="s">
        <v>113</v>
      </c>
      <c r="D700">
        <v>0</v>
      </c>
      <c r="E700">
        <v>22</v>
      </c>
      <c r="F700" t="s">
        <v>128</v>
      </c>
      <c r="G700" t="s">
        <v>111</v>
      </c>
    </row>
    <row r="701" spans="1:7" x14ac:dyDescent="0.3">
      <c r="A701" t="s">
        <v>197</v>
      </c>
      <c r="B701" t="s">
        <v>199</v>
      </c>
      <c r="C701" t="s">
        <v>114</v>
      </c>
      <c r="D701">
        <v>0</v>
      </c>
      <c r="E701">
        <v>22</v>
      </c>
      <c r="F701" t="s">
        <v>128</v>
      </c>
      <c r="G701" t="s">
        <v>111</v>
      </c>
    </row>
    <row r="702" spans="1:7" x14ac:dyDescent="0.3">
      <c r="A702" t="s">
        <v>197</v>
      </c>
      <c r="B702" t="s">
        <v>199</v>
      </c>
      <c r="C702" t="s">
        <v>115</v>
      </c>
      <c r="D702">
        <v>0</v>
      </c>
      <c r="E702">
        <v>22</v>
      </c>
      <c r="F702" t="s">
        <v>128</v>
      </c>
      <c r="G702" t="s">
        <v>111</v>
      </c>
    </row>
    <row r="703" spans="1:7" x14ac:dyDescent="0.3">
      <c r="A703" t="s">
        <v>197</v>
      </c>
      <c r="B703" t="s">
        <v>199</v>
      </c>
      <c r="C703" t="s">
        <v>116</v>
      </c>
      <c r="D703">
        <v>0</v>
      </c>
      <c r="E703">
        <v>22</v>
      </c>
      <c r="F703" t="s">
        <v>128</v>
      </c>
      <c r="G703" t="s">
        <v>111</v>
      </c>
    </row>
    <row r="704" spans="1:7" x14ac:dyDescent="0.3">
      <c r="A704" t="s">
        <v>197</v>
      </c>
      <c r="B704" t="s">
        <v>199</v>
      </c>
      <c r="C704" t="s">
        <v>117</v>
      </c>
      <c r="D704">
        <v>0</v>
      </c>
      <c r="E704">
        <v>22</v>
      </c>
      <c r="F704" t="s">
        <v>128</v>
      </c>
      <c r="G704" t="s">
        <v>111</v>
      </c>
    </row>
    <row r="705" spans="1:7" x14ac:dyDescent="0.3">
      <c r="A705" t="s">
        <v>197</v>
      </c>
      <c r="B705" t="s">
        <v>199</v>
      </c>
      <c r="C705" t="s">
        <v>118</v>
      </c>
      <c r="D705">
        <v>6</v>
      </c>
      <c r="E705">
        <v>22</v>
      </c>
      <c r="F705" t="s">
        <v>128</v>
      </c>
      <c r="G705" t="s">
        <v>111</v>
      </c>
    </row>
    <row r="706" spans="1:7" x14ac:dyDescent="0.3">
      <c r="A706" t="s">
        <v>197</v>
      </c>
      <c r="B706" t="s">
        <v>199</v>
      </c>
      <c r="C706" t="s">
        <v>119</v>
      </c>
      <c r="D706">
        <v>13</v>
      </c>
      <c r="E706">
        <v>22</v>
      </c>
      <c r="F706" t="s">
        <v>128</v>
      </c>
      <c r="G706" t="s">
        <v>111</v>
      </c>
    </row>
    <row r="707" spans="1:7" x14ac:dyDescent="0.3">
      <c r="A707" t="s">
        <v>197</v>
      </c>
      <c r="B707" t="s">
        <v>199</v>
      </c>
      <c r="C707" t="s">
        <v>120</v>
      </c>
      <c r="D707">
        <v>2</v>
      </c>
      <c r="E707">
        <v>22</v>
      </c>
      <c r="F707" t="s">
        <v>128</v>
      </c>
      <c r="G707" t="s">
        <v>111</v>
      </c>
    </row>
    <row r="708" spans="1:7" x14ac:dyDescent="0.3">
      <c r="A708" t="s">
        <v>197</v>
      </c>
      <c r="B708" t="s">
        <v>199</v>
      </c>
      <c r="C708" t="s">
        <v>121</v>
      </c>
      <c r="D708">
        <v>0</v>
      </c>
      <c r="E708">
        <v>22</v>
      </c>
      <c r="F708" t="s">
        <v>128</v>
      </c>
      <c r="G708" t="s">
        <v>111</v>
      </c>
    </row>
    <row r="709" spans="1:7" x14ac:dyDescent="0.3">
      <c r="A709" t="s">
        <v>197</v>
      </c>
      <c r="B709" t="s">
        <v>199</v>
      </c>
      <c r="C709" t="s">
        <v>122</v>
      </c>
      <c r="D709">
        <v>1</v>
      </c>
      <c r="E709">
        <v>22</v>
      </c>
      <c r="F709" t="s">
        <v>128</v>
      </c>
      <c r="G709" t="s">
        <v>111</v>
      </c>
    </row>
    <row r="710" spans="1:7" x14ac:dyDescent="0.3">
      <c r="A710" t="s">
        <v>200</v>
      </c>
      <c r="B710" t="s">
        <v>201</v>
      </c>
      <c r="C710" t="s">
        <v>109</v>
      </c>
      <c r="D710">
        <v>750</v>
      </c>
      <c r="E710">
        <v>11000</v>
      </c>
      <c r="F710" t="s">
        <v>124</v>
      </c>
      <c r="G710" t="s">
        <v>111</v>
      </c>
    </row>
    <row r="711" spans="1:7" x14ac:dyDescent="0.3">
      <c r="A711" t="s">
        <v>200</v>
      </c>
      <c r="B711" t="s">
        <v>201</v>
      </c>
      <c r="C711" t="s">
        <v>112</v>
      </c>
      <c r="D711">
        <v>1047</v>
      </c>
      <c r="E711">
        <v>11000</v>
      </c>
      <c r="F711" t="s">
        <v>124</v>
      </c>
      <c r="G711" t="s">
        <v>111</v>
      </c>
    </row>
    <row r="712" spans="1:7" x14ac:dyDescent="0.3">
      <c r="A712" t="s">
        <v>200</v>
      </c>
      <c r="B712" t="s">
        <v>201</v>
      </c>
      <c r="C712" t="s">
        <v>113</v>
      </c>
      <c r="D712">
        <v>1050</v>
      </c>
      <c r="E712">
        <v>11000</v>
      </c>
      <c r="F712" t="s">
        <v>124</v>
      </c>
      <c r="G712" t="s">
        <v>111</v>
      </c>
    </row>
    <row r="713" spans="1:7" x14ac:dyDescent="0.3">
      <c r="A713" t="s">
        <v>200</v>
      </c>
      <c r="B713" t="s">
        <v>201</v>
      </c>
      <c r="C713" t="s">
        <v>114</v>
      </c>
      <c r="D713">
        <v>1059</v>
      </c>
      <c r="E713">
        <v>11000</v>
      </c>
      <c r="F713" t="s">
        <v>124</v>
      </c>
      <c r="G713" t="s">
        <v>111</v>
      </c>
    </row>
    <row r="714" spans="1:7" x14ac:dyDescent="0.3">
      <c r="A714" t="s">
        <v>200</v>
      </c>
      <c r="B714" t="s">
        <v>201</v>
      </c>
      <c r="C714" t="s">
        <v>115</v>
      </c>
      <c r="D714">
        <v>850</v>
      </c>
      <c r="E714">
        <v>11000</v>
      </c>
      <c r="F714" t="s">
        <v>124</v>
      </c>
      <c r="G714" t="s">
        <v>111</v>
      </c>
    </row>
    <row r="715" spans="1:7" x14ac:dyDescent="0.3">
      <c r="A715" t="s">
        <v>200</v>
      </c>
      <c r="B715" t="s">
        <v>201</v>
      </c>
      <c r="C715" t="s">
        <v>116</v>
      </c>
      <c r="D715">
        <v>1150</v>
      </c>
      <c r="E715">
        <v>11000</v>
      </c>
      <c r="F715" t="s">
        <v>124</v>
      </c>
      <c r="G715" t="s">
        <v>111</v>
      </c>
    </row>
    <row r="716" spans="1:7" x14ac:dyDescent="0.3">
      <c r="A716" t="s">
        <v>200</v>
      </c>
      <c r="B716" t="s">
        <v>201</v>
      </c>
      <c r="C716" t="s">
        <v>117</v>
      </c>
      <c r="D716">
        <v>810</v>
      </c>
      <c r="E716">
        <v>11000</v>
      </c>
      <c r="F716" t="s">
        <v>124</v>
      </c>
      <c r="G716" t="s">
        <v>111</v>
      </c>
    </row>
    <row r="717" spans="1:7" x14ac:dyDescent="0.3">
      <c r="A717" t="s">
        <v>200</v>
      </c>
      <c r="B717" t="s">
        <v>201</v>
      </c>
      <c r="C717" t="s">
        <v>118</v>
      </c>
      <c r="D717">
        <v>870</v>
      </c>
      <c r="E717">
        <v>11000</v>
      </c>
      <c r="F717" t="s">
        <v>124</v>
      </c>
      <c r="G717" t="s">
        <v>111</v>
      </c>
    </row>
    <row r="718" spans="1:7" x14ac:dyDescent="0.3">
      <c r="A718" t="s">
        <v>200</v>
      </c>
      <c r="B718" t="s">
        <v>201</v>
      </c>
      <c r="C718" t="s">
        <v>119</v>
      </c>
      <c r="D718">
        <v>988</v>
      </c>
      <c r="E718">
        <v>11000</v>
      </c>
      <c r="F718" t="s">
        <v>124</v>
      </c>
      <c r="G718" t="s">
        <v>111</v>
      </c>
    </row>
    <row r="719" spans="1:7" x14ac:dyDescent="0.3">
      <c r="A719" t="s">
        <v>200</v>
      </c>
      <c r="B719" t="s">
        <v>201</v>
      </c>
      <c r="C719" t="s">
        <v>120</v>
      </c>
      <c r="D719">
        <v>1053</v>
      </c>
      <c r="E719">
        <v>11000</v>
      </c>
      <c r="F719" t="s">
        <v>124</v>
      </c>
      <c r="G719" t="s">
        <v>111</v>
      </c>
    </row>
    <row r="720" spans="1:7" x14ac:dyDescent="0.3">
      <c r="A720" t="s">
        <v>200</v>
      </c>
      <c r="B720" t="s">
        <v>201</v>
      </c>
      <c r="C720" t="s">
        <v>121</v>
      </c>
      <c r="D720">
        <v>779</v>
      </c>
      <c r="E720">
        <v>11000</v>
      </c>
      <c r="F720" t="s">
        <v>124</v>
      </c>
      <c r="G720" t="s">
        <v>111</v>
      </c>
    </row>
    <row r="721" spans="1:7" x14ac:dyDescent="0.3">
      <c r="A721" t="s">
        <v>200</v>
      </c>
      <c r="B721" t="s">
        <v>201</v>
      </c>
      <c r="C721" t="s">
        <v>122</v>
      </c>
      <c r="D721">
        <v>594</v>
      </c>
      <c r="E721">
        <v>11000</v>
      </c>
      <c r="F721" t="s">
        <v>124</v>
      </c>
      <c r="G721" t="s">
        <v>111</v>
      </c>
    </row>
    <row r="722" spans="1:7" x14ac:dyDescent="0.3">
      <c r="A722" t="s">
        <v>200</v>
      </c>
      <c r="B722" t="s">
        <v>202</v>
      </c>
      <c r="C722" t="s">
        <v>109</v>
      </c>
      <c r="D722">
        <v>856</v>
      </c>
      <c r="E722">
        <v>8705</v>
      </c>
      <c r="F722" t="s">
        <v>172</v>
      </c>
      <c r="G722" t="s">
        <v>125</v>
      </c>
    </row>
    <row r="723" spans="1:7" x14ac:dyDescent="0.3">
      <c r="A723" t="s">
        <v>200</v>
      </c>
      <c r="B723" t="s">
        <v>202</v>
      </c>
      <c r="C723" t="s">
        <v>112</v>
      </c>
      <c r="D723">
        <v>828</v>
      </c>
      <c r="E723">
        <v>8705</v>
      </c>
      <c r="F723" t="s">
        <v>172</v>
      </c>
      <c r="G723" t="s">
        <v>125</v>
      </c>
    </row>
    <row r="724" spans="1:7" x14ac:dyDescent="0.3">
      <c r="A724" t="s">
        <v>200</v>
      </c>
      <c r="B724" t="s">
        <v>202</v>
      </c>
      <c r="C724" t="s">
        <v>113</v>
      </c>
      <c r="D724">
        <v>928</v>
      </c>
      <c r="E724">
        <v>8705</v>
      </c>
      <c r="F724" t="s">
        <v>172</v>
      </c>
      <c r="G724" t="s">
        <v>125</v>
      </c>
    </row>
    <row r="725" spans="1:7" x14ac:dyDescent="0.3">
      <c r="A725" t="s">
        <v>200</v>
      </c>
      <c r="B725" t="s">
        <v>202</v>
      </c>
      <c r="C725" t="s">
        <v>114</v>
      </c>
      <c r="D725">
        <v>977</v>
      </c>
      <c r="E725">
        <v>8705</v>
      </c>
      <c r="F725" t="s">
        <v>172</v>
      </c>
      <c r="G725" t="s">
        <v>125</v>
      </c>
    </row>
    <row r="726" spans="1:7" x14ac:dyDescent="0.3">
      <c r="A726" t="s">
        <v>200</v>
      </c>
      <c r="B726" t="s">
        <v>202</v>
      </c>
      <c r="C726" t="s">
        <v>115</v>
      </c>
      <c r="D726">
        <v>743</v>
      </c>
      <c r="E726">
        <v>8705</v>
      </c>
      <c r="F726" t="s">
        <v>172</v>
      </c>
      <c r="G726" t="s">
        <v>125</v>
      </c>
    </row>
    <row r="727" spans="1:7" x14ac:dyDescent="0.3">
      <c r="A727" t="s">
        <v>200</v>
      </c>
      <c r="B727" t="s">
        <v>202</v>
      </c>
      <c r="C727" t="s">
        <v>116</v>
      </c>
      <c r="D727">
        <v>603</v>
      </c>
      <c r="E727">
        <v>8705</v>
      </c>
      <c r="F727" t="s">
        <v>172</v>
      </c>
      <c r="G727" t="s">
        <v>125</v>
      </c>
    </row>
    <row r="728" spans="1:7" x14ac:dyDescent="0.3">
      <c r="A728" t="s">
        <v>200</v>
      </c>
      <c r="B728" t="s">
        <v>202</v>
      </c>
      <c r="C728" t="s">
        <v>117</v>
      </c>
      <c r="D728">
        <v>565</v>
      </c>
      <c r="E728">
        <v>8705</v>
      </c>
      <c r="F728" t="s">
        <v>172</v>
      </c>
      <c r="G728" t="s">
        <v>125</v>
      </c>
    </row>
    <row r="729" spans="1:7" x14ac:dyDescent="0.3">
      <c r="A729" t="s">
        <v>200</v>
      </c>
      <c r="B729" t="s">
        <v>202</v>
      </c>
      <c r="C729" t="s">
        <v>118</v>
      </c>
      <c r="D729">
        <v>634</v>
      </c>
      <c r="E729">
        <v>8705</v>
      </c>
      <c r="F729" t="s">
        <v>172</v>
      </c>
      <c r="G729" t="s">
        <v>125</v>
      </c>
    </row>
    <row r="730" spans="1:7" x14ac:dyDescent="0.3">
      <c r="A730" t="s">
        <v>200</v>
      </c>
      <c r="B730" t="s">
        <v>202</v>
      </c>
      <c r="C730" t="s">
        <v>119</v>
      </c>
      <c r="D730">
        <v>691</v>
      </c>
      <c r="E730">
        <v>8705</v>
      </c>
      <c r="F730" t="s">
        <v>172</v>
      </c>
      <c r="G730" t="s">
        <v>125</v>
      </c>
    </row>
    <row r="731" spans="1:7" x14ac:dyDescent="0.3">
      <c r="A731" t="s">
        <v>200</v>
      </c>
      <c r="B731" t="s">
        <v>202</v>
      </c>
      <c r="C731" t="s">
        <v>120</v>
      </c>
      <c r="D731">
        <v>706</v>
      </c>
      <c r="E731">
        <v>8705</v>
      </c>
      <c r="F731" t="s">
        <v>172</v>
      </c>
      <c r="G731" t="s">
        <v>125</v>
      </c>
    </row>
    <row r="732" spans="1:7" x14ac:dyDescent="0.3">
      <c r="A732" t="s">
        <v>200</v>
      </c>
      <c r="B732" t="s">
        <v>202</v>
      </c>
      <c r="C732" t="s">
        <v>121</v>
      </c>
      <c r="D732">
        <v>546</v>
      </c>
      <c r="E732">
        <v>8705</v>
      </c>
      <c r="F732" t="s">
        <v>172</v>
      </c>
      <c r="G732" t="s">
        <v>125</v>
      </c>
    </row>
    <row r="733" spans="1:7" x14ac:dyDescent="0.3">
      <c r="A733" t="s">
        <v>200</v>
      </c>
      <c r="B733" t="s">
        <v>202</v>
      </c>
      <c r="C733" t="s">
        <v>122</v>
      </c>
      <c r="D733">
        <v>628</v>
      </c>
      <c r="E733">
        <v>8705</v>
      </c>
      <c r="F733" t="s">
        <v>172</v>
      </c>
      <c r="G733" t="s">
        <v>125</v>
      </c>
    </row>
    <row r="734" spans="1:7" x14ac:dyDescent="0.3">
      <c r="A734" t="s">
        <v>200</v>
      </c>
      <c r="B734" t="s">
        <v>203</v>
      </c>
      <c r="C734" t="s">
        <v>109</v>
      </c>
      <c r="D734">
        <v>2220</v>
      </c>
      <c r="E734">
        <v>22024</v>
      </c>
      <c r="F734" t="s">
        <v>157</v>
      </c>
      <c r="G734" t="s">
        <v>138</v>
      </c>
    </row>
    <row r="735" spans="1:7" x14ac:dyDescent="0.3">
      <c r="A735" t="s">
        <v>200</v>
      </c>
      <c r="B735" t="s">
        <v>203</v>
      </c>
      <c r="C735" t="s">
        <v>112</v>
      </c>
      <c r="D735">
        <v>2205</v>
      </c>
      <c r="E735">
        <v>22024</v>
      </c>
      <c r="F735" t="s">
        <v>157</v>
      </c>
      <c r="G735" t="s">
        <v>138</v>
      </c>
    </row>
    <row r="736" spans="1:7" x14ac:dyDescent="0.3">
      <c r="A736" t="s">
        <v>200</v>
      </c>
      <c r="B736" t="s">
        <v>203</v>
      </c>
      <c r="C736" t="s">
        <v>113</v>
      </c>
      <c r="D736">
        <v>2247</v>
      </c>
      <c r="E736">
        <v>22024</v>
      </c>
      <c r="F736" t="s">
        <v>157</v>
      </c>
      <c r="G736" t="s">
        <v>138</v>
      </c>
    </row>
    <row r="737" spans="1:7" x14ac:dyDescent="0.3">
      <c r="A737" t="s">
        <v>200</v>
      </c>
      <c r="B737" t="s">
        <v>203</v>
      </c>
      <c r="C737" t="s">
        <v>114</v>
      </c>
      <c r="D737">
        <v>1671</v>
      </c>
      <c r="E737">
        <v>22024</v>
      </c>
      <c r="F737" t="s">
        <v>157</v>
      </c>
      <c r="G737" t="s">
        <v>138</v>
      </c>
    </row>
    <row r="738" spans="1:7" x14ac:dyDescent="0.3">
      <c r="A738" t="s">
        <v>200</v>
      </c>
      <c r="B738" t="s">
        <v>203</v>
      </c>
      <c r="C738" t="s">
        <v>115</v>
      </c>
      <c r="D738">
        <v>2116</v>
      </c>
      <c r="E738">
        <v>22024</v>
      </c>
      <c r="F738" t="s">
        <v>157</v>
      </c>
      <c r="G738" t="s">
        <v>138</v>
      </c>
    </row>
    <row r="739" spans="1:7" x14ac:dyDescent="0.3">
      <c r="A739" t="s">
        <v>200</v>
      </c>
      <c r="B739" t="s">
        <v>203</v>
      </c>
      <c r="C739" t="s">
        <v>116</v>
      </c>
      <c r="D739">
        <v>1800</v>
      </c>
      <c r="E739">
        <v>22024</v>
      </c>
      <c r="F739" t="s">
        <v>157</v>
      </c>
      <c r="G739" t="s">
        <v>138</v>
      </c>
    </row>
    <row r="740" spans="1:7" x14ac:dyDescent="0.3">
      <c r="A740" t="s">
        <v>200</v>
      </c>
      <c r="B740" t="s">
        <v>203</v>
      </c>
      <c r="C740" t="s">
        <v>117</v>
      </c>
      <c r="D740">
        <v>1457</v>
      </c>
      <c r="E740">
        <v>22024</v>
      </c>
      <c r="F740" t="s">
        <v>157</v>
      </c>
      <c r="G740" t="s">
        <v>138</v>
      </c>
    </row>
    <row r="741" spans="1:7" x14ac:dyDescent="0.3">
      <c r="A741" t="s">
        <v>200</v>
      </c>
      <c r="B741" t="s">
        <v>203</v>
      </c>
      <c r="C741" t="s">
        <v>118</v>
      </c>
      <c r="D741">
        <v>1514</v>
      </c>
      <c r="E741">
        <v>22024</v>
      </c>
      <c r="F741" t="s">
        <v>157</v>
      </c>
      <c r="G741" t="s">
        <v>138</v>
      </c>
    </row>
    <row r="742" spans="1:7" x14ac:dyDescent="0.3">
      <c r="A742" t="s">
        <v>200</v>
      </c>
      <c r="B742" t="s">
        <v>203</v>
      </c>
      <c r="C742" t="s">
        <v>119</v>
      </c>
      <c r="D742">
        <v>1538</v>
      </c>
      <c r="E742">
        <v>22024</v>
      </c>
      <c r="F742" t="s">
        <v>157</v>
      </c>
      <c r="G742" t="s">
        <v>138</v>
      </c>
    </row>
    <row r="743" spans="1:7" x14ac:dyDescent="0.3">
      <c r="A743" t="s">
        <v>200</v>
      </c>
      <c r="B743" t="s">
        <v>203</v>
      </c>
      <c r="C743" t="s">
        <v>120</v>
      </c>
      <c r="D743">
        <v>2111</v>
      </c>
      <c r="E743">
        <v>22024</v>
      </c>
      <c r="F743" t="s">
        <v>157</v>
      </c>
      <c r="G743" t="s">
        <v>138</v>
      </c>
    </row>
    <row r="744" spans="1:7" x14ac:dyDescent="0.3">
      <c r="A744" t="s">
        <v>200</v>
      </c>
      <c r="B744" t="s">
        <v>203</v>
      </c>
      <c r="C744" t="s">
        <v>121</v>
      </c>
      <c r="D744">
        <v>1486</v>
      </c>
      <c r="E744">
        <v>22024</v>
      </c>
      <c r="F744" t="s">
        <v>157</v>
      </c>
      <c r="G744" t="s">
        <v>138</v>
      </c>
    </row>
    <row r="745" spans="1:7" x14ac:dyDescent="0.3">
      <c r="A745" t="s">
        <v>200</v>
      </c>
      <c r="B745" t="s">
        <v>203</v>
      </c>
      <c r="C745" t="s">
        <v>122</v>
      </c>
      <c r="D745">
        <v>1659</v>
      </c>
      <c r="E745">
        <v>22024</v>
      </c>
      <c r="F745" t="s">
        <v>157</v>
      </c>
      <c r="G745" t="s">
        <v>138</v>
      </c>
    </row>
    <row r="746" spans="1:7" x14ac:dyDescent="0.3">
      <c r="A746" t="s">
        <v>204</v>
      </c>
      <c r="B746" t="s">
        <v>205</v>
      </c>
      <c r="C746" t="s">
        <v>109</v>
      </c>
      <c r="D746">
        <v>53</v>
      </c>
      <c r="E746">
        <v>1907</v>
      </c>
      <c r="F746" t="s">
        <v>128</v>
      </c>
      <c r="G746" t="s">
        <v>111</v>
      </c>
    </row>
    <row r="747" spans="1:7" x14ac:dyDescent="0.3">
      <c r="A747" t="s">
        <v>204</v>
      </c>
      <c r="B747" t="s">
        <v>205</v>
      </c>
      <c r="C747" t="s">
        <v>112</v>
      </c>
      <c r="D747">
        <v>89</v>
      </c>
      <c r="E747">
        <v>1907</v>
      </c>
      <c r="F747" t="s">
        <v>128</v>
      </c>
      <c r="G747" t="s">
        <v>111</v>
      </c>
    </row>
    <row r="748" spans="1:7" x14ac:dyDescent="0.3">
      <c r="A748" t="s">
        <v>204</v>
      </c>
      <c r="B748" t="s">
        <v>205</v>
      </c>
      <c r="C748" t="s">
        <v>113</v>
      </c>
      <c r="D748">
        <v>136</v>
      </c>
      <c r="E748">
        <v>1907</v>
      </c>
      <c r="F748" t="s">
        <v>128</v>
      </c>
      <c r="G748" t="s">
        <v>111</v>
      </c>
    </row>
    <row r="749" spans="1:7" x14ac:dyDescent="0.3">
      <c r="A749" t="s">
        <v>204</v>
      </c>
      <c r="B749" t="s">
        <v>205</v>
      </c>
      <c r="C749" t="s">
        <v>114</v>
      </c>
      <c r="D749">
        <v>154</v>
      </c>
      <c r="E749">
        <v>1907</v>
      </c>
      <c r="F749" t="s">
        <v>128</v>
      </c>
      <c r="G749" t="s">
        <v>111</v>
      </c>
    </row>
    <row r="750" spans="1:7" x14ac:dyDescent="0.3">
      <c r="A750" t="s">
        <v>204</v>
      </c>
      <c r="B750" t="s">
        <v>205</v>
      </c>
      <c r="C750" t="s">
        <v>115</v>
      </c>
      <c r="D750">
        <v>185</v>
      </c>
      <c r="E750">
        <v>1907</v>
      </c>
      <c r="F750" t="s">
        <v>128</v>
      </c>
      <c r="G750" t="s">
        <v>111</v>
      </c>
    </row>
    <row r="751" spans="1:7" x14ac:dyDescent="0.3">
      <c r="A751" t="s">
        <v>204</v>
      </c>
      <c r="B751" t="s">
        <v>205</v>
      </c>
      <c r="C751" t="s">
        <v>116</v>
      </c>
      <c r="D751">
        <v>137</v>
      </c>
      <c r="E751">
        <v>1907</v>
      </c>
      <c r="F751" t="s">
        <v>128</v>
      </c>
      <c r="G751" t="s">
        <v>111</v>
      </c>
    </row>
    <row r="752" spans="1:7" x14ac:dyDescent="0.3">
      <c r="A752" t="s">
        <v>204</v>
      </c>
      <c r="B752" t="s">
        <v>205</v>
      </c>
      <c r="C752" t="s">
        <v>117</v>
      </c>
      <c r="D752">
        <v>240</v>
      </c>
      <c r="E752">
        <v>1907</v>
      </c>
      <c r="F752" t="s">
        <v>128</v>
      </c>
      <c r="G752" t="s">
        <v>111</v>
      </c>
    </row>
    <row r="753" spans="1:7" x14ac:dyDescent="0.3">
      <c r="A753" t="s">
        <v>204</v>
      </c>
      <c r="B753" t="s">
        <v>205</v>
      </c>
      <c r="C753" t="s">
        <v>118</v>
      </c>
      <c r="D753">
        <v>145</v>
      </c>
      <c r="E753">
        <v>1907</v>
      </c>
      <c r="F753" t="s">
        <v>128</v>
      </c>
      <c r="G753" t="s">
        <v>111</v>
      </c>
    </row>
    <row r="754" spans="1:7" x14ac:dyDescent="0.3">
      <c r="A754" t="s">
        <v>204</v>
      </c>
      <c r="B754" t="s">
        <v>205</v>
      </c>
      <c r="C754" t="s">
        <v>119</v>
      </c>
      <c r="D754">
        <v>140</v>
      </c>
      <c r="E754">
        <v>1907</v>
      </c>
      <c r="F754" t="s">
        <v>128</v>
      </c>
      <c r="G754" t="s">
        <v>111</v>
      </c>
    </row>
    <row r="755" spans="1:7" x14ac:dyDescent="0.3">
      <c r="A755" t="s">
        <v>204</v>
      </c>
      <c r="B755" t="s">
        <v>205</v>
      </c>
      <c r="C755" t="s">
        <v>120</v>
      </c>
      <c r="D755">
        <v>209</v>
      </c>
      <c r="E755">
        <v>1907</v>
      </c>
      <c r="F755" t="s">
        <v>128</v>
      </c>
      <c r="G755" t="s">
        <v>111</v>
      </c>
    </row>
    <row r="756" spans="1:7" x14ac:dyDescent="0.3">
      <c r="A756" t="s">
        <v>204</v>
      </c>
      <c r="B756" t="s">
        <v>205</v>
      </c>
      <c r="C756" t="s">
        <v>121</v>
      </c>
      <c r="D756">
        <v>225</v>
      </c>
      <c r="E756">
        <v>1907</v>
      </c>
      <c r="F756" t="s">
        <v>128</v>
      </c>
      <c r="G756" t="s">
        <v>111</v>
      </c>
    </row>
    <row r="757" spans="1:7" x14ac:dyDescent="0.3">
      <c r="A757" t="s">
        <v>204</v>
      </c>
      <c r="B757" t="s">
        <v>205</v>
      </c>
      <c r="C757" t="s">
        <v>122</v>
      </c>
      <c r="D757">
        <v>194</v>
      </c>
      <c r="E757">
        <v>1907</v>
      </c>
      <c r="F757" t="s">
        <v>128</v>
      </c>
      <c r="G757" t="s">
        <v>111</v>
      </c>
    </row>
    <row r="758" spans="1:7" x14ac:dyDescent="0.3">
      <c r="A758" t="s">
        <v>204</v>
      </c>
      <c r="B758" t="s">
        <v>206</v>
      </c>
      <c r="C758" t="s">
        <v>109</v>
      </c>
      <c r="D758">
        <v>1082</v>
      </c>
      <c r="E758">
        <v>17567</v>
      </c>
      <c r="F758" t="s">
        <v>110</v>
      </c>
      <c r="G758" t="s">
        <v>111</v>
      </c>
    </row>
    <row r="759" spans="1:7" x14ac:dyDescent="0.3">
      <c r="A759" t="s">
        <v>204</v>
      </c>
      <c r="B759" t="s">
        <v>206</v>
      </c>
      <c r="C759" t="s">
        <v>112</v>
      </c>
      <c r="D759">
        <v>1137</v>
      </c>
      <c r="E759">
        <v>17567</v>
      </c>
      <c r="F759" t="s">
        <v>110</v>
      </c>
      <c r="G759" t="s">
        <v>111</v>
      </c>
    </row>
    <row r="760" spans="1:7" x14ac:dyDescent="0.3">
      <c r="A760" t="s">
        <v>204</v>
      </c>
      <c r="B760" t="s">
        <v>206</v>
      </c>
      <c r="C760" t="s">
        <v>113</v>
      </c>
      <c r="D760">
        <v>1293</v>
      </c>
      <c r="E760">
        <v>17567</v>
      </c>
      <c r="F760" t="s">
        <v>110</v>
      </c>
      <c r="G760" t="s">
        <v>111</v>
      </c>
    </row>
    <row r="761" spans="1:7" x14ac:dyDescent="0.3">
      <c r="A761" t="s">
        <v>204</v>
      </c>
      <c r="B761" t="s">
        <v>206</v>
      </c>
      <c r="C761" t="s">
        <v>114</v>
      </c>
      <c r="D761">
        <v>1159</v>
      </c>
      <c r="E761">
        <v>17567</v>
      </c>
      <c r="F761" t="s">
        <v>110</v>
      </c>
      <c r="G761" t="s">
        <v>111</v>
      </c>
    </row>
    <row r="762" spans="1:7" x14ac:dyDescent="0.3">
      <c r="A762" t="s">
        <v>204</v>
      </c>
      <c r="B762" t="s">
        <v>206</v>
      </c>
      <c r="C762" t="s">
        <v>115</v>
      </c>
      <c r="D762">
        <v>1157</v>
      </c>
      <c r="E762">
        <v>17567</v>
      </c>
      <c r="F762" t="s">
        <v>110</v>
      </c>
      <c r="G762" t="s">
        <v>111</v>
      </c>
    </row>
    <row r="763" spans="1:7" x14ac:dyDescent="0.3">
      <c r="A763" t="s">
        <v>204</v>
      </c>
      <c r="B763" t="s">
        <v>206</v>
      </c>
      <c r="C763" t="s">
        <v>116</v>
      </c>
      <c r="D763">
        <v>1198</v>
      </c>
      <c r="E763">
        <v>17567</v>
      </c>
      <c r="F763" t="s">
        <v>110</v>
      </c>
      <c r="G763" t="s">
        <v>111</v>
      </c>
    </row>
    <row r="764" spans="1:7" x14ac:dyDescent="0.3">
      <c r="A764" t="s">
        <v>204</v>
      </c>
      <c r="B764" t="s">
        <v>206</v>
      </c>
      <c r="C764" t="s">
        <v>117</v>
      </c>
      <c r="D764">
        <v>1070</v>
      </c>
      <c r="E764">
        <v>17567</v>
      </c>
      <c r="F764" t="s">
        <v>110</v>
      </c>
      <c r="G764" t="s">
        <v>111</v>
      </c>
    </row>
    <row r="765" spans="1:7" x14ac:dyDescent="0.3">
      <c r="A765" t="s">
        <v>204</v>
      </c>
      <c r="B765" t="s">
        <v>206</v>
      </c>
      <c r="C765" t="s">
        <v>118</v>
      </c>
      <c r="D765">
        <v>1502</v>
      </c>
      <c r="E765">
        <v>17567</v>
      </c>
      <c r="F765" t="s">
        <v>110</v>
      </c>
      <c r="G765" t="s">
        <v>111</v>
      </c>
    </row>
    <row r="766" spans="1:7" x14ac:dyDescent="0.3">
      <c r="A766" t="s">
        <v>204</v>
      </c>
      <c r="B766" t="s">
        <v>206</v>
      </c>
      <c r="C766" t="s">
        <v>119</v>
      </c>
      <c r="D766">
        <v>1767</v>
      </c>
      <c r="E766">
        <v>17567</v>
      </c>
      <c r="F766" t="s">
        <v>110</v>
      </c>
      <c r="G766" t="s">
        <v>111</v>
      </c>
    </row>
    <row r="767" spans="1:7" x14ac:dyDescent="0.3">
      <c r="A767" t="s">
        <v>204</v>
      </c>
      <c r="B767" t="s">
        <v>206</v>
      </c>
      <c r="C767" t="s">
        <v>120</v>
      </c>
      <c r="D767">
        <v>2213</v>
      </c>
      <c r="E767">
        <v>17567</v>
      </c>
      <c r="F767" t="s">
        <v>110</v>
      </c>
      <c r="G767" t="s">
        <v>111</v>
      </c>
    </row>
    <row r="768" spans="1:7" x14ac:dyDescent="0.3">
      <c r="A768" t="s">
        <v>204</v>
      </c>
      <c r="B768" t="s">
        <v>206</v>
      </c>
      <c r="C768" t="s">
        <v>121</v>
      </c>
      <c r="D768">
        <v>1524</v>
      </c>
      <c r="E768">
        <v>17567</v>
      </c>
      <c r="F768" t="s">
        <v>110</v>
      </c>
      <c r="G768" t="s">
        <v>111</v>
      </c>
    </row>
    <row r="769" spans="1:7" x14ac:dyDescent="0.3">
      <c r="A769" t="s">
        <v>204</v>
      </c>
      <c r="B769" t="s">
        <v>206</v>
      </c>
      <c r="C769" t="s">
        <v>122</v>
      </c>
      <c r="D769">
        <v>2465</v>
      </c>
      <c r="E769">
        <v>17567</v>
      </c>
      <c r="F769" t="s">
        <v>110</v>
      </c>
      <c r="G769" t="s">
        <v>111</v>
      </c>
    </row>
    <row r="770" spans="1:7" x14ac:dyDescent="0.3">
      <c r="A770" t="s">
        <v>204</v>
      </c>
      <c r="B770" t="s">
        <v>207</v>
      </c>
      <c r="C770" t="s">
        <v>109</v>
      </c>
      <c r="D770">
        <v>1242</v>
      </c>
      <c r="E770">
        <v>15617</v>
      </c>
      <c r="F770" t="s">
        <v>110</v>
      </c>
      <c r="G770" t="s">
        <v>132</v>
      </c>
    </row>
    <row r="771" spans="1:7" x14ac:dyDescent="0.3">
      <c r="A771" t="s">
        <v>204</v>
      </c>
      <c r="B771" t="s">
        <v>207</v>
      </c>
      <c r="C771" t="s">
        <v>112</v>
      </c>
      <c r="D771">
        <v>1028</v>
      </c>
      <c r="E771">
        <v>15617</v>
      </c>
      <c r="F771" t="s">
        <v>110</v>
      </c>
      <c r="G771" t="s">
        <v>132</v>
      </c>
    </row>
    <row r="772" spans="1:7" x14ac:dyDescent="0.3">
      <c r="A772" t="s">
        <v>204</v>
      </c>
      <c r="B772" t="s">
        <v>207</v>
      </c>
      <c r="C772" t="s">
        <v>113</v>
      </c>
      <c r="D772">
        <v>1358</v>
      </c>
      <c r="E772">
        <v>15617</v>
      </c>
      <c r="F772" t="s">
        <v>110</v>
      </c>
      <c r="G772" t="s">
        <v>132</v>
      </c>
    </row>
    <row r="773" spans="1:7" x14ac:dyDescent="0.3">
      <c r="A773" t="s">
        <v>204</v>
      </c>
      <c r="B773" t="s">
        <v>207</v>
      </c>
      <c r="C773" t="s">
        <v>114</v>
      </c>
      <c r="D773">
        <v>1253</v>
      </c>
      <c r="E773">
        <v>15617</v>
      </c>
      <c r="F773" t="s">
        <v>110</v>
      </c>
      <c r="G773" t="s">
        <v>132</v>
      </c>
    </row>
    <row r="774" spans="1:7" x14ac:dyDescent="0.3">
      <c r="A774" t="s">
        <v>204</v>
      </c>
      <c r="B774" t="s">
        <v>207</v>
      </c>
      <c r="C774" t="s">
        <v>115</v>
      </c>
      <c r="D774">
        <v>1538</v>
      </c>
      <c r="E774">
        <v>15617</v>
      </c>
      <c r="F774" t="s">
        <v>110</v>
      </c>
      <c r="G774" t="s">
        <v>132</v>
      </c>
    </row>
    <row r="775" spans="1:7" x14ac:dyDescent="0.3">
      <c r="A775" t="s">
        <v>204</v>
      </c>
      <c r="B775" t="s">
        <v>207</v>
      </c>
      <c r="C775" t="s">
        <v>116</v>
      </c>
      <c r="D775">
        <v>1230</v>
      </c>
      <c r="E775">
        <v>15617</v>
      </c>
      <c r="F775" t="s">
        <v>110</v>
      </c>
      <c r="G775" t="s">
        <v>132</v>
      </c>
    </row>
    <row r="776" spans="1:7" x14ac:dyDescent="0.3">
      <c r="A776" t="s">
        <v>204</v>
      </c>
      <c r="B776" t="s">
        <v>207</v>
      </c>
      <c r="C776" t="s">
        <v>117</v>
      </c>
      <c r="D776">
        <v>793</v>
      </c>
      <c r="E776">
        <v>15617</v>
      </c>
      <c r="F776" t="s">
        <v>110</v>
      </c>
      <c r="G776" t="s">
        <v>132</v>
      </c>
    </row>
    <row r="777" spans="1:7" x14ac:dyDescent="0.3">
      <c r="A777" t="s">
        <v>204</v>
      </c>
      <c r="B777" t="s">
        <v>207</v>
      </c>
      <c r="C777" t="s">
        <v>118</v>
      </c>
      <c r="D777">
        <v>1122</v>
      </c>
      <c r="E777">
        <v>15617</v>
      </c>
      <c r="F777" t="s">
        <v>110</v>
      </c>
      <c r="G777" t="s">
        <v>132</v>
      </c>
    </row>
    <row r="778" spans="1:7" x14ac:dyDescent="0.3">
      <c r="A778" t="s">
        <v>204</v>
      </c>
      <c r="B778" t="s">
        <v>207</v>
      </c>
      <c r="C778" t="s">
        <v>119</v>
      </c>
      <c r="D778">
        <v>1391</v>
      </c>
      <c r="E778">
        <v>15617</v>
      </c>
      <c r="F778" t="s">
        <v>110</v>
      </c>
      <c r="G778" t="s">
        <v>132</v>
      </c>
    </row>
    <row r="779" spans="1:7" x14ac:dyDescent="0.3">
      <c r="A779" t="s">
        <v>204</v>
      </c>
      <c r="B779" t="s">
        <v>207</v>
      </c>
      <c r="C779" t="s">
        <v>120</v>
      </c>
      <c r="D779">
        <v>1637</v>
      </c>
      <c r="E779">
        <v>15617</v>
      </c>
      <c r="F779" t="s">
        <v>110</v>
      </c>
      <c r="G779" t="s">
        <v>132</v>
      </c>
    </row>
    <row r="780" spans="1:7" x14ac:dyDescent="0.3">
      <c r="A780" t="s">
        <v>204</v>
      </c>
      <c r="B780" t="s">
        <v>207</v>
      </c>
      <c r="C780" t="s">
        <v>121</v>
      </c>
      <c r="D780">
        <v>1131</v>
      </c>
      <c r="E780">
        <v>15617</v>
      </c>
      <c r="F780" t="s">
        <v>110</v>
      </c>
      <c r="G780" t="s">
        <v>132</v>
      </c>
    </row>
    <row r="781" spans="1:7" x14ac:dyDescent="0.3">
      <c r="A781" t="s">
        <v>204</v>
      </c>
      <c r="B781" t="s">
        <v>207</v>
      </c>
      <c r="C781" t="s">
        <v>122</v>
      </c>
      <c r="D781">
        <v>1894</v>
      </c>
      <c r="E781">
        <v>15617</v>
      </c>
      <c r="F781" t="s">
        <v>110</v>
      </c>
      <c r="G781" t="s">
        <v>132</v>
      </c>
    </row>
    <row r="782" spans="1:7" x14ac:dyDescent="0.3">
      <c r="A782" t="s">
        <v>204</v>
      </c>
      <c r="B782" t="s">
        <v>208</v>
      </c>
      <c r="C782" t="s">
        <v>109</v>
      </c>
      <c r="D782">
        <v>0</v>
      </c>
      <c r="E782">
        <v>66</v>
      </c>
      <c r="F782" t="s">
        <v>128</v>
      </c>
      <c r="G782" t="s">
        <v>132</v>
      </c>
    </row>
    <row r="783" spans="1:7" x14ac:dyDescent="0.3">
      <c r="A783" t="s">
        <v>204</v>
      </c>
      <c r="B783" t="s">
        <v>208</v>
      </c>
      <c r="C783" t="s">
        <v>112</v>
      </c>
      <c r="D783">
        <v>0</v>
      </c>
      <c r="E783">
        <v>66</v>
      </c>
      <c r="F783" t="s">
        <v>128</v>
      </c>
      <c r="G783" t="s">
        <v>132</v>
      </c>
    </row>
    <row r="784" spans="1:7" x14ac:dyDescent="0.3">
      <c r="A784" t="s">
        <v>204</v>
      </c>
      <c r="B784" t="s">
        <v>208</v>
      </c>
      <c r="C784" t="s">
        <v>113</v>
      </c>
      <c r="D784">
        <v>15</v>
      </c>
      <c r="E784">
        <v>66</v>
      </c>
      <c r="F784" t="s">
        <v>128</v>
      </c>
      <c r="G784" t="s">
        <v>132</v>
      </c>
    </row>
    <row r="785" spans="1:7" x14ac:dyDescent="0.3">
      <c r="A785" t="s">
        <v>204</v>
      </c>
      <c r="B785" t="s">
        <v>208</v>
      </c>
      <c r="C785" t="s">
        <v>114</v>
      </c>
      <c r="D785">
        <v>13</v>
      </c>
      <c r="E785">
        <v>66</v>
      </c>
      <c r="F785" t="s">
        <v>128</v>
      </c>
      <c r="G785" t="s">
        <v>132</v>
      </c>
    </row>
    <row r="786" spans="1:7" x14ac:dyDescent="0.3">
      <c r="A786" t="s">
        <v>204</v>
      </c>
      <c r="B786" t="s">
        <v>208</v>
      </c>
      <c r="C786" t="s">
        <v>115</v>
      </c>
      <c r="D786">
        <v>4</v>
      </c>
      <c r="E786">
        <v>66</v>
      </c>
      <c r="F786" t="s">
        <v>128</v>
      </c>
      <c r="G786" t="s">
        <v>132</v>
      </c>
    </row>
    <row r="787" spans="1:7" x14ac:dyDescent="0.3">
      <c r="A787" t="s">
        <v>204</v>
      </c>
      <c r="B787" t="s">
        <v>208</v>
      </c>
      <c r="C787" t="s">
        <v>116</v>
      </c>
      <c r="D787">
        <v>1</v>
      </c>
      <c r="E787">
        <v>66</v>
      </c>
      <c r="F787" t="s">
        <v>128</v>
      </c>
      <c r="G787" t="s">
        <v>132</v>
      </c>
    </row>
    <row r="788" spans="1:7" x14ac:dyDescent="0.3">
      <c r="A788" t="s">
        <v>204</v>
      </c>
      <c r="B788" t="s">
        <v>208</v>
      </c>
      <c r="C788" t="s">
        <v>117</v>
      </c>
      <c r="D788">
        <v>0</v>
      </c>
      <c r="E788">
        <v>66</v>
      </c>
      <c r="F788" t="s">
        <v>128</v>
      </c>
      <c r="G788" t="s">
        <v>132</v>
      </c>
    </row>
    <row r="789" spans="1:7" x14ac:dyDescent="0.3">
      <c r="A789" t="s">
        <v>204</v>
      </c>
      <c r="B789" t="s">
        <v>208</v>
      </c>
      <c r="C789" t="s">
        <v>118</v>
      </c>
      <c r="D789">
        <v>3</v>
      </c>
      <c r="E789">
        <v>66</v>
      </c>
      <c r="F789" t="s">
        <v>128</v>
      </c>
      <c r="G789" t="s">
        <v>132</v>
      </c>
    </row>
    <row r="790" spans="1:7" x14ac:dyDescent="0.3">
      <c r="A790" t="s">
        <v>204</v>
      </c>
      <c r="B790" t="s">
        <v>208</v>
      </c>
      <c r="C790" t="s">
        <v>119</v>
      </c>
      <c r="D790">
        <v>3</v>
      </c>
      <c r="E790">
        <v>66</v>
      </c>
      <c r="F790" t="s">
        <v>128</v>
      </c>
      <c r="G790" t="s">
        <v>132</v>
      </c>
    </row>
    <row r="791" spans="1:7" x14ac:dyDescent="0.3">
      <c r="A791" t="s">
        <v>204</v>
      </c>
      <c r="B791" t="s">
        <v>208</v>
      </c>
      <c r="C791" t="s">
        <v>120</v>
      </c>
      <c r="D791">
        <v>20</v>
      </c>
      <c r="E791">
        <v>66</v>
      </c>
      <c r="F791" t="s">
        <v>128</v>
      </c>
      <c r="G791" t="s">
        <v>132</v>
      </c>
    </row>
    <row r="792" spans="1:7" x14ac:dyDescent="0.3">
      <c r="A792" t="s">
        <v>204</v>
      </c>
      <c r="B792" t="s">
        <v>208</v>
      </c>
      <c r="C792" t="s">
        <v>121</v>
      </c>
      <c r="D792">
        <v>6</v>
      </c>
      <c r="E792">
        <v>66</v>
      </c>
      <c r="F792" t="s">
        <v>128</v>
      </c>
      <c r="G792" t="s">
        <v>132</v>
      </c>
    </row>
    <row r="793" spans="1:7" x14ac:dyDescent="0.3">
      <c r="A793" t="s">
        <v>204</v>
      </c>
      <c r="B793" t="s">
        <v>208</v>
      </c>
      <c r="C793" t="s">
        <v>122</v>
      </c>
      <c r="D793">
        <v>1</v>
      </c>
      <c r="E793">
        <v>66</v>
      </c>
      <c r="F793" t="s">
        <v>128</v>
      </c>
      <c r="G793" t="s">
        <v>132</v>
      </c>
    </row>
    <row r="794" spans="1:7" x14ac:dyDescent="0.3">
      <c r="A794" t="s">
        <v>209</v>
      </c>
      <c r="B794" t="s">
        <v>210</v>
      </c>
      <c r="C794" t="s">
        <v>109</v>
      </c>
      <c r="D794">
        <v>4935</v>
      </c>
      <c r="E794">
        <v>45380</v>
      </c>
      <c r="F794" t="s">
        <v>142</v>
      </c>
      <c r="G794" t="s">
        <v>125</v>
      </c>
    </row>
    <row r="795" spans="1:7" x14ac:dyDescent="0.3">
      <c r="A795" t="s">
        <v>209</v>
      </c>
      <c r="B795" t="s">
        <v>210</v>
      </c>
      <c r="C795" t="s">
        <v>112</v>
      </c>
      <c r="D795">
        <v>4568</v>
      </c>
      <c r="E795">
        <v>45380</v>
      </c>
      <c r="F795" t="s">
        <v>142</v>
      </c>
      <c r="G795" t="s">
        <v>125</v>
      </c>
    </row>
    <row r="796" spans="1:7" x14ac:dyDescent="0.3">
      <c r="A796" t="s">
        <v>209</v>
      </c>
      <c r="B796" t="s">
        <v>210</v>
      </c>
      <c r="C796" t="s">
        <v>113</v>
      </c>
      <c r="D796">
        <v>5985</v>
      </c>
      <c r="E796">
        <v>45380</v>
      </c>
      <c r="F796" t="s">
        <v>142</v>
      </c>
      <c r="G796" t="s">
        <v>125</v>
      </c>
    </row>
    <row r="797" spans="1:7" x14ac:dyDescent="0.3">
      <c r="A797" t="s">
        <v>209</v>
      </c>
      <c r="B797" t="s">
        <v>210</v>
      </c>
      <c r="C797" t="s">
        <v>114</v>
      </c>
      <c r="D797">
        <v>5148</v>
      </c>
      <c r="E797">
        <v>45380</v>
      </c>
      <c r="F797" t="s">
        <v>142</v>
      </c>
      <c r="G797" t="s">
        <v>125</v>
      </c>
    </row>
    <row r="798" spans="1:7" x14ac:dyDescent="0.3">
      <c r="A798" t="s">
        <v>209</v>
      </c>
      <c r="B798" t="s">
        <v>210</v>
      </c>
      <c r="C798" t="s">
        <v>115</v>
      </c>
      <c r="D798">
        <v>4983</v>
      </c>
      <c r="E798">
        <v>45380</v>
      </c>
      <c r="F798" t="s">
        <v>142</v>
      </c>
      <c r="G798" t="s">
        <v>125</v>
      </c>
    </row>
    <row r="799" spans="1:7" x14ac:dyDescent="0.3">
      <c r="A799" t="s">
        <v>209</v>
      </c>
      <c r="B799" t="s">
        <v>210</v>
      </c>
      <c r="C799" t="s">
        <v>116</v>
      </c>
      <c r="D799">
        <v>3937</v>
      </c>
      <c r="E799">
        <v>45380</v>
      </c>
      <c r="F799" t="s">
        <v>142</v>
      </c>
      <c r="G799" t="s">
        <v>125</v>
      </c>
    </row>
    <row r="800" spans="1:7" x14ac:dyDescent="0.3">
      <c r="A800" t="s">
        <v>209</v>
      </c>
      <c r="B800" t="s">
        <v>210</v>
      </c>
      <c r="C800" t="s">
        <v>117</v>
      </c>
      <c r="D800">
        <v>3444</v>
      </c>
      <c r="E800">
        <v>45380</v>
      </c>
      <c r="F800" t="s">
        <v>142</v>
      </c>
      <c r="G800" t="s">
        <v>125</v>
      </c>
    </row>
    <row r="801" spans="1:7" x14ac:dyDescent="0.3">
      <c r="A801" t="s">
        <v>209</v>
      </c>
      <c r="B801" t="s">
        <v>210</v>
      </c>
      <c r="C801" t="s">
        <v>118</v>
      </c>
      <c r="D801">
        <v>3031</v>
      </c>
      <c r="E801">
        <v>45380</v>
      </c>
      <c r="F801" t="s">
        <v>142</v>
      </c>
      <c r="G801" t="s">
        <v>125</v>
      </c>
    </row>
    <row r="802" spans="1:7" x14ac:dyDescent="0.3">
      <c r="A802" t="s">
        <v>209</v>
      </c>
      <c r="B802" t="s">
        <v>210</v>
      </c>
      <c r="C802" t="s">
        <v>119</v>
      </c>
      <c r="D802">
        <v>2758</v>
      </c>
      <c r="E802">
        <v>45380</v>
      </c>
      <c r="F802" t="s">
        <v>142</v>
      </c>
      <c r="G802" t="s">
        <v>125</v>
      </c>
    </row>
    <row r="803" spans="1:7" x14ac:dyDescent="0.3">
      <c r="A803" t="s">
        <v>209</v>
      </c>
      <c r="B803" t="s">
        <v>210</v>
      </c>
      <c r="C803" t="s">
        <v>120</v>
      </c>
      <c r="D803">
        <v>2642</v>
      </c>
      <c r="E803">
        <v>45380</v>
      </c>
      <c r="F803" t="s">
        <v>142</v>
      </c>
      <c r="G803" t="s">
        <v>125</v>
      </c>
    </row>
    <row r="804" spans="1:7" x14ac:dyDescent="0.3">
      <c r="A804" t="s">
        <v>209</v>
      </c>
      <c r="B804" t="s">
        <v>210</v>
      </c>
      <c r="C804" t="s">
        <v>121</v>
      </c>
      <c r="D804">
        <v>2083</v>
      </c>
      <c r="E804">
        <v>45380</v>
      </c>
      <c r="F804" t="s">
        <v>142</v>
      </c>
      <c r="G804" t="s">
        <v>125</v>
      </c>
    </row>
    <row r="805" spans="1:7" x14ac:dyDescent="0.3">
      <c r="A805" t="s">
        <v>209</v>
      </c>
      <c r="B805" t="s">
        <v>210</v>
      </c>
      <c r="C805" t="s">
        <v>122</v>
      </c>
      <c r="D805">
        <v>1866</v>
      </c>
      <c r="E805">
        <v>45380</v>
      </c>
      <c r="F805" t="s">
        <v>142</v>
      </c>
      <c r="G805" t="s">
        <v>125</v>
      </c>
    </row>
    <row r="806" spans="1:7" x14ac:dyDescent="0.3">
      <c r="A806" t="s">
        <v>209</v>
      </c>
      <c r="B806" t="s">
        <v>211</v>
      </c>
      <c r="C806" t="s">
        <v>109</v>
      </c>
      <c r="D806">
        <v>0</v>
      </c>
      <c r="E806">
        <v>23664</v>
      </c>
      <c r="F806" t="s">
        <v>110</v>
      </c>
      <c r="G806" t="s">
        <v>111</v>
      </c>
    </row>
    <row r="807" spans="1:7" x14ac:dyDescent="0.3">
      <c r="A807" t="s">
        <v>209</v>
      </c>
      <c r="B807" t="s">
        <v>211</v>
      </c>
      <c r="C807" t="s">
        <v>112</v>
      </c>
      <c r="D807">
        <v>0</v>
      </c>
      <c r="E807">
        <v>23664</v>
      </c>
      <c r="F807" t="s">
        <v>110</v>
      </c>
      <c r="G807" t="s">
        <v>111</v>
      </c>
    </row>
    <row r="808" spans="1:7" x14ac:dyDescent="0.3">
      <c r="A808" t="s">
        <v>209</v>
      </c>
      <c r="B808" t="s">
        <v>211</v>
      </c>
      <c r="C808" t="s">
        <v>113</v>
      </c>
      <c r="D808">
        <v>0</v>
      </c>
      <c r="E808">
        <v>23664</v>
      </c>
      <c r="F808" t="s">
        <v>110</v>
      </c>
      <c r="G808" t="s">
        <v>111</v>
      </c>
    </row>
    <row r="809" spans="1:7" x14ac:dyDescent="0.3">
      <c r="A809" t="s">
        <v>209</v>
      </c>
      <c r="B809" t="s">
        <v>211</v>
      </c>
      <c r="C809" t="s">
        <v>114</v>
      </c>
      <c r="D809">
        <v>0</v>
      </c>
      <c r="E809">
        <v>23664</v>
      </c>
      <c r="F809" t="s">
        <v>110</v>
      </c>
      <c r="G809" t="s">
        <v>111</v>
      </c>
    </row>
    <row r="810" spans="1:7" x14ac:dyDescent="0.3">
      <c r="A810" t="s">
        <v>209</v>
      </c>
      <c r="B810" t="s">
        <v>211</v>
      </c>
      <c r="C810" t="s">
        <v>115</v>
      </c>
      <c r="D810">
        <v>0</v>
      </c>
      <c r="E810">
        <v>23664</v>
      </c>
      <c r="F810" t="s">
        <v>110</v>
      </c>
      <c r="G810" t="s">
        <v>111</v>
      </c>
    </row>
    <row r="811" spans="1:7" x14ac:dyDescent="0.3">
      <c r="A811" t="s">
        <v>209</v>
      </c>
      <c r="B811" t="s">
        <v>211</v>
      </c>
      <c r="C811" t="s">
        <v>116</v>
      </c>
      <c r="D811">
        <v>0</v>
      </c>
      <c r="E811">
        <v>23664</v>
      </c>
      <c r="F811" t="s">
        <v>110</v>
      </c>
      <c r="G811" t="s">
        <v>111</v>
      </c>
    </row>
    <row r="812" spans="1:7" x14ac:dyDescent="0.3">
      <c r="A812" t="s">
        <v>209</v>
      </c>
      <c r="B812" t="s">
        <v>211</v>
      </c>
      <c r="C812" t="s">
        <v>117</v>
      </c>
      <c r="D812">
        <v>0</v>
      </c>
      <c r="E812">
        <v>23664</v>
      </c>
      <c r="F812" t="s">
        <v>110</v>
      </c>
      <c r="G812" t="s">
        <v>111</v>
      </c>
    </row>
    <row r="813" spans="1:7" x14ac:dyDescent="0.3">
      <c r="A813" t="s">
        <v>209</v>
      </c>
      <c r="B813" t="s">
        <v>211</v>
      </c>
      <c r="C813" t="s">
        <v>118</v>
      </c>
      <c r="D813">
        <v>3455</v>
      </c>
      <c r="E813">
        <v>23664</v>
      </c>
      <c r="F813" t="s">
        <v>110</v>
      </c>
      <c r="G813" t="s">
        <v>111</v>
      </c>
    </row>
    <row r="814" spans="1:7" x14ac:dyDescent="0.3">
      <c r="A814" t="s">
        <v>209</v>
      </c>
      <c r="B814" t="s">
        <v>211</v>
      </c>
      <c r="C814" t="s">
        <v>119</v>
      </c>
      <c r="D814">
        <v>4763</v>
      </c>
      <c r="E814">
        <v>23664</v>
      </c>
      <c r="F814" t="s">
        <v>110</v>
      </c>
      <c r="G814" t="s">
        <v>111</v>
      </c>
    </row>
    <row r="815" spans="1:7" x14ac:dyDescent="0.3">
      <c r="A815" t="s">
        <v>209</v>
      </c>
      <c r="B815" t="s">
        <v>211</v>
      </c>
      <c r="C815" t="s">
        <v>120</v>
      </c>
      <c r="D815">
        <v>5351</v>
      </c>
      <c r="E815">
        <v>23664</v>
      </c>
      <c r="F815" t="s">
        <v>110</v>
      </c>
      <c r="G815" t="s">
        <v>111</v>
      </c>
    </row>
    <row r="816" spans="1:7" x14ac:dyDescent="0.3">
      <c r="A816" t="s">
        <v>209</v>
      </c>
      <c r="B816" t="s">
        <v>211</v>
      </c>
      <c r="C816" t="s">
        <v>121</v>
      </c>
      <c r="D816">
        <v>5101</v>
      </c>
      <c r="E816">
        <v>23664</v>
      </c>
      <c r="F816" t="s">
        <v>110</v>
      </c>
      <c r="G816" t="s">
        <v>111</v>
      </c>
    </row>
    <row r="817" spans="1:7" x14ac:dyDescent="0.3">
      <c r="A817" t="s">
        <v>209</v>
      </c>
      <c r="B817" t="s">
        <v>211</v>
      </c>
      <c r="C817" t="s">
        <v>122</v>
      </c>
      <c r="D817">
        <v>4994</v>
      </c>
      <c r="E817">
        <v>23664</v>
      </c>
      <c r="F817" t="s">
        <v>110</v>
      </c>
      <c r="G817" t="s">
        <v>111</v>
      </c>
    </row>
    <row r="818" spans="1:7" x14ac:dyDescent="0.3">
      <c r="A818" t="s">
        <v>209</v>
      </c>
      <c r="B818" t="s">
        <v>212</v>
      </c>
      <c r="C818" t="s">
        <v>109</v>
      </c>
      <c r="D818">
        <v>2626</v>
      </c>
      <c r="E818">
        <v>22071</v>
      </c>
      <c r="F818" t="s">
        <v>152</v>
      </c>
      <c r="G818" t="s">
        <v>111</v>
      </c>
    </row>
    <row r="819" spans="1:7" x14ac:dyDescent="0.3">
      <c r="A819" t="s">
        <v>209</v>
      </c>
      <c r="B819" t="s">
        <v>212</v>
      </c>
      <c r="C819" t="s">
        <v>112</v>
      </c>
      <c r="D819">
        <v>2562</v>
      </c>
      <c r="E819">
        <v>22071</v>
      </c>
      <c r="F819" t="s">
        <v>152</v>
      </c>
      <c r="G819" t="s">
        <v>111</v>
      </c>
    </row>
    <row r="820" spans="1:7" x14ac:dyDescent="0.3">
      <c r="A820" t="s">
        <v>209</v>
      </c>
      <c r="B820" t="s">
        <v>212</v>
      </c>
      <c r="C820" t="s">
        <v>113</v>
      </c>
      <c r="D820">
        <v>2054</v>
      </c>
      <c r="E820">
        <v>22071</v>
      </c>
      <c r="F820" t="s">
        <v>152</v>
      </c>
      <c r="G820" t="s">
        <v>111</v>
      </c>
    </row>
    <row r="821" spans="1:7" x14ac:dyDescent="0.3">
      <c r="A821" t="s">
        <v>209</v>
      </c>
      <c r="B821" t="s">
        <v>212</v>
      </c>
      <c r="C821" t="s">
        <v>114</v>
      </c>
      <c r="D821">
        <v>1746</v>
      </c>
      <c r="E821">
        <v>22071</v>
      </c>
      <c r="F821" t="s">
        <v>152</v>
      </c>
      <c r="G821" t="s">
        <v>111</v>
      </c>
    </row>
    <row r="822" spans="1:7" x14ac:dyDescent="0.3">
      <c r="A822" t="s">
        <v>209</v>
      </c>
      <c r="B822" t="s">
        <v>212</v>
      </c>
      <c r="C822" t="s">
        <v>115</v>
      </c>
      <c r="D822">
        <v>1625</v>
      </c>
      <c r="E822">
        <v>22071</v>
      </c>
      <c r="F822" t="s">
        <v>152</v>
      </c>
      <c r="G822" t="s">
        <v>111</v>
      </c>
    </row>
    <row r="823" spans="1:7" x14ac:dyDescent="0.3">
      <c r="A823" t="s">
        <v>209</v>
      </c>
      <c r="B823" t="s">
        <v>212</v>
      </c>
      <c r="C823" t="s">
        <v>116</v>
      </c>
      <c r="D823">
        <v>1347</v>
      </c>
      <c r="E823">
        <v>22071</v>
      </c>
      <c r="F823" t="s">
        <v>152</v>
      </c>
      <c r="G823" t="s">
        <v>111</v>
      </c>
    </row>
    <row r="824" spans="1:7" x14ac:dyDescent="0.3">
      <c r="A824" t="s">
        <v>209</v>
      </c>
      <c r="B824" t="s">
        <v>212</v>
      </c>
      <c r="C824" t="s">
        <v>117</v>
      </c>
      <c r="D824">
        <v>1991</v>
      </c>
      <c r="E824">
        <v>22071</v>
      </c>
      <c r="F824" t="s">
        <v>152</v>
      </c>
      <c r="G824" t="s">
        <v>111</v>
      </c>
    </row>
    <row r="825" spans="1:7" x14ac:dyDescent="0.3">
      <c r="A825" t="s">
        <v>209</v>
      </c>
      <c r="B825" t="s">
        <v>212</v>
      </c>
      <c r="C825" t="s">
        <v>118</v>
      </c>
      <c r="D825">
        <v>1892</v>
      </c>
      <c r="E825">
        <v>22071</v>
      </c>
      <c r="F825" t="s">
        <v>152</v>
      </c>
      <c r="G825" t="s">
        <v>111</v>
      </c>
    </row>
    <row r="826" spans="1:7" x14ac:dyDescent="0.3">
      <c r="A826" t="s">
        <v>209</v>
      </c>
      <c r="B826" t="s">
        <v>212</v>
      </c>
      <c r="C826" t="s">
        <v>119</v>
      </c>
      <c r="D826">
        <v>1600</v>
      </c>
      <c r="E826">
        <v>22071</v>
      </c>
      <c r="F826" t="s">
        <v>152</v>
      </c>
      <c r="G826" t="s">
        <v>111</v>
      </c>
    </row>
    <row r="827" spans="1:7" x14ac:dyDescent="0.3">
      <c r="A827" t="s">
        <v>209</v>
      </c>
      <c r="B827" t="s">
        <v>212</v>
      </c>
      <c r="C827" t="s">
        <v>120</v>
      </c>
      <c r="D827">
        <v>1947</v>
      </c>
      <c r="E827">
        <v>22071</v>
      </c>
      <c r="F827" t="s">
        <v>152</v>
      </c>
      <c r="G827" t="s">
        <v>111</v>
      </c>
    </row>
    <row r="828" spans="1:7" x14ac:dyDescent="0.3">
      <c r="A828" t="s">
        <v>209</v>
      </c>
      <c r="B828" t="s">
        <v>212</v>
      </c>
      <c r="C828" t="s">
        <v>121</v>
      </c>
      <c r="D828">
        <v>1374</v>
      </c>
      <c r="E828">
        <v>22071</v>
      </c>
      <c r="F828" t="s">
        <v>152</v>
      </c>
      <c r="G828" t="s">
        <v>111</v>
      </c>
    </row>
    <row r="829" spans="1:7" x14ac:dyDescent="0.3">
      <c r="A829" t="s">
        <v>209</v>
      </c>
      <c r="B829" t="s">
        <v>212</v>
      </c>
      <c r="C829" t="s">
        <v>122</v>
      </c>
      <c r="D829">
        <v>1307</v>
      </c>
      <c r="E829">
        <v>22071</v>
      </c>
      <c r="F829" t="s">
        <v>152</v>
      </c>
      <c r="G829" t="s">
        <v>111</v>
      </c>
    </row>
    <row r="830" spans="1:7" x14ac:dyDescent="0.3">
      <c r="A830" t="s">
        <v>209</v>
      </c>
      <c r="B830" t="s">
        <v>213</v>
      </c>
      <c r="C830" t="s">
        <v>109</v>
      </c>
      <c r="D830">
        <v>17182</v>
      </c>
      <c r="E830">
        <v>161611</v>
      </c>
      <c r="F830" t="s">
        <v>124</v>
      </c>
      <c r="G830" t="s">
        <v>111</v>
      </c>
    </row>
    <row r="831" spans="1:7" x14ac:dyDescent="0.3">
      <c r="A831" t="s">
        <v>209</v>
      </c>
      <c r="B831" t="s">
        <v>213</v>
      </c>
      <c r="C831" t="s">
        <v>112</v>
      </c>
      <c r="D831">
        <v>14395</v>
      </c>
      <c r="E831">
        <v>161611</v>
      </c>
      <c r="F831" t="s">
        <v>124</v>
      </c>
      <c r="G831" t="s">
        <v>111</v>
      </c>
    </row>
    <row r="832" spans="1:7" x14ac:dyDescent="0.3">
      <c r="A832" t="s">
        <v>209</v>
      </c>
      <c r="B832" t="s">
        <v>213</v>
      </c>
      <c r="C832" t="s">
        <v>113</v>
      </c>
      <c r="D832">
        <v>14058</v>
      </c>
      <c r="E832">
        <v>161611</v>
      </c>
      <c r="F832" t="s">
        <v>124</v>
      </c>
      <c r="G832" t="s">
        <v>111</v>
      </c>
    </row>
    <row r="833" spans="1:7" x14ac:dyDescent="0.3">
      <c r="A833" t="s">
        <v>209</v>
      </c>
      <c r="B833" t="s">
        <v>213</v>
      </c>
      <c r="C833" t="s">
        <v>114</v>
      </c>
      <c r="D833">
        <v>11168</v>
      </c>
      <c r="E833">
        <v>161611</v>
      </c>
      <c r="F833" t="s">
        <v>124</v>
      </c>
      <c r="G833" t="s">
        <v>111</v>
      </c>
    </row>
    <row r="834" spans="1:7" x14ac:dyDescent="0.3">
      <c r="A834" t="s">
        <v>209</v>
      </c>
      <c r="B834" t="s">
        <v>213</v>
      </c>
      <c r="C834" t="s">
        <v>115</v>
      </c>
      <c r="D834">
        <v>11457</v>
      </c>
      <c r="E834">
        <v>161611</v>
      </c>
      <c r="F834" t="s">
        <v>124</v>
      </c>
      <c r="G834" t="s">
        <v>111</v>
      </c>
    </row>
    <row r="835" spans="1:7" x14ac:dyDescent="0.3">
      <c r="A835" t="s">
        <v>209</v>
      </c>
      <c r="B835" t="s">
        <v>213</v>
      </c>
      <c r="C835" t="s">
        <v>116</v>
      </c>
      <c r="D835">
        <v>12066</v>
      </c>
      <c r="E835">
        <v>161611</v>
      </c>
      <c r="F835" t="s">
        <v>124</v>
      </c>
      <c r="G835" t="s">
        <v>111</v>
      </c>
    </row>
    <row r="836" spans="1:7" x14ac:dyDescent="0.3">
      <c r="A836" t="s">
        <v>209</v>
      </c>
      <c r="B836" t="s">
        <v>213</v>
      </c>
      <c r="C836" t="s">
        <v>117</v>
      </c>
      <c r="D836">
        <v>13902</v>
      </c>
      <c r="E836">
        <v>161611</v>
      </c>
      <c r="F836" t="s">
        <v>124</v>
      </c>
      <c r="G836" t="s">
        <v>111</v>
      </c>
    </row>
    <row r="837" spans="1:7" x14ac:dyDescent="0.3">
      <c r="A837" t="s">
        <v>209</v>
      </c>
      <c r="B837" t="s">
        <v>213</v>
      </c>
      <c r="C837" t="s">
        <v>118</v>
      </c>
      <c r="D837">
        <v>12289</v>
      </c>
      <c r="E837">
        <v>161611</v>
      </c>
      <c r="F837" t="s">
        <v>124</v>
      </c>
      <c r="G837" t="s">
        <v>111</v>
      </c>
    </row>
    <row r="838" spans="1:7" x14ac:dyDescent="0.3">
      <c r="A838" t="s">
        <v>209</v>
      </c>
      <c r="B838" t="s">
        <v>213</v>
      </c>
      <c r="C838" t="s">
        <v>119</v>
      </c>
      <c r="D838">
        <v>11470</v>
      </c>
      <c r="E838">
        <v>161611</v>
      </c>
      <c r="F838" t="s">
        <v>124</v>
      </c>
      <c r="G838" t="s">
        <v>111</v>
      </c>
    </row>
    <row r="839" spans="1:7" x14ac:dyDescent="0.3">
      <c r="A839" t="s">
        <v>209</v>
      </c>
      <c r="B839" t="s">
        <v>213</v>
      </c>
      <c r="C839" t="s">
        <v>120</v>
      </c>
      <c r="D839">
        <v>14759</v>
      </c>
      <c r="E839">
        <v>161611</v>
      </c>
      <c r="F839" t="s">
        <v>124</v>
      </c>
      <c r="G839" t="s">
        <v>111</v>
      </c>
    </row>
    <row r="840" spans="1:7" x14ac:dyDescent="0.3">
      <c r="A840" t="s">
        <v>209</v>
      </c>
      <c r="B840" t="s">
        <v>213</v>
      </c>
      <c r="C840" t="s">
        <v>121</v>
      </c>
      <c r="D840">
        <v>15329</v>
      </c>
      <c r="E840">
        <v>161611</v>
      </c>
      <c r="F840" t="s">
        <v>124</v>
      </c>
      <c r="G840" t="s">
        <v>111</v>
      </c>
    </row>
    <row r="841" spans="1:7" x14ac:dyDescent="0.3">
      <c r="A841" t="s">
        <v>209</v>
      </c>
      <c r="B841" t="s">
        <v>213</v>
      </c>
      <c r="C841" t="s">
        <v>122</v>
      </c>
      <c r="D841">
        <v>13536</v>
      </c>
      <c r="E841">
        <v>161611</v>
      </c>
      <c r="F841" t="s">
        <v>124</v>
      </c>
      <c r="G841" t="s">
        <v>111</v>
      </c>
    </row>
    <row r="842" spans="1:7" x14ac:dyDescent="0.3">
      <c r="A842" t="s">
        <v>209</v>
      </c>
      <c r="B842" t="s">
        <v>214</v>
      </c>
      <c r="C842" t="s">
        <v>109</v>
      </c>
      <c r="D842">
        <v>17978</v>
      </c>
      <c r="E842">
        <v>202031</v>
      </c>
      <c r="F842" t="s">
        <v>124</v>
      </c>
      <c r="G842" t="s">
        <v>111</v>
      </c>
    </row>
    <row r="843" spans="1:7" x14ac:dyDescent="0.3">
      <c r="A843" t="s">
        <v>209</v>
      </c>
      <c r="B843" t="s">
        <v>214</v>
      </c>
      <c r="C843" t="s">
        <v>112</v>
      </c>
      <c r="D843">
        <v>18438</v>
      </c>
      <c r="E843">
        <v>202031</v>
      </c>
      <c r="F843" t="s">
        <v>124</v>
      </c>
      <c r="G843" t="s">
        <v>111</v>
      </c>
    </row>
    <row r="844" spans="1:7" x14ac:dyDescent="0.3">
      <c r="A844" t="s">
        <v>209</v>
      </c>
      <c r="B844" t="s">
        <v>214</v>
      </c>
      <c r="C844" t="s">
        <v>113</v>
      </c>
      <c r="D844">
        <v>17547</v>
      </c>
      <c r="E844">
        <v>202031</v>
      </c>
      <c r="F844" t="s">
        <v>124</v>
      </c>
      <c r="G844" t="s">
        <v>111</v>
      </c>
    </row>
    <row r="845" spans="1:7" x14ac:dyDescent="0.3">
      <c r="A845" t="s">
        <v>209</v>
      </c>
      <c r="B845" t="s">
        <v>214</v>
      </c>
      <c r="C845" t="s">
        <v>114</v>
      </c>
      <c r="D845">
        <v>19158</v>
      </c>
      <c r="E845">
        <v>202031</v>
      </c>
      <c r="F845" t="s">
        <v>124</v>
      </c>
      <c r="G845" t="s">
        <v>111</v>
      </c>
    </row>
    <row r="846" spans="1:7" x14ac:dyDescent="0.3">
      <c r="A846" t="s">
        <v>209</v>
      </c>
      <c r="B846" t="s">
        <v>214</v>
      </c>
      <c r="C846" t="s">
        <v>115</v>
      </c>
      <c r="D846">
        <v>18949</v>
      </c>
      <c r="E846">
        <v>202031</v>
      </c>
      <c r="F846" t="s">
        <v>124</v>
      </c>
      <c r="G846" t="s">
        <v>111</v>
      </c>
    </row>
    <row r="847" spans="1:7" x14ac:dyDescent="0.3">
      <c r="A847" t="s">
        <v>209</v>
      </c>
      <c r="B847" t="s">
        <v>214</v>
      </c>
      <c r="C847" t="s">
        <v>116</v>
      </c>
      <c r="D847">
        <v>18238</v>
      </c>
      <c r="E847">
        <v>202031</v>
      </c>
      <c r="F847" t="s">
        <v>124</v>
      </c>
      <c r="G847" t="s">
        <v>111</v>
      </c>
    </row>
    <row r="848" spans="1:7" x14ac:dyDescent="0.3">
      <c r="A848" t="s">
        <v>209</v>
      </c>
      <c r="B848" t="s">
        <v>214</v>
      </c>
      <c r="C848" t="s">
        <v>117</v>
      </c>
      <c r="D848">
        <v>16121</v>
      </c>
      <c r="E848">
        <v>202031</v>
      </c>
      <c r="F848" t="s">
        <v>124</v>
      </c>
      <c r="G848" t="s">
        <v>111</v>
      </c>
    </row>
    <row r="849" spans="1:7" x14ac:dyDescent="0.3">
      <c r="A849" t="s">
        <v>209</v>
      </c>
      <c r="B849" t="s">
        <v>214</v>
      </c>
      <c r="C849" t="s">
        <v>118</v>
      </c>
      <c r="D849">
        <v>15643</v>
      </c>
      <c r="E849">
        <v>202031</v>
      </c>
      <c r="F849" t="s">
        <v>124</v>
      </c>
      <c r="G849" t="s">
        <v>111</v>
      </c>
    </row>
    <row r="850" spans="1:7" x14ac:dyDescent="0.3">
      <c r="A850" t="s">
        <v>209</v>
      </c>
      <c r="B850" t="s">
        <v>214</v>
      </c>
      <c r="C850" t="s">
        <v>119</v>
      </c>
      <c r="D850">
        <v>13711</v>
      </c>
      <c r="E850">
        <v>202031</v>
      </c>
      <c r="F850" t="s">
        <v>124</v>
      </c>
      <c r="G850" t="s">
        <v>111</v>
      </c>
    </row>
    <row r="851" spans="1:7" x14ac:dyDescent="0.3">
      <c r="A851" t="s">
        <v>209</v>
      </c>
      <c r="B851" t="s">
        <v>214</v>
      </c>
      <c r="C851" t="s">
        <v>120</v>
      </c>
      <c r="D851">
        <v>15740</v>
      </c>
      <c r="E851">
        <v>202031</v>
      </c>
      <c r="F851" t="s">
        <v>124</v>
      </c>
      <c r="G851" t="s">
        <v>111</v>
      </c>
    </row>
    <row r="852" spans="1:7" x14ac:dyDescent="0.3">
      <c r="A852" t="s">
        <v>209</v>
      </c>
      <c r="B852" t="s">
        <v>214</v>
      </c>
      <c r="C852" t="s">
        <v>121</v>
      </c>
      <c r="D852">
        <v>15435</v>
      </c>
      <c r="E852">
        <v>202031</v>
      </c>
      <c r="F852" t="s">
        <v>124</v>
      </c>
      <c r="G852" t="s">
        <v>111</v>
      </c>
    </row>
    <row r="853" spans="1:7" x14ac:dyDescent="0.3">
      <c r="A853" t="s">
        <v>209</v>
      </c>
      <c r="B853" t="s">
        <v>214</v>
      </c>
      <c r="C853" t="s">
        <v>122</v>
      </c>
      <c r="D853">
        <v>15073</v>
      </c>
      <c r="E853">
        <v>202031</v>
      </c>
      <c r="F853" t="s">
        <v>124</v>
      </c>
      <c r="G853" t="s">
        <v>111</v>
      </c>
    </row>
    <row r="854" spans="1:7" x14ac:dyDescent="0.3">
      <c r="A854" t="s">
        <v>209</v>
      </c>
      <c r="B854" t="s">
        <v>215</v>
      </c>
      <c r="C854" t="s">
        <v>109</v>
      </c>
      <c r="D854">
        <v>2893</v>
      </c>
      <c r="E854">
        <v>23113</v>
      </c>
      <c r="F854" t="s">
        <v>152</v>
      </c>
      <c r="G854" t="s">
        <v>111</v>
      </c>
    </row>
    <row r="855" spans="1:7" x14ac:dyDescent="0.3">
      <c r="A855" t="s">
        <v>209</v>
      </c>
      <c r="B855" t="s">
        <v>215</v>
      </c>
      <c r="C855" t="s">
        <v>112</v>
      </c>
      <c r="D855">
        <v>2648</v>
      </c>
      <c r="E855">
        <v>23113</v>
      </c>
      <c r="F855" t="s">
        <v>152</v>
      </c>
      <c r="G855" t="s">
        <v>111</v>
      </c>
    </row>
    <row r="856" spans="1:7" x14ac:dyDescent="0.3">
      <c r="A856" t="s">
        <v>209</v>
      </c>
      <c r="B856" t="s">
        <v>215</v>
      </c>
      <c r="C856" t="s">
        <v>113</v>
      </c>
      <c r="D856">
        <v>2063</v>
      </c>
      <c r="E856">
        <v>23113</v>
      </c>
      <c r="F856" t="s">
        <v>152</v>
      </c>
      <c r="G856" t="s">
        <v>111</v>
      </c>
    </row>
    <row r="857" spans="1:7" x14ac:dyDescent="0.3">
      <c r="A857" t="s">
        <v>209</v>
      </c>
      <c r="B857" t="s">
        <v>215</v>
      </c>
      <c r="C857" t="s">
        <v>114</v>
      </c>
      <c r="D857">
        <v>1716</v>
      </c>
      <c r="E857">
        <v>23113</v>
      </c>
      <c r="F857" t="s">
        <v>152</v>
      </c>
      <c r="G857" t="s">
        <v>111</v>
      </c>
    </row>
    <row r="858" spans="1:7" x14ac:dyDescent="0.3">
      <c r="A858" t="s">
        <v>209</v>
      </c>
      <c r="B858" t="s">
        <v>215</v>
      </c>
      <c r="C858" t="s">
        <v>115</v>
      </c>
      <c r="D858">
        <v>1661</v>
      </c>
      <c r="E858">
        <v>23113</v>
      </c>
      <c r="F858" t="s">
        <v>152</v>
      </c>
      <c r="G858" t="s">
        <v>111</v>
      </c>
    </row>
    <row r="859" spans="1:7" x14ac:dyDescent="0.3">
      <c r="A859" t="s">
        <v>209</v>
      </c>
      <c r="B859" t="s">
        <v>215</v>
      </c>
      <c r="C859" t="s">
        <v>116</v>
      </c>
      <c r="D859">
        <v>1394</v>
      </c>
      <c r="E859">
        <v>23113</v>
      </c>
      <c r="F859" t="s">
        <v>152</v>
      </c>
      <c r="G859" t="s">
        <v>111</v>
      </c>
    </row>
    <row r="860" spans="1:7" x14ac:dyDescent="0.3">
      <c r="A860" t="s">
        <v>209</v>
      </c>
      <c r="B860" t="s">
        <v>215</v>
      </c>
      <c r="C860" t="s">
        <v>117</v>
      </c>
      <c r="D860">
        <v>2109</v>
      </c>
      <c r="E860">
        <v>23113</v>
      </c>
      <c r="F860" t="s">
        <v>152</v>
      </c>
      <c r="G860" t="s">
        <v>111</v>
      </c>
    </row>
    <row r="861" spans="1:7" x14ac:dyDescent="0.3">
      <c r="A861" t="s">
        <v>209</v>
      </c>
      <c r="B861" t="s">
        <v>215</v>
      </c>
      <c r="C861" t="s">
        <v>118</v>
      </c>
      <c r="D861">
        <v>1951</v>
      </c>
      <c r="E861">
        <v>23113</v>
      </c>
      <c r="F861" t="s">
        <v>152</v>
      </c>
      <c r="G861" t="s">
        <v>111</v>
      </c>
    </row>
    <row r="862" spans="1:7" x14ac:dyDescent="0.3">
      <c r="A862" t="s">
        <v>209</v>
      </c>
      <c r="B862" t="s">
        <v>215</v>
      </c>
      <c r="C862" t="s">
        <v>119</v>
      </c>
      <c r="D862">
        <v>1644</v>
      </c>
      <c r="E862">
        <v>23113</v>
      </c>
      <c r="F862" t="s">
        <v>152</v>
      </c>
      <c r="G862" t="s">
        <v>111</v>
      </c>
    </row>
    <row r="863" spans="1:7" x14ac:dyDescent="0.3">
      <c r="A863" t="s">
        <v>209</v>
      </c>
      <c r="B863" t="s">
        <v>215</v>
      </c>
      <c r="C863" t="s">
        <v>120</v>
      </c>
      <c r="D863">
        <v>2086</v>
      </c>
      <c r="E863">
        <v>23113</v>
      </c>
      <c r="F863" t="s">
        <v>152</v>
      </c>
      <c r="G863" t="s">
        <v>111</v>
      </c>
    </row>
    <row r="864" spans="1:7" x14ac:dyDescent="0.3">
      <c r="A864" t="s">
        <v>209</v>
      </c>
      <c r="B864" t="s">
        <v>215</v>
      </c>
      <c r="C864" t="s">
        <v>121</v>
      </c>
      <c r="D864">
        <v>1563</v>
      </c>
      <c r="E864">
        <v>23113</v>
      </c>
      <c r="F864" t="s">
        <v>152</v>
      </c>
      <c r="G864" t="s">
        <v>111</v>
      </c>
    </row>
    <row r="865" spans="1:7" x14ac:dyDescent="0.3">
      <c r="A865" t="s">
        <v>209</v>
      </c>
      <c r="B865" t="s">
        <v>215</v>
      </c>
      <c r="C865" t="s">
        <v>122</v>
      </c>
      <c r="D865">
        <v>1385</v>
      </c>
      <c r="E865">
        <v>23113</v>
      </c>
      <c r="F865" t="s">
        <v>152</v>
      </c>
      <c r="G865" t="s">
        <v>111</v>
      </c>
    </row>
    <row r="866" spans="1:7" x14ac:dyDescent="0.3">
      <c r="A866" t="s">
        <v>209</v>
      </c>
      <c r="B866" t="s">
        <v>216</v>
      </c>
      <c r="C866" t="s">
        <v>109</v>
      </c>
      <c r="D866">
        <v>6482</v>
      </c>
      <c r="E866">
        <v>67337</v>
      </c>
      <c r="F866" t="s">
        <v>176</v>
      </c>
      <c r="G866" t="s">
        <v>125</v>
      </c>
    </row>
    <row r="867" spans="1:7" x14ac:dyDescent="0.3">
      <c r="A867" t="s">
        <v>209</v>
      </c>
      <c r="B867" t="s">
        <v>216</v>
      </c>
      <c r="C867" t="s">
        <v>112</v>
      </c>
      <c r="D867">
        <v>6947</v>
      </c>
      <c r="E867">
        <v>67337</v>
      </c>
      <c r="F867" t="s">
        <v>176</v>
      </c>
      <c r="G867" t="s">
        <v>125</v>
      </c>
    </row>
    <row r="868" spans="1:7" x14ac:dyDescent="0.3">
      <c r="A868" t="s">
        <v>209</v>
      </c>
      <c r="B868" t="s">
        <v>216</v>
      </c>
      <c r="C868" t="s">
        <v>113</v>
      </c>
      <c r="D868">
        <v>6381</v>
      </c>
      <c r="E868">
        <v>67337</v>
      </c>
      <c r="F868" t="s">
        <v>176</v>
      </c>
      <c r="G868" t="s">
        <v>125</v>
      </c>
    </row>
    <row r="869" spans="1:7" x14ac:dyDescent="0.3">
      <c r="A869" t="s">
        <v>209</v>
      </c>
      <c r="B869" t="s">
        <v>216</v>
      </c>
      <c r="C869" t="s">
        <v>114</v>
      </c>
      <c r="D869">
        <v>6796</v>
      </c>
      <c r="E869">
        <v>67337</v>
      </c>
      <c r="F869" t="s">
        <v>176</v>
      </c>
      <c r="G869" t="s">
        <v>125</v>
      </c>
    </row>
    <row r="870" spans="1:7" x14ac:dyDescent="0.3">
      <c r="A870" t="s">
        <v>209</v>
      </c>
      <c r="B870" t="s">
        <v>216</v>
      </c>
      <c r="C870" t="s">
        <v>115</v>
      </c>
      <c r="D870">
        <v>5927</v>
      </c>
      <c r="E870">
        <v>67337</v>
      </c>
      <c r="F870" t="s">
        <v>176</v>
      </c>
      <c r="G870" t="s">
        <v>125</v>
      </c>
    </row>
    <row r="871" spans="1:7" x14ac:dyDescent="0.3">
      <c r="A871" t="s">
        <v>209</v>
      </c>
      <c r="B871" t="s">
        <v>216</v>
      </c>
      <c r="C871" t="s">
        <v>116</v>
      </c>
      <c r="D871">
        <v>5174</v>
      </c>
      <c r="E871">
        <v>67337</v>
      </c>
      <c r="F871" t="s">
        <v>176</v>
      </c>
      <c r="G871" t="s">
        <v>125</v>
      </c>
    </row>
    <row r="872" spans="1:7" x14ac:dyDescent="0.3">
      <c r="A872" t="s">
        <v>209</v>
      </c>
      <c r="B872" t="s">
        <v>216</v>
      </c>
      <c r="C872" t="s">
        <v>117</v>
      </c>
      <c r="D872">
        <v>5665</v>
      </c>
      <c r="E872">
        <v>67337</v>
      </c>
      <c r="F872" t="s">
        <v>176</v>
      </c>
      <c r="G872" t="s">
        <v>125</v>
      </c>
    </row>
    <row r="873" spans="1:7" x14ac:dyDescent="0.3">
      <c r="A873" t="s">
        <v>209</v>
      </c>
      <c r="B873" t="s">
        <v>216</v>
      </c>
      <c r="C873" t="s">
        <v>118</v>
      </c>
      <c r="D873">
        <v>4733</v>
      </c>
      <c r="E873">
        <v>67337</v>
      </c>
      <c r="F873" t="s">
        <v>176</v>
      </c>
      <c r="G873" t="s">
        <v>125</v>
      </c>
    </row>
    <row r="874" spans="1:7" x14ac:dyDescent="0.3">
      <c r="A874" t="s">
        <v>209</v>
      </c>
      <c r="B874" t="s">
        <v>216</v>
      </c>
      <c r="C874" t="s">
        <v>119</v>
      </c>
      <c r="D874">
        <v>4225</v>
      </c>
      <c r="E874">
        <v>67337</v>
      </c>
      <c r="F874" t="s">
        <v>176</v>
      </c>
      <c r="G874" t="s">
        <v>125</v>
      </c>
    </row>
    <row r="875" spans="1:7" x14ac:dyDescent="0.3">
      <c r="A875" t="s">
        <v>209</v>
      </c>
      <c r="B875" t="s">
        <v>216</v>
      </c>
      <c r="C875" t="s">
        <v>120</v>
      </c>
      <c r="D875">
        <v>4682</v>
      </c>
      <c r="E875">
        <v>67337</v>
      </c>
      <c r="F875" t="s">
        <v>176</v>
      </c>
      <c r="G875" t="s">
        <v>125</v>
      </c>
    </row>
    <row r="876" spans="1:7" x14ac:dyDescent="0.3">
      <c r="A876" t="s">
        <v>209</v>
      </c>
      <c r="B876" t="s">
        <v>216</v>
      </c>
      <c r="C876" t="s">
        <v>121</v>
      </c>
      <c r="D876">
        <v>5319</v>
      </c>
      <c r="E876">
        <v>67337</v>
      </c>
      <c r="F876" t="s">
        <v>176</v>
      </c>
      <c r="G876" t="s">
        <v>125</v>
      </c>
    </row>
    <row r="877" spans="1:7" x14ac:dyDescent="0.3">
      <c r="A877" t="s">
        <v>209</v>
      </c>
      <c r="B877" t="s">
        <v>216</v>
      </c>
      <c r="C877" t="s">
        <v>122</v>
      </c>
      <c r="D877">
        <v>5006</v>
      </c>
      <c r="E877">
        <v>67337</v>
      </c>
      <c r="F877" t="s">
        <v>176</v>
      </c>
      <c r="G877" t="s">
        <v>125</v>
      </c>
    </row>
    <row r="878" spans="1:7" x14ac:dyDescent="0.3">
      <c r="A878" t="s">
        <v>209</v>
      </c>
      <c r="B878" t="s">
        <v>217</v>
      </c>
      <c r="C878" t="s">
        <v>109</v>
      </c>
      <c r="D878">
        <v>1539</v>
      </c>
      <c r="E878">
        <v>15895</v>
      </c>
      <c r="F878" t="s">
        <v>124</v>
      </c>
      <c r="G878" t="s">
        <v>132</v>
      </c>
    </row>
    <row r="879" spans="1:7" x14ac:dyDescent="0.3">
      <c r="A879" t="s">
        <v>209</v>
      </c>
      <c r="B879" t="s">
        <v>217</v>
      </c>
      <c r="C879" t="s">
        <v>112</v>
      </c>
      <c r="D879">
        <v>1712</v>
      </c>
      <c r="E879">
        <v>15895</v>
      </c>
      <c r="F879" t="s">
        <v>124</v>
      </c>
      <c r="G879" t="s">
        <v>132</v>
      </c>
    </row>
    <row r="880" spans="1:7" x14ac:dyDescent="0.3">
      <c r="A880" t="s">
        <v>209</v>
      </c>
      <c r="B880" t="s">
        <v>217</v>
      </c>
      <c r="C880" t="s">
        <v>113</v>
      </c>
      <c r="D880">
        <v>2017</v>
      </c>
      <c r="E880">
        <v>15895</v>
      </c>
      <c r="F880" t="s">
        <v>124</v>
      </c>
      <c r="G880" t="s">
        <v>132</v>
      </c>
    </row>
    <row r="881" spans="1:7" x14ac:dyDescent="0.3">
      <c r="A881" t="s">
        <v>209</v>
      </c>
      <c r="B881" t="s">
        <v>217</v>
      </c>
      <c r="C881" t="s">
        <v>114</v>
      </c>
      <c r="D881">
        <v>2153</v>
      </c>
      <c r="E881">
        <v>15895</v>
      </c>
      <c r="F881" t="s">
        <v>124</v>
      </c>
      <c r="G881" t="s">
        <v>132</v>
      </c>
    </row>
    <row r="882" spans="1:7" x14ac:dyDescent="0.3">
      <c r="A882" t="s">
        <v>209</v>
      </c>
      <c r="B882" t="s">
        <v>217</v>
      </c>
      <c r="C882" t="s">
        <v>115</v>
      </c>
      <c r="D882">
        <v>2098</v>
      </c>
      <c r="E882">
        <v>15895</v>
      </c>
      <c r="F882" t="s">
        <v>124</v>
      </c>
      <c r="G882" t="s">
        <v>132</v>
      </c>
    </row>
    <row r="883" spans="1:7" x14ac:dyDescent="0.3">
      <c r="A883" t="s">
        <v>209</v>
      </c>
      <c r="B883" t="s">
        <v>217</v>
      </c>
      <c r="C883" t="s">
        <v>117</v>
      </c>
      <c r="D883">
        <v>1495</v>
      </c>
      <c r="E883">
        <v>15895</v>
      </c>
      <c r="F883" t="s">
        <v>124</v>
      </c>
      <c r="G883" t="s">
        <v>132</v>
      </c>
    </row>
    <row r="884" spans="1:7" x14ac:dyDescent="0.3">
      <c r="A884" t="s">
        <v>209</v>
      </c>
      <c r="B884" t="s">
        <v>217</v>
      </c>
      <c r="C884" t="s">
        <v>118</v>
      </c>
      <c r="D884">
        <v>1148</v>
      </c>
      <c r="E884">
        <v>15895</v>
      </c>
      <c r="F884" t="s">
        <v>124</v>
      </c>
      <c r="G884" t="s">
        <v>132</v>
      </c>
    </row>
    <row r="885" spans="1:7" x14ac:dyDescent="0.3">
      <c r="A885" t="s">
        <v>209</v>
      </c>
      <c r="B885" t="s">
        <v>217</v>
      </c>
      <c r="C885" t="s">
        <v>119</v>
      </c>
      <c r="D885">
        <v>894</v>
      </c>
      <c r="E885">
        <v>15895</v>
      </c>
      <c r="F885" t="s">
        <v>124</v>
      </c>
      <c r="G885" t="s">
        <v>132</v>
      </c>
    </row>
    <row r="886" spans="1:7" x14ac:dyDescent="0.3">
      <c r="A886" t="s">
        <v>209</v>
      </c>
      <c r="B886" t="s">
        <v>217</v>
      </c>
      <c r="C886" t="s">
        <v>120</v>
      </c>
      <c r="D886">
        <v>926</v>
      </c>
      <c r="E886">
        <v>15895</v>
      </c>
      <c r="F886" t="s">
        <v>124</v>
      </c>
      <c r="G886" t="s">
        <v>132</v>
      </c>
    </row>
    <row r="887" spans="1:7" x14ac:dyDescent="0.3">
      <c r="A887" t="s">
        <v>209</v>
      </c>
      <c r="B887" t="s">
        <v>217</v>
      </c>
      <c r="C887" t="s">
        <v>121</v>
      </c>
      <c r="D887">
        <v>859</v>
      </c>
      <c r="E887">
        <v>15895</v>
      </c>
      <c r="F887" t="s">
        <v>124</v>
      </c>
      <c r="G887" t="s">
        <v>132</v>
      </c>
    </row>
    <row r="888" spans="1:7" x14ac:dyDescent="0.3">
      <c r="A888" t="s">
        <v>209</v>
      </c>
      <c r="B888" t="s">
        <v>217</v>
      </c>
      <c r="C888" t="s">
        <v>122</v>
      </c>
      <c r="D888">
        <v>1054</v>
      </c>
      <c r="E888">
        <v>15895</v>
      </c>
      <c r="F888" t="s">
        <v>124</v>
      </c>
      <c r="G888" t="s">
        <v>132</v>
      </c>
    </row>
    <row r="889" spans="1:7" x14ac:dyDescent="0.3">
      <c r="A889" t="s">
        <v>218</v>
      </c>
      <c r="B889" t="s">
        <v>219</v>
      </c>
      <c r="C889" t="s">
        <v>109</v>
      </c>
      <c r="D889">
        <v>312</v>
      </c>
      <c r="E889">
        <v>1999</v>
      </c>
      <c r="F889" t="s">
        <v>128</v>
      </c>
      <c r="G889" t="s">
        <v>132</v>
      </c>
    </row>
    <row r="890" spans="1:7" x14ac:dyDescent="0.3">
      <c r="A890" t="s">
        <v>218</v>
      </c>
      <c r="B890" t="s">
        <v>219</v>
      </c>
      <c r="C890" t="s">
        <v>112</v>
      </c>
      <c r="D890">
        <v>210</v>
      </c>
      <c r="E890">
        <v>1999</v>
      </c>
      <c r="F890" t="s">
        <v>128</v>
      </c>
      <c r="G890" t="s">
        <v>132</v>
      </c>
    </row>
    <row r="891" spans="1:7" x14ac:dyDescent="0.3">
      <c r="A891" t="s">
        <v>218</v>
      </c>
      <c r="B891" t="s">
        <v>219</v>
      </c>
      <c r="C891" t="s">
        <v>113</v>
      </c>
      <c r="D891">
        <v>232</v>
      </c>
      <c r="E891">
        <v>1999</v>
      </c>
      <c r="F891" t="s">
        <v>128</v>
      </c>
      <c r="G891" t="s">
        <v>132</v>
      </c>
    </row>
    <row r="892" spans="1:7" x14ac:dyDescent="0.3">
      <c r="A892" t="s">
        <v>218</v>
      </c>
      <c r="B892" t="s">
        <v>219</v>
      </c>
      <c r="C892" t="s">
        <v>114</v>
      </c>
      <c r="D892">
        <v>179</v>
      </c>
      <c r="E892">
        <v>1999</v>
      </c>
      <c r="F892" t="s">
        <v>128</v>
      </c>
      <c r="G892" t="s">
        <v>132</v>
      </c>
    </row>
    <row r="893" spans="1:7" x14ac:dyDescent="0.3">
      <c r="A893" t="s">
        <v>218</v>
      </c>
      <c r="B893" t="s">
        <v>219</v>
      </c>
      <c r="C893" t="s">
        <v>115</v>
      </c>
      <c r="D893">
        <v>122</v>
      </c>
      <c r="E893">
        <v>1999</v>
      </c>
      <c r="F893" t="s">
        <v>128</v>
      </c>
      <c r="G893" t="s">
        <v>132</v>
      </c>
    </row>
    <row r="894" spans="1:7" x14ac:dyDescent="0.3">
      <c r="A894" t="s">
        <v>218</v>
      </c>
      <c r="B894" t="s">
        <v>219</v>
      </c>
      <c r="C894" t="s">
        <v>116</v>
      </c>
      <c r="D894">
        <v>143</v>
      </c>
      <c r="E894">
        <v>1999</v>
      </c>
      <c r="F894" t="s">
        <v>128</v>
      </c>
      <c r="G894" t="s">
        <v>132</v>
      </c>
    </row>
    <row r="895" spans="1:7" x14ac:dyDescent="0.3">
      <c r="A895" t="s">
        <v>218</v>
      </c>
      <c r="B895" t="s">
        <v>219</v>
      </c>
      <c r="C895" t="s">
        <v>117</v>
      </c>
      <c r="D895">
        <v>126</v>
      </c>
      <c r="E895">
        <v>1999</v>
      </c>
      <c r="F895" t="s">
        <v>128</v>
      </c>
      <c r="G895" t="s">
        <v>132</v>
      </c>
    </row>
    <row r="896" spans="1:7" x14ac:dyDescent="0.3">
      <c r="A896" t="s">
        <v>218</v>
      </c>
      <c r="B896" t="s">
        <v>219</v>
      </c>
      <c r="C896" t="s">
        <v>118</v>
      </c>
      <c r="D896">
        <v>154</v>
      </c>
      <c r="E896">
        <v>1999</v>
      </c>
      <c r="F896" t="s">
        <v>128</v>
      </c>
      <c r="G896" t="s">
        <v>132</v>
      </c>
    </row>
    <row r="897" spans="1:7" x14ac:dyDescent="0.3">
      <c r="A897" t="s">
        <v>218</v>
      </c>
      <c r="B897" t="s">
        <v>219</v>
      </c>
      <c r="C897" t="s">
        <v>119</v>
      </c>
      <c r="D897">
        <v>127</v>
      </c>
      <c r="E897">
        <v>1999</v>
      </c>
      <c r="F897" t="s">
        <v>128</v>
      </c>
      <c r="G897" t="s">
        <v>132</v>
      </c>
    </row>
    <row r="898" spans="1:7" x14ac:dyDescent="0.3">
      <c r="A898" t="s">
        <v>218</v>
      </c>
      <c r="B898" t="s">
        <v>219</v>
      </c>
      <c r="C898" t="s">
        <v>120</v>
      </c>
      <c r="D898">
        <v>176</v>
      </c>
      <c r="E898">
        <v>1999</v>
      </c>
      <c r="F898" t="s">
        <v>128</v>
      </c>
      <c r="G898" t="s">
        <v>132</v>
      </c>
    </row>
    <row r="899" spans="1:7" x14ac:dyDescent="0.3">
      <c r="A899" t="s">
        <v>218</v>
      </c>
      <c r="B899" t="s">
        <v>219</v>
      </c>
      <c r="C899" t="s">
        <v>121</v>
      </c>
      <c r="D899">
        <v>130</v>
      </c>
      <c r="E899">
        <v>1999</v>
      </c>
      <c r="F899" t="s">
        <v>128</v>
      </c>
      <c r="G899" t="s">
        <v>132</v>
      </c>
    </row>
    <row r="900" spans="1:7" x14ac:dyDescent="0.3">
      <c r="A900" t="s">
        <v>218</v>
      </c>
      <c r="B900" t="s">
        <v>219</v>
      </c>
      <c r="C900" t="s">
        <v>122</v>
      </c>
      <c r="D900">
        <v>88</v>
      </c>
      <c r="E900">
        <v>1999</v>
      </c>
      <c r="F900" t="s">
        <v>128</v>
      </c>
      <c r="G900" t="s">
        <v>132</v>
      </c>
    </row>
    <row r="901" spans="1:7" x14ac:dyDescent="0.3">
      <c r="A901" t="s">
        <v>218</v>
      </c>
      <c r="B901" t="s">
        <v>220</v>
      </c>
      <c r="C901" t="s">
        <v>109</v>
      </c>
      <c r="D901">
        <v>3213</v>
      </c>
      <c r="E901">
        <v>33597</v>
      </c>
      <c r="F901" t="s">
        <v>128</v>
      </c>
      <c r="G901" t="s">
        <v>111</v>
      </c>
    </row>
    <row r="902" spans="1:7" x14ac:dyDescent="0.3">
      <c r="A902" t="s">
        <v>218</v>
      </c>
      <c r="B902" t="s">
        <v>220</v>
      </c>
      <c r="C902" t="s">
        <v>112</v>
      </c>
      <c r="D902">
        <v>3395</v>
      </c>
      <c r="E902">
        <v>33597</v>
      </c>
      <c r="F902" t="s">
        <v>128</v>
      </c>
      <c r="G902" t="s">
        <v>111</v>
      </c>
    </row>
    <row r="903" spans="1:7" x14ac:dyDescent="0.3">
      <c r="A903" t="s">
        <v>218</v>
      </c>
      <c r="B903" t="s">
        <v>220</v>
      </c>
      <c r="C903" t="s">
        <v>113</v>
      </c>
      <c r="D903">
        <v>3621</v>
      </c>
      <c r="E903">
        <v>33597</v>
      </c>
      <c r="F903" t="s">
        <v>128</v>
      </c>
      <c r="G903" t="s">
        <v>111</v>
      </c>
    </row>
    <row r="904" spans="1:7" x14ac:dyDescent="0.3">
      <c r="A904" t="s">
        <v>218</v>
      </c>
      <c r="B904" t="s">
        <v>220</v>
      </c>
      <c r="C904" t="s">
        <v>114</v>
      </c>
      <c r="D904">
        <v>2325</v>
      </c>
      <c r="E904">
        <v>33597</v>
      </c>
      <c r="F904" t="s">
        <v>128</v>
      </c>
      <c r="G904" t="s">
        <v>111</v>
      </c>
    </row>
    <row r="905" spans="1:7" x14ac:dyDescent="0.3">
      <c r="A905" t="s">
        <v>218</v>
      </c>
      <c r="B905" t="s">
        <v>220</v>
      </c>
      <c r="C905" t="s">
        <v>115</v>
      </c>
      <c r="D905">
        <v>2422</v>
      </c>
      <c r="E905">
        <v>33597</v>
      </c>
      <c r="F905" t="s">
        <v>128</v>
      </c>
      <c r="G905" t="s">
        <v>111</v>
      </c>
    </row>
    <row r="906" spans="1:7" x14ac:dyDescent="0.3">
      <c r="A906" t="s">
        <v>218</v>
      </c>
      <c r="B906" t="s">
        <v>220</v>
      </c>
      <c r="C906" t="s">
        <v>116</v>
      </c>
      <c r="D906">
        <v>2675</v>
      </c>
      <c r="E906">
        <v>33597</v>
      </c>
      <c r="F906" t="s">
        <v>128</v>
      </c>
      <c r="G906" t="s">
        <v>111</v>
      </c>
    </row>
    <row r="907" spans="1:7" x14ac:dyDescent="0.3">
      <c r="A907" t="s">
        <v>218</v>
      </c>
      <c r="B907" t="s">
        <v>220</v>
      </c>
      <c r="C907" t="s">
        <v>117</v>
      </c>
      <c r="D907">
        <v>2380</v>
      </c>
      <c r="E907">
        <v>33597</v>
      </c>
      <c r="F907" t="s">
        <v>128</v>
      </c>
      <c r="G907" t="s">
        <v>111</v>
      </c>
    </row>
    <row r="908" spans="1:7" x14ac:dyDescent="0.3">
      <c r="A908" t="s">
        <v>218</v>
      </c>
      <c r="B908" t="s">
        <v>220</v>
      </c>
      <c r="C908" t="s">
        <v>118</v>
      </c>
      <c r="D908">
        <v>2338</v>
      </c>
      <c r="E908">
        <v>33597</v>
      </c>
      <c r="F908" t="s">
        <v>128</v>
      </c>
      <c r="G908" t="s">
        <v>111</v>
      </c>
    </row>
    <row r="909" spans="1:7" x14ac:dyDescent="0.3">
      <c r="A909" t="s">
        <v>218</v>
      </c>
      <c r="B909" t="s">
        <v>220</v>
      </c>
      <c r="C909" t="s">
        <v>119</v>
      </c>
      <c r="D909">
        <v>2473</v>
      </c>
      <c r="E909">
        <v>33597</v>
      </c>
      <c r="F909" t="s">
        <v>128</v>
      </c>
      <c r="G909" t="s">
        <v>111</v>
      </c>
    </row>
    <row r="910" spans="1:7" x14ac:dyDescent="0.3">
      <c r="A910" t="s">
        <v>218</v>
      </c>
      <c r="B910" t="s">
        <v>220</v>
      </c>
      <c r="C910" t="s">
        <v>120</v>
      </c>
      <c r="D910">
        <v>3684</v>
      </c>
      <c r="E910">
        <v>33597</v>
      </c>
      <c r="F910" t="s">
        <v>128</v>
      </c>
      <c r="G910" t="s">
        <v>111</v>
      </c>
    </row>
    <row r="911" spans="1:7" x14ac:dyDescent="0.3">
      <c r="A911" t="s">
        <v>218</v>
      </c>
      <c r="B911" t="s">
        <v>220</v>
      </c>
      <c r="C911" t="s">
        <v>121</v>
      </c>
      <c r="D911">
        <v>2865</v>
      </c>
      <c r="E911">
        <v>33597</v>
      </c>
      <c r="F911" t="s">
        <v>128</v>
      </c>
      <c r="G911" t="s">
        <v>111</v>
      </c>
    </row>
    <row r="912" spans="1:7" x14ac:dyDescent="0.3">
      <c r="A912" t="s">
        <v>218</v>
      </c>
      <c r="B912" t="s">
        <v>220</v>
      </c>
      <c r="C912" t="s">
        <v>122</v>
      </c>
      <c r="D912">
        <v>2206</v>
      </c>
      <c r="E912">
        <v>33597</v>
      </c>
      <c r="F912" t="s">
        <v>128</v>
      </c>
      <c r="G912" t="s">
        <v>111</v>
      </c>
    </row>
    <row r="913" spans="1:7" x14ac:dyDescent="0.3">
      <c r="A913" t="s">
        <v>218</v>
      </c>
      <c r="B913" t="s">
        <v>221</v>
      </c>
      <c r="C913" t="s">
        <v>109</v>
      </c>
      <c r="D913">
        <v>3740</v>
      </c>
      <c r="E913">
        <v>49927</v>
      </c>
      <c r="F913" t="s">
        <v>142</v>
      </c>
      <c r="G913" t="s">
        <v>125</v>
      </c>
    </row>
    <row r="914" spans="1:7" x14ac:dyDescent="0.3">
      <c r="A914" t="s">
        <v>218</v>
      </c>
      <c r="B914" t="s">
        <v>221</v>
      </c>
      <c r="C914" t="s">
        <v>112</v>
      </c>
      <c r="D914">
        <v>4581</v>
      </c>
      <c r="E914">
        <v>49927</v>
      </c>
      <c r="F914" t="s">
        <v>142</v>
      </c>
      <c r="G914" t="s">
        <v>125</v>
      </c>
    </row>
    <row r="915" spans="1:7" x14ac:dyDescent="0.3">
      <c r="A915" t="s">
        <v>218</v>
      </c>
      <c r="B915" t="s">
        <v>221</v>
      </c>
      <c r="C915" t="s">
        <v>113</v>
      </c>
      <c r="D915">
        <v>4319</v>
      </c>
      <c r="E915">
        <v>49927</v>
      </c>
      <c r="F915" t="s">
        <v>142</v>
      </c>
      <c r="G915" t="s">
        <v>125</v>
      </c>
    </row>
    <row r="916" spans="1:7" x14ac:dyDescent="0.3">
      <c r="A916" t="s">
        <v>218</v>
      </c>
      <c r="B916" t="s">
        <v>221</v>
      </c>
      <c r="C916" t="s">
        <v>114</v>
      </c>
      <c r="D916">
        <v>4380</v>
      </c>
      <c r="E916">
        <v>49927</v>
      </c>
      <c r="F916" t="s">
        <v>142</v>
      </c>
      <c r="G916" t="s">
        <v>125</v>
      </c>
    </row>
    <row r="917" spans="1:7" x14ac:dyDescent="0.3">
      <c r="A917" t="s">
        <v>218</v>
      </c>
      <c r="B917" t="s">
        <v>221</v>
      </c>
      <c r="C917" t="s">
        <v>115</v>
      </c>
      <c r="D917">
        <v>4517</v>
      </c>
      <c r="E917">
        <v>49927</v>
      </c>
      <c r="F917" t="s">
        <v>142</v>
      </c>
      <c r="G917" t="s">
        <v>125</v>
      </c>
    </row>
    <row r="918" spans="1:7" x14ac:dyDescent="0.3">
      <c r="A918" t="s">
        <v>218</v>
      </c>
      <c r="B918" t="s">
        <v>221</v>
      </c>
      <c r="C918" t="s">
        <v>116</v>
      </c>
      <c r="D918">
        <v>4118</v>
      </c>
      <c r="E918">
        <v>49927</v>
      </c>
      <c r="F918" t="s">
        <v>142</v>
      </c>
      <c r="G918" t="s">
        <v>125</v>
      </c>
    </row>
    <row r="919" spans="1:7" x14ac:dyDescent="0.3">
      <c r="A919" t="s">
        <v>218</v>
      </c>
      <c r="B919" t="s">
        <v>221</v>
      </c>
      <c r="C919" t="s">
        <v>117</v>
      </c>
      <c r="D919">
        <v>4836</v>
      </c>
      <c r="E919">
        <v>49927</v>
      </c>
      <c r="F919" t="s">
        <v>142</v>
      </c>
      <c r="G919" t="s">
        <v>125</v>
      </c>
    </row>
    <row r="920" spans="1:7" x14ac:dyDescent="0.3">
      <c r="A920" t="s">
        <v>218</v>
      </c>
      <c r="B920" t="s">
        <v>221</v>
      </c>
      <c r="C920" t="s">
        <v>118</v>
      </c>
      <c r="D920">
        <v>4624</v>
      </c>
      <c r="E920">
        <v>49927</v>
      </c>
      <c r="F920" t="s">
        <v>142</v>
      </c>
      <c r="G920" t="s">
        <v>125</v>
      </c>
    </row>
    <row r="921" spans="1:7" x14ac:dyDescent="0.3">
      <c r="A921" t="s">
        <v>218</v>
      </c>
      <c r="B921" t="s">
        <v>221</v>
      </c>
      <c r="C921" t="s">
        <v>119</v>
      </c>
      <c r="D921">
        <v>3246</v>
      </c>
      <c r="E921">
        <v>49927</v>
      </c>
      <c r="F921" t="s">
        <v>142</v>
      </c>
      <c r="G921" t="s">
        <v>125</v>
      </c>
    </row>
    <row r="922" spans="1:7" x14ac:dyDescent="0.3">
      <c r="A922" t="s">
        <v>218</v>
      </c>
      <c r="B922" t="s">
        <v>221</v>
      </c>
      <c r="C922" t="s">
        <v>120</v>
      </c>
      <c r="D922">
        <v>4273</v>
      </c>
      <c r="E922">
        <v>49927</v>
      </c>
      <c r="F922" t="s">
        <v>142</v>
      </c>
      <c r="G922" t="s">
        <v>125</v>
      </c>
    </row>
    <row r="923" spans="1:7" x14ac:dyDescent="0.3">
      <c r="A923" t="s">
        <v>218</v>
      </c>
      <c r="B923" t="s">
        <v>221</v>
      </c>
      <c r="C923" t="s">
        <v>121</v>
      </c>
      <c r="D923">
        <v>3806</v>
      </c>
      <c r="E923">
        <v>49927</v>
      </c>
      <c r="F923" t="s">
        <v>142</v>
      </c>
      <c r="G923" t="s">
        <v>125</v>
      </c>
    </row>
    <row r="924" spans="1:7" x14ac:dyDescent="0.3">
      <c r="A924" t="s">
        <v>218</v>
      </c>
      <c r="B924" t="s">
        <v>221</v>
      </c>
      <c r="C924" t="s">
        <v>122</v>
      </c>
      <c r="D924">
        <v>3487</v>
      </c>
      <c r="E924">
        <v>49927</v>
      </c>
      <c r="F924" t="s">
        <v>142</v>
      </c>
      <c r="G924" t="s">
        <v>125</v>
      </c>
    </row>
    <row r="925" spans="1:7" x14ac:dyDescent="0.3">
      <c r="A925" t="s">
        <v>218</v>
      </c>
      <c r="B925" t="s">
        <v>222</v>
      </c>
      <c r="C925" t="s">
        <v>109</v>
      </c>
      <c r="D925">
        <v>289</v>
      </c>
      <c r="E925">
        <v>2902</v>
      </c>
      <c r="F925" t="s">
        <v>128</v>
      </c>
      <c r="G925" t="s">
        <v>223</v>
      </c>
    </row>
    <row r="926" spans="1:7" x14ac:dyDescent="0.3">
      <c r="A926" t="s">
        <v>218</v>
      </c>
      <c r="B926" t="s">
        <v>222</v>
      </c>
      <c r="C926" t="s">
        <v>112</v>
      </c>
      <c r="D926">
        <v>245</v>
      </c>
      <c r="E926">
        <v>2902</v>
      </c>
      <c r="F926" t="s">
        <v>128</v>
      </c>
      <c r="G926" t="s">
        <v>223</v>
      </c>
    </row>
    <row r="927" spans="1:7" x14ac:dyDescent="0.3">
      <c r="A927" t="s">
        <v>218</v>
      </c>
      <c r="B927" t="s">
        <v>222</v>
      </c>
      <c r="C927" t="s">
        <v>113</v>
      </c>
      <c r="D927">
        <v>356</v>
      </c>
      <c r="E927">
        <v>2902</v>
      </c>
      <c r="F927" t="s">
        <v>128</v>
      </c>
      <c r="G927" t="s">
        <v>223</v>
      </c>
    </row>
    <row r="928" spans="1:7" x14ac:dyDescent="0.3">
      <c r="A928" t="s">
        <v>218</v>
      </c>
      <c r="B928" t="s">
        <v>222</v>
      </c>
      <c r="C928" t="s">
        <v>114</v>
      </c>
      <c r="D928">
        <v>264</v>
      </c>
      <c r="E928">
        <v>2902</v>
      </c>
      <c r="F928" t="s">
        <v>128</v>
      </c>
      <c r="G928" t="s">
        <v>223</v>
      </c>
    </row>
    <row r="929" spans="1:7" x14ac:dyDescent="0.3">
      <c r="A929" t="s">
        <v>218</v>
      </c>
      <c r="B929" t="s">
        <v>222</v>
      </c>
      <c r="C929" t="s">
        <v>115</v>
      </c>
      <c r="D929">
        <v>283</v>
      </c>
      <c r="E929">
        <v>2902</v>
      </c>
      <c r="F929" t="s">
        <v>128</v>
      </c>
      <c r="G929" t="s">
        <v>223</v>
      </c>
    </row>
    <row r="930" spans="1:7" x14ac:dyDescent="0.3">
      <c r="A930" t="s">
        <v>218</v>
      </c>
      <c r="B930" t="s">
        <v>222</v>
      </c>
      <c r="C930" t="s">
        <v>116</v>
      </c>
      <c r="D930">
        <v>236</v>
      </c>
      <c r="E930">
        <v>2902</v>
      </c>
      <c r="F930" t="s">
        <v>128</v>
      </c>
      <c r="G930" t="s">
        <v>223</v>
      </c>
    </row>
    <row r="931" spans="1:7" x14ac:dyDescent="0.3">
      <c r="A931" t="s">
        <v>218</v>
      </c>
      <c r="B931" t="s">
        <v>222</v>
      </c>
      <c r="C931" t="s">
        <v>117</v>
      </c>
      <c r="D931">
        <v>178</v>
      </c>
      <c r="E931">
        <v>2902</v>
      </c>
      <c r="F931" t="s">
        <v>128</v>
      </c>
      <c r="G931" t="s">
        <v>223</v>
      </c>
    </row>
    <row r="932" spans="1:7" x14ac:dyDescent="0.3">
      <c r="A932" t="s">
        <v>218</v>
      </c>
      <c r="B932" t="s">
        <v>222</v>
      </c>
      <c r="C932" t="s">
        <v>118</v>
      </c>
      <c r="D932">
        <v>204</v>
      </c>
      <c r="E932">
        <v>2902</v>
      </c>
      <c r="F932" t="s">
        <v>128</v>
      </c>
      <c r="G932" t="s">
        <v>223</v>
      </c>
    </row>
    <row r="933" spans="1:7" x14ac:dyDescent="0.3">
      <c r="A933" t="s">
        <v>218</v>
      </c>
      <c r="B933" t="s">
        <v>222</v>
      </c>
      <c r="C933" t="s">
        <v>119</v>
      </c>
      <c r="D933">
        <v>186</v>
      </c>
      <c r="E933">
        <v>2902</v>
      </c>
      <c r="F933" t="s">
        <v>128</v>
      </c>
      <c r="G933" t="s">
        <v>223</v>
      </c>
    </row>
    <row r="934" spans="1:7" x14ac:dyDescent="0.3">
      <c r="A934" t="s">
        <v>218</v>
      </c>
      <c r="B934" t="s">
        <v>222</v>
      </c>
      <c r="C934" t="s">
        <v>120</v>
      </c>
      <c r="D934">
        <v>342</v>
      </c>
      <c r="E934">
        <v>2902</v>
      </c>
      <c r="F934" t="s">
        <v>128</v>
      </c>
      <c r="G934" t="s">
        <v>223</v>
      </c>
    </row>
    <row r="935" spans="1:7" x14ac:dyDescent="0.3">
      <c r="A935" t="s">
        <v>218</v>
      </c>
      <c r="B935" t="s">
        <v>222</v>
      </c>
      <c r="C935" t="s">
        <v>121</v>
      </c>
      <c r="D935">
        <v>149</v>
      </c>
      <c r="E935">
        <v>2902</v>
      </c>
      <c r="F935" t="s">
        <v>128</v>
      </c>
      <c r="G935" t="s">
        <v>223</v>
      </c>
    </row>
    <row r="936" spans="1:7" x14ac:dyDescent="0.3">
      <c r="A936" t="s">
        <v>218</v>
      </c>
      <c r="B936" t="s">
        <v>222</v>
      </c>
      <c r="C936" t="s">
        <v>122</v>
      </c>
      <c r="D936">
        <v>170</v>
      </c>
      <c r="E936">
        <v>2902</v>
      </c>
      <c r="F936" t="s">
        <v>128</v>
      </c>
      <c r="G936" t="s">
        <v>223</v>
      </c>
    </row>
    <row r="937" spans="1:7" x14ac:dyDescent="0.3">
      <c r="A937" t="s">
        <v>218</v>
      </c>
      <c r="B937" t="s">
        <v>224</v>
      </c>
      <c r="C937" t="s">
        <v>109</v>
      </c>
      <c r="D937">
        <v>5543</v>
      </c>
      <c r="E937">
        <v>62956</v>
      </c>
      <c r="F937" t="s">
        <v>110</v>
      </c>
      <c r="G937" t="s">
        <v>111</v>
      </c>
    </row>
    <row r="938" spans="1:7" x14ac:dyDescent="0.3">
      <c r="A938" t="s">
        <v>218</v>
      </c>
      <c r="B938" t="s">
        <v>224</v>
      </c>
      <c r="C938" t="s">
        <v>112</v>
      </c>
      <c r="D938">
        <v>5601</v>
      </c>
      <c r="E938">
        <v>62956</v>
      </c>
      <c r="F938" t="s">
        <v>110</v>
      </c>
      <c r="G938" t="s">
        <v>111</v>
      </c>
    </row>
    <row r="939" spans="1:7" x14ac:dyDescent="0.3">
      <c r="A939" t="s">
        <v>218</v>
      </c>
      <c r="B939" t="s">
        <v>224</v>
      </c>
      <c r="C939" t="s">
        <v>113</v>
      </c>
      <c r="D939">
        <v>5965</v>
      </c>
      <c r="E939">
        <v>62956</v>
      </c>
      <c r="F939" t="s">
        <v>110</v>
      </c>
      <c r="G939" t="s">
        <v>111</v>
      </c>
    </row>
    <row r="940" spans="1:7" x14ac:dyDescent="0.3">
      <c r="A940" t="s">
        <v>218</v>
      </c>
      <c r="B940" t="s">
        <v>224</v>
      </c>
      <c r="C940" t="s">
        <v>114</v>
      </c>
      <c r="D940">
        <v>3252</v>
      </c>
      <c r="E940">
        <v>62956</v>
      </c>
      <c r="F940" t="s">
        <v>110</v>
      </c>
      <c r="G940" t="s">
        <v>111</v>
      </c>
    </row>
    <row r="941" spans="1:7" x14ac:dyDescent="0.3">
      <c r="A941" t="s">
        <v>218</v>
      </c>
      <c r="B941" t="s">
        <v>224</v>
      </c>
      <c r="C941" t="s">
        <v>115</v>
      </c>
      <c r="D941">
        <v>3906</v>
      </c>
      <c r="E941">
        <v>62956</v>
      </c>
      <c r="F941" t="s">
        <v>110</v>
      </c>
      <c r="G941" t="s">
        <v>111</v>
      </c>
    </row>
    <row r="942" spans="1:7" x14ac:dyDescent="0.3">
      <c r="A942" t="s">
        <v>218</v>
      </c>
      <c r="B942" t="s">
        <v>224</v>
      </c>
      <c r="C942" t="s">
        <v>116</v>
      </c>
      <c r="D942">
        <v>4275</v>
      </c>
      <c r="E942">
        <v>62956</v>
      </c>
      <c r="F942" t="s">
        <v>110</v>
      </c>
      <c r="G942" t="s">
        <v>111</v>
      </c>
    </row>
    <row r="943" spans="1:7" x14ac:dyDescent="0.3">
      <c r="A943" t="s">
        <v>218</v>
      </c>
      <c r="B943" t="s">
        <v>224</v>
      </c>
      <c r="C943" t="s">
        <v>117</v>
      </c>
      <c r="D943">
        <v>7419</v>
      </c>
      <c r="E943">
        <v>62956</v>
      </c>
      <c r="F943" t="s">
        <v>110</v>
      </c>
      <c r="G943" t="s">
        <v>111</v>
      </c>
    </row>
    <row r="944" spans="1:7" x14ac:dyDescent="0.3">
      <c r="A944" t="s">
        <v>218</v>
      </c>
      <c r="B944" t="s">
        <v>224</v>
      </c>
      <c r="C944" t="s">
        <v>118</v>
      </c>
      <c r="D944">
        <v>6534</v>
      </c>
      <c r="E944">
        <v>62956</v>
      </c>
      <c r="F944" t="s">
        <v>110</v>
      </c>
      <c r="G944" t="s">
        <v>111</v>
      </c>
    </row>
    <row r="945" spans="1:7" x14ac:dyDescent="0.3">
      <c r="A945" t="s">
        <v>218</v>
      </c>
      <c r="B945" t="s">
        <v>224</v>
      </c>
      <c r="C945" t="s">
        <v>119</v>
      </c>
      <c r="D945">
        <v>5385</v>
      </c>
      <c r="E945">
        <v>62956</v>
      </c>
      <c r="F945" t="s">
        <v>110</v>
      </c>
      <c r="G945" t="s">
        <v>111</v>
      </c>
    </row>
    <row r="946" spans="1:7" x14ac:dyDescent="0.3">
      <c r="A946" t="s">
        <v>218</v>
      </c>
      <c r="B946" t="s">
        <v>224</v>
      </c>
      <c r="C946" t="s">
        <v>120</v>
      </c>
      <c r="D946">
        <v>5449</v>
      </c>
      <c r="E946">
        <v>62956</v>
      </c>
      <c r="F946" t="s">
        <v>110</v>
      </c>
      <c r="G946" t="s">
        <v>111</v>
      </c>
    </row>
    <row r="947" spans="1:7" x14ac:dyDescent="0.3">
      <c r="A947" t="s">
        <v>218</v>
      </c>
      <c r="B947" t="s">
        <v>224</v>
      </c>
      <c r="C947" t="s">
        <v>121</v>
      </c>
      <c r="D947">
        <v>4857</v>
      </c>
      <c r="E947">
        <v>62956</v>
      </c>
      <c r="F947" t="s">
        <v>110</v>
      </c>
      <c r="G947" t="s">
        <v>111</v>
      </c>
    </row>
    <row r="948" spans="1:7" x14ac:dyDescent="0.3">
      <c r="A948" t="s">
        <v>218</v>
      </c>
      <c r="B948" t="s">
        <v>224</v>
      </c>
      <c r="C948" t="s">
        <v>122</v>
      </c>
      <c r="D948">
        <v>4770</v>
      </c>
      <c r="E948">
        <v>62956</v>
      </c>
      <c r="F948" t="s">
        <v>110</v>
      </c>
      <c r="G948" t="s">
        <v>111</v>
      </c>
    </row>
    <row r="949" spans="1:7" x14ac:dyDescent="0.3">
      <c r="A949" t="s">
        <v>218</v>
      </c>
      <c r="B949" t="s">
        <v>225</v>
      </c>
      <c r="C949" t="s">
        <v>109</v>
      </c>
      <c r="D949">
        <v>9400</v>
      </c>
      <c r="E949">
        <v>106900</v>
      </c>
      <c r="F949" t="s">
        <v>152</v>
      </c>
      <c r="G949" t="s">
        <v>138</v>
      </c>
    </row>
    <row r="950" spans="1:7" x14ac:dyDescent="0.3">
      <c r="A950" t="s">
        <v>218</v>
      </c>
      <c r="B950" t="s">
        <v>225</v>
      </c>
      <c r="C950" t="s">
        <v>112</v>
      </c>
      <c r="D950">
        <v>8481</v>
      </c>
      <c r="E950">
        <v>106900</v>
      </c>
      <c r="F950" t="s">
        <v>152</v>
      </c>
      <c r="G950" t="s">
        <v>138</v>
      </c>
    </row>
    <row r="951" spans="1:7" x14ac:dyDescent="0.3">
      <c r="A951" t="s">
        <v>218</v>
      </c>
      <c r="B951" t="s">
        <v>225</v>
      </c>
      <c r="C951" t="s">
        <v>113</v>
      </c>
      <c r="D951">
        <v>9900</v>
      </c>
      <c r="E951">
        <v>106900</v>
      </c>
      <c r="F951" t="s">
        <v>152</v>
      </c>
      <c r="G951" t="s">
        <v>138</v>
      </c>
    </row>
    <row r="952" spans="1:7" x14ac:dyDescent="0.3">
      <c r="A952" t="s">
        <v>218</v>
      </c>
      <c r="B952" t="s">
        <v>225</v>
      </c>
      <c r="C952" t="s">
        <v>114</v>
      </c>
      <c r="D952">
        <v>7103</v>
      </c>
      <c r="E952">
        <v>106900</v>
      </c>
      <c r="F952" t="s">
        <v>152</v>
      </c>
      <c r="G952" t="s">
        <v>138</v>
      </c>
    </row>
    <row r="953" spans="1:7" x14ac:dyDescent="0.3">
      <c r="A953" t="s">
        <v>218</v>
      </c>
      <c r="B953" t="s">
        <v>225</v>
      </c>
      <c r="C953" t="s">
        <v>115</v>
      </c>
      <c r="D953">
        <v>8548</v>
      </c>
      <c r="E953">
        <v>106900</v>
      </c>
      <c r="F953" t="s">
        <v>152</v>
      </c>
      <c r="G953" t="s">
        <v>138</v>
      </c>
    </row>
    <row r="954" spans="1:7" x14ac:dyDescent="0.3">
      <c r="A954" t="s">
        <v>218</v>
      </c>
      <c r="B954" t="s">
        <v>225</v>
      </c>
      <c r="C954" t="s">
        <v>116</v>
      </c>
      <c r="D954">
        <v>9412</v>
      </c>
      <c r="E954">
        <v>106900</v>
      </c>
      <c r="F954" t="s">
        <v>152</v>
      </c>
      <c r="G954" t="s">
        <v>138</v>
      </c>
    </row>
    <row r="955" spans="1:7" x14ac:dyDescent="0.3">
      <c r="A955" t="s">
        <v>218</v>
      </c>
      <c r="B955" t="s">
        <v>225</v>
      </c>
      <c r="C955" t="s">
        <v>117</v>
      </c>
      <c r="D955">
        <v>9912</v>
      </c>
      <c r="E955">
        <v>106900</v>
      </c>
      <c r="F955" t="s">
        <v>152</v>
      </c>
      <c r="G955" t="s">
        <v>138</v>
      </c>
    </row>
    <row r="956" spans="1:7" x14ac:dyDescent="0.3">
      <c r="A956" t="s">
        <v>218</v>
      </c>
      <c r="B956" t="s">
        <v>225</v>
      </c>
      <c r="C956" t="s">
        <v>118</v>
      </c>
      <c r="D956">
        <v>9687</v>
      </c>
      <c r="E956">
        <v>106900</v>
      </c>
      <c r="F956" t="s">
        <v>152</v>
      </c>
      <c r="G956" t="s">
        <v>138</v>
      </c>
    </row>
    <row r="957" spans="1:7" x14ac:dyDescent="0.3">
      <c r="A957" t="s">
        <v>218</v>
      </c>
      <c r="B957" t="s">
        <v>225</v>
      </c>
      <c r="C957" t="s">
        <v>119</v>
      </c>
      <c r="D957">
        <v>8052</v>
      </c>
      <c r="E957">
        <v>106900</v>
      </c>
      <c r="F957" t="s">
        <v>152</v>
      </c>
      <c r="G957" t="s">
        <v>138</v>
      </c>
    </row>
    <row r="958" spans="1:7" x14ac:dyDescent="0.3">
      <c r="A958" t="s">
        <v>218</v>
      </c>
      <c r="B958" t="s">
        <v>225</v>
      </c>
      <c r="C958" t="s">
        <v>120</v>
      </c>
      <c r="D958">
        <v>8838</v>
      </c>
      <c r="E958">
        <v>106900</v>
      </c>
      <c r="F958" t="s">
        <v>152</v>
      </c>
      <c r="G958" t="s">
        <v>138</v>
      </c>
    </row>
    <row r="959" spans="1:7" x14ac:dyDescent="0.3">
      <c r="A959" t="s">
        <v>218</v>
      </c>
      <c r="B959" t="s">
        <v>225</v>
      </c>
      <c r="C959" t="s">
        <v>121</v>
      </c>
      <c r="D959">
        <v>7867</v>
      </c>
      <c r="E959">
        <v>106900</v>
      </c>
      <c r="F959" t="s">
        <v>152</v>
      </c>
      <c r="G959" t="s">
        <v>138</v>
      </c>
    </row>
    <row r="960" spans="1:7" x14ac:dyDescent="0.3">
      <c r="A960" t="s">
        <v>218</v>
      </c>
      <c r="B960" t="s">
        <v>225</v>
      </c>
      <c r="C960" t="s">
        <v>122</v>
      </c>
      <c r="D960">
        <v>9700</v>
      </c>
      <c r="E960">
        <v>106900</v>
      </c>
      <c r="F960" t="s">
        <v>152</v>
      </c>
      <c r="G960" t="s">
        <v>138</v>
      </c>
    </row>
    <row r="961" spans="1:7" x14ac:dyDescent="0.3">
      <c r="A961" t="s">
        <v>218</v>
      </c>
      <c r="B961" t="s">
        <v>226</v>
      </c>
      <c r="C961" t="s">
        <v>109</v>
      </c>
      <c r="D961">
        <v>0</v>
      </c>
      <c r="E961">
        <v>0</v>
      </c>
      <c r="F961" t="s">
        <v>145</v>
      </c>
      <c r="G961" t="s">
        <v>111</v>
      </c>
    </row>
    <row r="962" spans="1:7" x14ac:dyDescent="0.3">
      <c r="A962" t="s">
        <v>218</v>
      </c>
      <c r="B962" t="s">
        <v>226</v>
      </c>
      <c r="C962" t="s">
        <v>112</v>
      </c>
      <c r="D962">
        <v>0</v>
      </c>
      <c r="E962">
        <v>0</v>
      </c>
      <c r="F962" t="s">
        <v>145</v>
      </c>
      <c r="G962" t="s">
        <v>111</v>
      </c>
    </row>
    <row r="963" spans="1:7" x14ac:dyDescent="0.3">
      <c r="A963" t="s">
        <v>218</v>
      </c>
      <c r="B963" t="s">
        <v>226</v>
      </c>
      <c r="C963" t="s">
        <v>113</v>
      </c>
      <c r="D963">
        <v>0</v>
      </c>
      <c r="E963">
        <v>0</v>
      </c>
      <c r="F963" t="s">
        <v>145</v>
      </c>
      <c r="G963" t="s">
        <v>111</v>
      </c>
    </row>
    <row r="964" spans="1:7" x14ac:dyDescent="0.3">
      <c r="A964" t="s">
        <v>218</v>
      </c>
      <c r="B964" t="s">
        <v>226</v>
      </c>
      <c r="C964" t="s">
        <v>114</v>
      </c>
      <c r="D964">
        <v>0</v>
      </c>
      <c r="E964">
        <v>0</v>
      </c>
      <c r="F964" t="s">
        <v>145</v>
      </c>
      <c r="G964" t="s">
        <v>111</v>
      </c>
    </row>
    <row r="965" spans="1:7" x14ac:dyDescent="0.3">
      <c r="A965" t="s">
        <v>218</v>
      </c>
      <c r="B965" t="s">
        <v>226</v>
      </c>
      <c r="C965" t="s">
        <v>115</v>
      </c>
      <c r="D965">
        <v>0</v>
      </c>
      <c r="E965">
        <v>0</v>
      </c>
      <c r="F965" t="s">
        <v>145</v>
      </c>
      <c r="G965" t="s">
        <v>111</v>
      </c>
    </row>
    <row r="966" spans="1:7" x14ac:dyDescent="0.3">
      <c r="A966" t="s">
        <v>218</v>
      </c>
      <c r="B966" t="s">
        <v>226</v>
      </c>
      <c r="C966" t="s">
        <v>116</v>
      </c>
      <c r="D966">
        <v>0</v>
      </c>
      <c r="E966">
        <v>0</v>
      </c>
      <c r="F966" t="s">
        <v>145</v>
      </c>
      <c r="G966" t="s">
        <v>111</v>
      </c>
    </row>
    <row r="967" spans="1:7" x14ac:dyDescent="0.3">
      <c r="A967" t="s">
        <v>218</v>
      </c>
      <c r="B967" t="s">
        <v>226</v>
      </c>
      <c r="C967" t="s">
        <v>117</v>
      </c>
      <c r="D967">
        <v>0</v>
      </c>
      <c r="E967">
        <v>0</v>
      </c>
      <c r="F967" t="s">
        <v>145</v>
      </c>
      <c r="G967" t="s">
        <v>111</v>
      </c>
    </row>
    <row r="968" spans="1:7" x14ac:dyDescent="0.3">
      <c r="A968" t="s">
        <v>218</v>
      </c>
      <c r="B968" t="s">
        <v>226</v>
      </c>
      <c r="C968" t="s">
        <v>118</v>
      </c>
      <c r="D968">
        <v>0</v>
      </c>
      <c r="E968">
        <v>0</v>
      </c>
      <c r="F968" t="s">
        <v>145</v>
      </c>
      <c r="G968" t="s">
        <v>111</v>
      </c>
    </row>
    <row r="969" spans="1:7" x14ac:dyDescent="0.3">
      <c r="A969" t="s">
        <v>218</v>
      </c>
      <c r="B969" t="s">
        <v>226</v>
      </c>
      <c r="C969" t="s">
        <v>119</v>
      </c>
      <c r="D969">
        <v>0</v>
      </c>
      <c r="E969">
        <v>0</v>
      </c>
      <c r="F969" t="s">
        <v>145</v>
      </c>
      <c r="G969" t="s">
        <v>111</v>
      </c>
    </row>
    <row r="970" spans="1:7" x14ac:dyDescent="0.3">
      <c r="A970" t="s">
        <v>218</v>
      </c>
      <c r="B970" t="s">
        <v>226</v>
      </c>
      <c r="C970" t="s">
        <v>120</v>
      </c>
      <c r="D970">
        <v>0</v>
      </c>
      <c r="E970">
        <v>0</v>
      </c>
      <c r="F970" t="s">
        <v>145</v>
      </c>
      <c r="G970" t="s">
        <v>111</v>
      </c>
    </row>
    <row r="971" spans="1:7" x14ac:dyDescent="0.3">
      <c r="A971" t="s">
        <v>218</v>
      </c>
      <c r="B971" t="s">
        <v>226</v>
      </c>
      <c r="C971" t="s">
        <v>121</v>
      </c>
      <c r="D971">
        <v>0</v>
      </c>
      <c r="E971">
        <v>0</v>
      </c>
      <c r="F971" t="s">
        <v>145</v>
      </c>
      <c r="G971" t="s">
        <v>111</v>
      </c>
    </row>
    <row r="972" spans="1:7" x14ac:dyDescent="0.3">
      <c r="A972" t="s">
        <v>218</v>
      </c>
      <c r="B972" t="s">
        <v>226</v>
      </c>
      <c r="C972" t="s">
        <v>122</v>
      </c>
      <c r="D972">
        <v>0</v>
      </c>
      <c r="E972">
        <v>0</v>
      </c>
      <c r="F972" t="s">
        <v>145</v>
      </c>
      <c r="G972" t="s">
        <v>111</v>
      </c>
    </row>
    <row r="973" spans="1:7" x14ac:dyDescent="0.3">
      <c r="A973" t="s">
        <v>218</v>
      </c>
      <c r="B973" t="s">
        <v>227</v>
      </c>
      <c r="C973" t="s">
        <v>109</v>
      </c>
      <c r="D973">
        <v>639</v>
      </c>
      <c r="E973">
        <v>18099</v>
      </c>
      <c r="F973" t="s">
        <v>228</v>
      </c>
      <c r="G973" t="s">
        <v>138</v>
      </c>
    </row>
    <row r="974" spans="1:7" x14ac:dyDescent="0.3">
      <c r="A974" t="s">
        <v>218</v>
      </c>
      <c r="B974" t="s">
        <v>227</v>
      </c>
      <c r="C974" t="s">
        <v>112</v>
      </c>
      <c r="D974">
        <v>730</v>
      </c>
      <c r="E974">
        <v>18099</v>
      </c>
      <c r="F974" t="s">
        <v>228</v>
      </c>
      <c r="G974" t="s">
        <v>138</v>
      </c>
    </row>
    <row r="975" spans="1:7" x14ac:dyDescent="0.3">
      <c r="A975" t="s">
        <v>218</v>
      </c>
      <c r="B975" t="s">
        <v>227</v>
      </c>
      <c r="C975" t="s">
        <v>113</v>
      </c>
      <c r="D975">
        <v>688</v>
      </c>
      <c r="E975">
        <v>18099</v>
      </c>
      <c r="F975" t="s">
        <v>228</v>
      </c>
      <c r="G975" t="s">
        <v>138</v>
      </c>
    </row>
    <row r="976" spans="1:7" x14ac:dyDescent="0.3">
      <c r="A976" t="s">
        <v>218</v>
      </c>
      <c r="B976" t="s">
        <v>227</v>
      </c>
      <c r="C976" t="s">
        <v>114</v>
      </c>
      <c r="D976">
        <v>1192</v>
      </c>
      <c r="E976">
        <v>18099</v>
      </c>
      <c r="F976" t="s">
        <v>228</v>
      </c>
      <c r="G976" t="s">
        <v>138</v>
      </c>
    </row>
    <row r="977" spans="1:7" x14ac:dyDescent="0.3">
      <c r="A977" t="s">
        <v>218</v>
      </c>
      <c r="B977" t="s">
        <v>227</v>
      </c>
      <c r="C977" t="s">
        <v>115</v>
      </c>
      <c r="D977">
        <v>1919</v>
      </c>
      <c r="E977">
        <v>18099</v>
      </c>
      <c r="F977" t="s">
        <v>228</v>
      </c>
      <c r="G977" t="s">
        <v>138</v>
      </c>
    </row>
    <row r="978" spans="1:7" x14ac:dyDescent="0.3">
      <c r="A978" t="s">
        <v>218</v>
      </c>
      <c r="B978" t="s">
        <v>227</v>
      </c>
      <c r="C978" t="s">
        <v>116</v>
      </c>
      <c r="D978">
        <v>1566</v>
      </c>
      <c r="E978">
        <v>18099</v>
      </c>
      <c r="F978" t="s">
        <v>228</v>
      </c>
      <c r="G978" t="s">
        <v>138</v>
      </c>
    </row>
    <row r="979" spans="1:7" x14ac:dyDescent="0.3">
      <c r="A979" t="s">
        <v>218</v>
      </c>
      <c r="B979" t="s">
        <v>227</v>
      </c>
      <c r="C979" t="s">
        <v>117</v>
      </c>
      <c r="D979">
        <v>1929</v>
      </c>
      <c r="E979">
        <v>18099</v>
      </c>
      <c r="F979" t="s">
        <v>228</v>
      </c>
      <c r="G979" t="s">
        <v>138</v>
      </c>
    </row>
    <row r="980" spans="1:7" x14ac:dyDescent="0.3">
      <c r="A980" t="s">
        <v>218</v>
      </c>
      <c r="B980" t="s">
        <v>227</v>
      </c>
      <c r="C980" t="s">
        <v>118</v>
      </c>
      <c r="D980">
        <v>1721</v>
      </c>
      <c r="E980">
        <v>18099</v>
      </c>
      <c r="F980" t="s">
        <v>228</v>
      </c>
      <c r="G980" t="s">
        <v>138</v>
      </c>
    </row>
    <row r="981" spans="1:7" x14ac:dyDescent="0.3">
      <c r="A981" t="s">
        <v>218</v>
      </c>
      <c r="B981" t="s">
        <v>227</v>
      </c>
      <c r="C981" t="s">
        <v>119</v>
      </c>
      <c r="D981">
        <v>1968</v>
      </c>
      <c r="E981">
        <v>18099</v>
      </c>
      <c r="F981" t="s">
        <v>228</v>
      </c>
      <c r="G981" t="s">
        <v>138</v>
      </c>
    </row>
    <row r="982" spans="1:7" x14ac:dyDescent="0.3">
      <c r="A982" t="s">
        <v>218</v>
      </c>
      <c r="B982" t="s">
        <v>227</v>
      </c>
      <c r="C982" t="s">
        <v>120</v>
      </c>
      <c r="D982">
        <v>2169</v>
      </c>
      <c r="E982">
        <v>18099</v>
      </c>
      <c r="F982" t="s">
        <v>228</v>
      </c>
      <c r="G982" t="s">
        <v>138</v>
      </c>
    </row>
    <row r="983" spans="1:7" x14ac:dyDescent="0.3">
      <c r="A983" t="s">
        <v>218</v>
      </c>
      <c r="B983" t="s">
        <v>227</v>
      </c>
      <c r="C983" t="s">
        <v>121</v>
      </c>
      <c r="D983">
        <v>1803</v>
      </c>
      <c r="E983">
        <v>18099</v>
      </c>
      <c r="F983" t="s">
        <v>228</v>
      </c>
      <c r="G983" t="s">
        <v>138</v>
      </c>
    </row>
    <row r="984" spans="1:7" x14ac:dyDescent="0.3">
      <c r="A984" t="s">
        <v>218</v>
      </c>
      <c r="B984" t="s">
        <v>227</v>
      </c>
      <c r="C984" t="s">
        <v>122</v>
      </c>
      <c r="D984">
        <v>1775</v>
      </c>
      <c r="E984">
        <v>18099</v>
      </c>
      <c r="F984" t="s">
        <v>228</v>
      </c>
      <c r="G984" t="s">
        <v>138</v>
      </c>
    </row>
    <row r="985" spans="1:7" x14ac:dyDescent="0.3">
      <c r="A985" t="s">
        <v>218</v>
      </c>
      <c r="B985" t="s">
        <v>229</v>
      </c>
      <c r="C985" t="s">
        <v>109</v>
      </c>
      <c r="D985">
        <v>0</v>
      </c>
      <c r="E985">
        <v>22836</v>
      </c>
      <c r="F985" t="s">
        <v>124</v>
      </c>
      <c r="G985" t="s">
        <v>125</v>
      </c>
    </row>
    <row r="986" spans="1:7" x14ac:dyDescent="0.3">
      <c r="A986" t="s">
        <v>218</v>
      </c>
      <c r="B986" t="s">
        <v>229</v>
      </c>
      <c r="C986" t="s">
        <v>112</v>
      </c>
      <c r="D986">
        <v>0</v>
      </c>
      <c r="E986">
        <v>22836</v>
      </c>
      <c r="F986" t="s">
        <v>124</v>
      </c>
      <c r="G986" t="s">
        <v>125</v>
      </c>
    </row>
    <row r="987" spans="1:7" x14ac:dyDescent="0.3">
      <c r="A987" t="s">
        <v>218</v>
      </c>
      <c r="B987" t="s">
        <v>229</v>
      </c>
      <c r="C987" t="s">
        <v>113</v>
      </c>
      <c r="D987">
        <v>0</v>
      </c>
      <c r="E987">
        <v>22836</v>
      </c>
      <c r="F987" t="s">
        <v>124</v>
      </c>
      <c r="G987" t="s">
        <v>125</v>
      </c>
    </row>
    <row r="988" spans="1:7" x14ac:dyDescent="0.3">
      <c r="A988" t="s">
        <v>218</v>
      </c>
      <c r="B988" t="s">
        <v>229</v>
      </c>
      <c r="C988" t="s">
        <v>114</v>
      </c>
      <c r="D988">
        <v>0</v>
      </c>
      <c r="E988">
        <v>22836</v>
      </c>
      <c r="F988" t="s">
        <v>124</v>
      </c>
      <c r="G988" t="s">
        <v>125</v>
      </c>
    </row>
    <row r="989" spans="1:7" x14ac:dyDescent="0.3">
      <c r="A989" t="s">
        <v>218</v>
      </c>
      <c r="B989" t="s">
        <v>229</v>
      </c>
      <c r="C989" t="s">
        <v>115</v>
      </c>
      <c r="D989">
        <v>2180</v>
      </c>
      <c r="E989">
        <v>22836</v>
      </c>
      <c r="F989" t="s">
        <v>124</v>
      </c>
      <c r="G989" t="s">
        <v>125</v>
      </c>
    </row>
    <row r="990" spans="1:7" x14ac:dyDescent="0.3">
      <c r="A990" t="s">
        <v>218</v>
      </c>
      <c r="B990" t="s">
        <v>229</v>
      </c>
      <c r="C990" t="s">
        <v>116</v>
      </c>
      <c r="D990">
        <v>3185</v>
      </c>
      <c r="E990">
        <v>22836</v>
      </c>
      <c r="F990" t="s">
        <v>124</v>
      </c>
      <c r="G990" t="s">
        <v>125</v>
      </c>
    </row>
    <row r="991" spans="1:7" x14ac:dyDescent="0.3">
      <c r="A991" t="s">
        <v>218</v>
      </c>
      <c r="B991" t="s">
        <v>229</v>
      </c>
      <c r="C991" t="s">
        <v>117</v>
      </c>
      <c r="D991">
        <v>2640</v>
      </c>
      <c r="E991">
        <v>22836</v>
      </c>
      <c r="F991" t="s">
        <v>124</v>
      </c>
      <c r="G991" t="s">
        <v>125</v>
      </c>
    </row>
    <row r="992" spans="1:7" x14ac:dyDescent="0.3">
      <c r="A992" t="s">
        <v>218</v>
      </c>
      <c r="B992" t="s">
        <v>229</v>
      </c>
      <c r="C992" t="s">
        <v>118</v>
      </c>
      <c r="D992">
        <v>3213</v>
      </c>
      <c r="E992">
        <v>22836</v>
      </c>
      <c r="F992" t="s">
        <v>124</v>
      </c>
      <c r="G992" t="s">
        <v>125</v>
      </c>
    </row>
    <row r="993" spans="1:7" x14ac:dyDescent="0.3">
      <c r="A993" t="s">
        <v>218</v>
      </c>
      <c r="B993" t="s">
        <v>229</v>
      </c>
      <c r="C993" t="s">
        <v>119</v>
      </c>
      <c r="D993">
        <v>2278</v>
      </c>
      <c r="E993">
        <v>22836</v>
      </c>
      <c r="F993" t="s">
        <v>124</v>
      </c>
      <c r="G993" t="s">
        <v>125</v>
      </c>
    </row>
    <row r="994" spans="1:7" x14ac:dyDescent="0.3">
      <c r="A994" t="s">
        <v>218</v>
      </c>
      <c r="B994" t="s">
        <v>229</v>
      </c>
      <c r="C994" t="s">
        <v>120</v>
      </c>
      <c r="D994">
        <v>3092</v>
      </c>
      <c r="E994">
        <v>22836</v>
      </c>
      <c r="F994" t="s">
        <v>124</v>
      </c>
      <c r="G994" t="s">
        <v>125</v>
      </c>
    </row>
    <row r="995" spans="1:7" x14ac:dyDescent="0.3">
      <c r="A995" t="s">
        <v>218</v>
      </c>
      <c r="B995" t="s">
        <v>229</v>
      </c>
      <c r="C995" t="s">
        <v>121</v>
      </c>
      <c r="D995">
        <v>3620</v>
      </c>
      <c r="E995">
        <v>22836</v>
      </c>
      <c r="F995" t="s">
        <v>124</v>
      </c>
      <c r="G995" t="s">
        <v>125</v>
      </c>
    </row>
    <row r="996" spans="1:7" x14ac:dyDescent="0.3">
      <c r="A996" t="s">
        <v>218</v>
      </c>
      <c r="B996" t="s">
        <v>229</v>
      </c>
      <c r="C996" t="s">
        <v>122</v>
      </c>
      <c r="D996">
        <v>2628</v>
      </c>
      <c r="E996">
        <v>22836</v>
      </c>
      <c r="F996" t="s">
        <v>124</v>
      </c>
      <c r="G996" t="s">
        <v>125</v>
      </c>
    </row>
    <row r="997" spans="1:7" x14ac:dyDescent="0.3">
      <c r="A997" t="s">
        <v>218</v>
      </c>
      <c r="B997" t="s">
        <v>230</v>
      </c>
      <c r="C997" t="s">
        <v>109</v>
      </c>
      <c r="D997">
        <v>61</v>
      </c>
      <c r="E997">
        <v>943</v>
      </c>
      <c r="F997" t="s">
        <v>145</v>
      </c>
      <c r="G997" t="s">
        <v>138</v>
      </c>
    </row>
    <row r="998" spans="1:7" x14ac:dyDescent="0.3">
      <c r="A998" t="s">
        <v>218</v>
      </c>
      <c r="B998" t="s">
        <v>230</v>
      </c>
      <c r="C998" t="s">
        <v>112</v>
      </c>
      <c r="D998">
        <v>57</v>
      </c>
      <c r="E998">
        <v>943</v>
      </c>
      <c r="F998" t="s">
        <v>145</v>
      </c>
      <c r="G998" t="s">
        <v>138</v>
      </c>
    </row>
    <row r="999" spans="1:7" x14ac:dyDescent="0.3">
      <c r="A999" t="s">
        <v>218</v>
      </c>
      <c r="B999" t="s">
        <v>230</v>
      </c>
      <c r="C999" t="s">
        <v>113</v>
      </c>
      <c r="D999">
        <v>38</v>
      </c>
      <c r="E999">
        <v>943</v>
      </c>
      <c r="F999" t="s">
        <v>145</v>
      </c>
      <c r="G999" t="s">
        <v>138</v>
      </c>
    </row>
    <row r="1000" spans="1:7" x14ac:dyDescent="0.3">
      <c r="A1000" t="s">
        <v>218</v>
      </c>
      <c r="B1000" t="s">
        <v>230</v>
      </c>
      <c r="C1000" t="s">
        <v>114</v>
      </c>
      <c r="D1000">
        <v>5</v>
      </c>
      <c r="E1000">
        <v>943</v>
      </c>
      <c r="F1000" t="s">
        <v>145</v>
      </c>
      <c r="G1000" t="s">
        <v>138</v>
      </c>
    </row>
    <row r="1001" spans="1:7" x14ac:dyDescent="0.3">
      <c r="A1001" t="s">
        <v>218</v>
      </c>
      <c r="B1001" t="s">
        <v>230</v>
      </c>
      <c r="C1001" t="s">
        <v>115</v>
      </c>
      <c r="D1001">
        <v>62</v>
      </c>
      <c r="E1001">
        <v>943</v>
      </c>
      <c r="F1001" t="s">
        <v>145</v>
      </c>
      <c r="G1001" t="s">
        <v>138</v>
      </c>
    </row>
    <row r="1002" spans="1:7" x14ac:dyDescent="0.3">
      <c r="A1002" t="s">
        <v>218</v>
      </c>
      <c r="B1002" t="s">
        <v>230</v>
      </c>
      <c r="C1002" t="s">
        <v>116</v>
      </c>
      <c r="D1002">
        <v>142</v>
      </c>
      <c r="E1002">
        <v>943</v>
      </c>
      <c r="F1002" t="s">
        <v>145</v>
      </c>
      <c r="G1002" t="s">
        <v>138</v>
      </c>
    </row>
    <row r="1003" spans="1:7" x14ac:dyDescent="0.3">
      <c r="A1003" t="s">
        <v>218</v>
      </c>
      <c r="B1003" t="s">
        <v>230</v>
      </c>
      <c r="C1003" t="s">
        <v>117</v>
      </c>
      <c r="D1003">
        <v>113</v>
      </c>
      <c r="E1003">
        <v>943</v>
      </c>
      <c r="F1003" t="s">
        <v>145</v>
      </c>
      <c r="G1003" t="s">
        <v>138</v>
      </c>
    </row>
    <row r="1004" spans="1:7" x14ac:dyDescent="0.3">
      <c r="A1004" t="s">
        <v>218</v>
      </c>
      <c r="B1004" t="s">
        <v>230</v>
      </c>
      <c r="C1004" t="s">
        <v>118</v>
      </c>
      <c r="D1004">
        <v>114</v>
      </c>
      <c r="E1004">
        <v>943</v>
      </c>
      <c r="F1004" t="s">
        <v>145</v>
      </c>
      <c r="G1004" t="s">
        <v>138</v>
      </c>
    </row>
    <row r="1005" spans="1:7" x14ac:dyDescent="0.3">
      <c r="A1005" t="s">
        <v>218</v>
      </c>
      <c r="B1005" t="s">
        <v>230</v>
      </c>
      <c r="C1005" t="s">
        <v>119</v>
      </c>
      <c r="D1005">
        <v>87</v>
      </c>
      <c r="E1005">
        <v>943</v>
      </c>
      <c r="F1005" t="s">
        <v>145</v>
      </c>
      <c r="G1005" t="s">
        <v>138</v>
      </c>
    </row>
    <row r="1006" spans="1:7" x14ac:dyDescent="0.3">
      <c r="A1006" t="s">
        <v>218</v>
      </c>
      <c r="B1006" t="s">
        <v>230</v>
      </c>
      <c r="C1006" t="s">
        <v>120</v>
      </c>
      <c r="D1006">
        <v>115</v>
      </c>
      <c r="E1006">
        <v>943</v>
      </c>
      <c r="F1006" t="s">
        <v>145</v>
      </c>
      <c r="G1006" t="s">
        <v>138</v>
      </c>
    </row>
    <row r="1007" spans="1:7" x14ac:dyDescent="0.3">
      <c r="A1007" t="s">
        <v>218</v>
      </c>
      <c r="B1007" t="s">
        <v>230</v>
      </c>
      <c r="C1007" t="s">
        <v>121</v>
      </c>
      <c r="D1007">
        <v>86</v>
      </c>
      <c r="E1007">
        <v>943</v>
      </c>
      <c r="F1007" t="s">
        <v>145</v>
      </c>
      <c r="G1007" t="s">
        <v>138</v>
      </c>
    </row>
    <row r="1008" spans="1:7" x14ac:dyDescent="0.3">
      <c r="A1008" t="s">
        <v>218</v>
      </c>
      <c r="B1008" t="s">
        <v>230</v>
      </c>
      <c r="C1008" t="s">
        <v>122</v>
      </c>
      <c r="D1008">
        <v>63</v>
      </c>
      <c r="E1008">
        <v>943</v>
      </c>
      <c r="F1008" t="s">
        <v>145</v>
      </c>
      <c r="G1008" t="s">
        <v>138</v>
      </c>
    </row>
    <row r="1009" spans="1:7" x14ac:dyDescent="0.3">
      <c r="A1009" t="s">
        <v>231</v>
      </c>
      <c r="B1009" t="s">
        <v>232</v>
      </c>
      <c r="C1009" t="s">
        <v>109</v>
      </c>
      <c r="D1009">
        <v>1275</v>
      </c>
      <c r="E1009">
        <v>19650</v>
      </c>
      <c r="F1009" t="s">
        <v>110</v>
      </c>
      <c r="G1009" t="s">
        <v>111</v>
      </c>
    </row>
    <row r="1010" spans="1:7" x14ac:dyDescent="0.3">
      <c r="A1010" t="s">
        <v>231</v>
      </c>
      <c r="B1010" t="s">
        <v>232</v>
      </c>
      <c r="C1010" t="s">
        <v>112</v>
      </c>
      <c r="D1010">
        <v>1286</v>
      </c>
      <c r="E1010">
        <v>19650</v>
      </c>
      <c r="F1010" t="s">
        <v>110</v>
      </c>
      <c r="G1010" t="s">
        <v>111</v>
      </c>
    </row>
    <row r="1011" spans="1:7" x14ac:dyDescent="0.3">
      <c r="A1011" t="s">
        <v>231</v>
      </c>
      <c r="B1011" t="s">
        <v>232</v>
      </c>
      <c r="C1011" t="s">
        <v>113</v>
      </c>
      <c r="D1011">
        <v>1588</v>
      </c>
      <c r="E1011">
        <v>19650</v>
      </c>
      <c r="F1011" t="s">
        <v>110</v>
      </c>
      <c r="G1011" t="s">
        <v>111</v>
      </c>
    </row>
    <row r="1012" spans="1:7" x14ac:dyDescent="0.3">
      <c r="A1012" t="s">
        <v>231</v>
      </c>
      <c r="B1012" t="s">
        <v>232</v>
      </c>
      <c r="C1012" t="s">
        <v>114</v>
      </c>
      <c r="D1012">
        <v>1758</v>
      </c>
      <c r="E1012">
        <v>19650</v>
      </c>
      <c r="F1012" t="s">
        <v>110</v>
      </c>
      <c r="G1012" t="s">
        <v>111</v>
      </c>
    </row>
    <row r="1013" spans="1:7" x14ac:dyDescent="0.3">
      <c r="A1013" t="s">
        <v>231</v>
      </c>
      <c r="B1013" t="s">
        <v>232</v>
      </c>
      <c r="C1013" t="s">
        <v>115</v>
      </c>
      <c r="D1013">
        <v>1561</v>
      </c>
      <c r="E1013">
        <v>19650</v>
      </c>
      <c r="F1013" t="s">
        <v>110</v>
      </c>
      <c r="G1013" t="s">
        <v>111</v>
      </c>
    </row>
    <row r="1014" spans="1:7" x14ac:dyDescent="0.3">
      <c r="A1014" t="s">
        <v>231</v>
      </c>
      <c r="B1014" t="s">
        <v>232</v>
      </c>
      <c r="C1014" t="s">
        <v>116</v>
      </c>
      <c r="D1014">
        <v>1519</v>
      </c>
      <c r="E1014">
        <v>19650</v>
      </c>
      <c r="F1014" t="s">
        <v>110</v>
      </c>
      <c r="G1014" t="s">
        <v>111</v>
      </c>
    </row>
    <row r="1015" spans="1:7" x14ac:dyDescent="0.3">
      <c r="A1015" t="s">
        <v>231</v>
      </c>
      <c r="B1015" t="s">
        <v>232</v>
      </c>
      <c r="C1015" t="s">
        <v>117</v>
      </c>
      <c r="D1015">
        <v>1564</v>
      </c>
      <c r="E1015">
        <v>19650</v>
      </c>
      <c r="F1015" t="s">
        <v>110</v>
      </c>
      <c r="G1015" t="s">
        <v>111</v>
      </c>
    </row>
    <row r="1016" spans="1:7" x14ac:dyDescent="0.3">
      <c r="A1016" t="s">
        <v>231</v>
      </c>
      <c r="B1016" t="s">
        <v>232</v>
      </c>
      <c r="C1016" t="s">
        <v>118</v>
      </c>
      <c r="D1016">
        <v>1628</v>
      </c>
      <c r="E1016">
        <v>19650</v>
      </c>
      <c r="F1016" t="s">
        <v>110</v>
      </c>
      <c r="G1016" t="s">
        <v>111</v>
      </c>
    </row>
    <row r="1017" spans="1:7" x14ac:dyDescent="0.3">
      <c r="A1017" t="s">
        <v>231</v>
      </c>
      <c r="B1017" t="s">
        <v>232</v>
      </c>
      <c r="C1017" t="s">
        <v>119</v>
      </c>
      <c r="D1017">
        <v>1611</v>
      </c>
      <c r="E1017">
        <v>19650</v>
      </c>
      <c r="F1017" t="s">
        <v>110</v>
      </c>
      <c r="G1017" t="s">
        <v>111</v>
      </c>
    </row>
    <row r="1018" spans="1:7" x14ac:dyDescent="0.3">
      <c r="A1018" t="s">
        <v>231</v>
      </c>
      <c r="B1018" t="s">
        <v>232</v>
      </c>
      <c r="C1018" t="s">
        <v>120</v>
      </c>
      <c r="D1018">
        <v>2028</v>
      </c>
      <c r="E1018">
        <v>19650</v>
      </c>
      <c r="F1018" t="s">
        <v>110</v>
      </c>
      <c r="G1018" t="s">
        <v>111</v>
      </c>
    </row>
    <row r="1019" spans="1:7" x14ac:dyDescent="0.3">
      <c r="A1019" t="s">
        <v>231</v>
      </c>
      <c r="B1019" t="s">
        <v>232</v>
      </c>
      <c r="C1019" t="s">
        <v>121</v>
      </c>
      <c r="D1019">
        <v>1497</v>
      </c>
      <c r="E1019">
        <v>19650</v>
      </c>
      <c r="F1019" t="s">
        <v>110</v>
      </c>
      <c r="G1019" t="s">
        <v>111</v>
      </c>
    </row>
    <row r="1020" spans="1:7" x14ac:dyDescent="0.3">
      <c r="A1020" t="s">
        <v>231</v>
      </c>
      <c r="B1020" t="s">
        <v>232</v>
      </c>
      <c r="C1020" t="s">
        <v>122</v>
      </c>
      <c r="D1020">
        <v>2335</v>
      </c>
      <c r="E1020">
        <v>19650</v>
      </c>
      <c r="F1020" t="s">
        <v>110</v>
      </c>
      <c r="G1020" t="s">
        <v>111</v>
      </c>
    </row>
    <row r="1021" spans="1:7" x14ac:dyDescent="0.3">
      <c r="A1021" t="s">
        <v>231</v>
      </c>
      <c r="B1021" t="s">
        <v>233</v>
      </c>
      <c r="C1021" t="s">
        <v>109</v>
      </c>
      <c r="D1021">
        <v>113</v>
      </c>
      <c r="E1021">
        <v>1193</v>
      </c>
      <c r="F1021" t="s">
        <v>128</v>
      </c>
      <c r="G1021" t="s">
        <v>111</v>
      </c>
    </row>
    <row r="1022" spans="1:7" x14ac:dyDescent="0.3">
      <c r="A1022" t="s">
        <v>231</v>
      </c>
      <c r="B1022" t="s">
        <v>233</v>
      </c>
      <c r="C1022" t="s">
        <v>112</v>
      </c>
      <c r="D1022">
        <v>102</v>
      </c>
      <c r="E1022">
        <v>1193</v>
      </c>
      <c r="F1022" t="s">
        <v>128</v>
      </c>
      <c r="G1022" t="s">
        <v>111</v>
      </c>
    </row>
    <row r="1023" spans="1:7" x14ac:dyDescent="0.3">
      <c r="A1023" t="s">
        <v>231</v>
      </c>
      <c r="B1023" t="s">
        <v>233</v>
      </c>
      <c r="C1023" t="s">
        <v>113</v>
      </c>
      <c r="D1023">
        <v>94</v>
      </c>
      <c r="E1023">
        <v>1193</v>
      </c>
      <c r="F1023" t="s">
        <v>128</v>
      </c>
      <c r="G1023" t="s">
        <v>111</v>
      </c>
    </row>
    <row r="1024" spans="1:7" x14ac:dyDescent="0.3">
      <c r="A1024" t="s">
        <v>231</v>
      </c>
      <c r="B1024" t="s">
        <v>233</v>
      </c>
      <c r="C1024" t="s">
        <v>114</v>
      </c>
      <c r="D1024">
        <v>108</v>
      </c>
      <c r="E1024">
        <v>1193</v>
      </c>
      <c r="F1024" t="s">
        <v>128</v>
      </c>
      <c r="G1024" t="s">
        <v>111</v>
      </c>
    </row>
    <row r="1025" spans="1:7" x14ac:dyDescent="0.3">
      <c r="A1025" t="s">
        <v>231</v>
      </c>
      <c r="B1025" t="s">
        <v>233</v>
      </c>
      <c r="C1025" t="s">
        <v>115</v>
      </c>
      <c r="D1025">
        <v>102</v>
      </c>
      <c r="E1025">
        <v>1193</v>
      </c>
      <c r="F1025" t="s">
        <v>128</v>
      </c>
      <c r="G1025" t="s">
        <v>111</v>
      </c>
    </row>
    <row r="1026" spans="1:7" x14ac:dyDescent="0.3">
      <c r="A1026" t="s">
        <v>231</v>
      </c>
      <c r="B1026" t="s">
        <v>233</v>
      </c>
      <c r="C1026" t="s">
        <v>116</v>
      </c>
      <c r="D1026">
        <v>85</v>
      </c>
      <c r="E1026">
        <v>1193</v>
      </c>
      <c r="F1026" t="s">
        <v>128</v>
      </c>
      <c r="G1026" t="s">
        <v>111</v>
      </c>
    </row>
    <row r="1027" spans="1:7" x14ac:dyDescent="0.3">
      <c r="A1027" t="s">
        <v>231</v>
      </c>
      <c r="B1027" t="s">
        <v>233</v>
      </c>
      <c r="C1027" t="s">
        <v>117</v>
      </c>
      <c r="D1027">
        <v>77</v>
      </c>
      <c r="E1027">
        <v>1193</v>
      </c>
      <c r="F1027" t="s">
        <v>128</v>
      </c>
      <c r="G1027" t="s">
        <v>111</v>
      </c>
    </row>
    <row r="1028" spans="1:7" x14ac:dyDescent="0.3">
      <c r="A1028" t="s">
        <v>231</v>
      </c>
      <c r="B1028" t="s">
        <v>233</v>
      </c>
      <c r="C1028" t="s">
        <v>118</v>
      </c>
      <c r="D1028">
        <v>73</v>
      </c>
      <c r="E1028">
        <v>1193</v>
      </c>
      <c r="F1028" t="s">
        <v>128</v>
      </c>
      <c r="G1028" t="s">
        <v>111</v>
      </c>
    </row>
    <row r="1029" spans="1:7" x14ac:dyDescent="0.3">
      <c r="A1029" t="s">
        <v>231</v>
      </c>
      <c r="B1029" t="s">
        <v>233</v>
      </c>
      <c r="C1029" t="s">
        <v>119</v>
      </c>
      <c r="D1029">
        <v>86</v>
      </c>
      <c r="E1029">
        <v>1193</v>
      </c>
      <c r="F1029" t="s">
        <v>128</v>
      </c>
      <c r="G1029" t="s">
        <v>111</v>
      </c>
    </row>
    <row r="1030" spans="1:7" x14ac:dyDescent="0.3">
      <c r="A1030" t="s">
        <v>231</v>
      </c>
      <c r="B1030" t="s">
        <v>233</v>
      </c>
      <c r="C1030" t="s">
        <v>120</v>
      </c>
      <c r="D1030">
        <v>79</v>
      </c>
      <c r="E1030">
        <v>1193</v>
      </c>
      <c r="F1030" t="s">
        <v>128</v>
      </c>
      <c r="G1030" t="s">
        <v>111</v>
      </c>
    </row>
    <row r="1031" spans="1:7" x14ac:dyDescent="0.3">
      <c r="A1031" t="s">
        <v>231</v>
      </c>
      <c r="B1031" t="s">
        <v>233</v>
      </c>
      <c r="C1031" t="s">
        <v>121</v>
      </c>
      <c r="D1031">
        <v>79</v>
      </c>
      <c r="E1031">
        <v>1193</v>
      </c>
      <c r="F1031" t="s">
        <v>128</v>
      </c>
      <c r="G1031" t="s">
        <v>111</v>
      </c>
    </row>
    <row r="1032" spans="1:7" x14ac:dyDescent="0.3">
      <c r="A1032" t="s">
        <v>231</v>
      </c>
      <c r="B1032" t="s">
        <v>233</v>
      </c>
      <c r="C1032" t="s">
        <v>122</v>
      </c>
      <c r="D1032">
        <v>195</v>
      </c>
      <c r="E1032">
        <v>1193</v>
      </c>
      <c r="F1032" t="s">
        <v>128</v>
      </c>
      <c r="G1032" t="s">
        <v>111</v>
      </c>
    </row>
    <row r="1033" spans="1:7" x14ac:dyDescent="0.3">
      <c r="A1033" t="s">
        <v>231</v>
      </c>
      <c r="B1033" t="s">
        <v>234</v>
      </c>
      <c r="C1033" t="s">
        <v>109</v>
      </c>
      <c r="D1033">
        <v>1879</v>
      </c>
      <c r="E1033">
        <v>21210</v>
      </c>
      <c r="F1033" t="s">
        <v>110</v>
      </c>
      <c r="G1033" t="s">
        <v>132</v>
      </c>
    </row>
    <row r="1034" spans="1:7" x14ac:dyDescent="0.3">
      <c r="A1034" t="s">
        <v>231</v>
      </c>
      <c r="B1034" t="s">
        <v>234</v>
      </c>
      <c r="C1034" t="s">
        <v>112</v>
      </c>
      <c r="D1034">
        <v>1631</v>
      </c>
      <c r="E1034">
        <v>21210</v>
      </c>
      <c r="F1034" t="s">
        <v>110</v>
      </c>
      <c r="G1034" t="s">
        <v>132</v>
      </c>
    </row>
    <row r="1035" spans="1:7" x14ac:dyDescent="0.3">
      <c r="A1035" t="s">
        <v>231</v>
      </c>
      <c r="B1035" t="s">
        <v>234</v>
      </c>
      <c r="C1035" t="s">
        <v>113</v>
      </c>
      <c r="D1035">
        <v>1847</v>
      </c>
      <c r="E1035">
        <v>21210</v>
      </c>
      <c r="F1035" t="s">
        <v>110</v>
      </c>
      <c r="G1035" t="s">
        <v>132</v>
      </c>
    </row>
    <row r="1036" spans="1:7" x14ac:dyDescent="0.3">
      <c r="A1036" t="s">
        <v>231</v>
      </c>
      <c r="B1036" t="s">
        <v>234</v>
      </c>
      <c r="C1036" t="s">
        <v>114</v>
      </c>
      <c r="D1036">
        <v>1183</v>
      </c>
      <c r="E1036">
        <v>21210</v>
      </c>
      <c r="F1036" t="s">
        <v>110</v>
      </c>
      <c r="G1036" t="s">
        <v>132</v>
      </c>
    </row>
    <row r="1037" spans="1:7" x14ac:dyDescent="0.3">
      <c r="A1037" t="s">
        <v>231</v>
      </c>
      <c r="B1037" t="s">
        <v>234</v>
      </c>
      <c r="C1037" t="s">
        <v>115</v>
      </c>
      <c r="D1037">
        <v>1610</v>
      </c>
      <c r="E1037">
        <v>21210</v>
      </c>
      <c r="F1037" t="s">
        <v>110</v>
      </c>
      <c r="G1037" t="s">
        <v>132</v>
      </c>
    </row>
    <row r="1038" spans="1:7" x14ac:dyDescent="0.3">
      <c r="A1038" t="s">
        <v>231</v>
      </c>
      <c r="B1038" t="s">
        <v>234</v>
      </c>
      <c r="C1038" t="s">
        <v>116</v>
      </c>
      <c r="D1038">
        <v>1656</v>
      </c>
      <c r="E1038">
        <v>21210</v>
      </c>
      <c r="F1038" t="s">
        <v>110</v>
      </c>
      <c r="G1038" t="s">
        <v>132</v>
      </c>
    </row>
    <row r="1039" spans="1:7" x14ac:dyDescent="0.3">
      <c r="A1039" t="s">
        <v>231</v>
      </c>
      <c r="B1039" t="s">
        <v>234</v>
      </c>
      <c r="C1039" t="s">
        <v>117</v>
      </c>
      <c r="D1039">
        <v>1766</v>
      </c>
      <c r="E1039">
        <v>21210</v>
      </c>
      <c r="F1039" t="s">
        <v>110</v>
      </c>
      <c r="G1039" t="s">
        <v>132</v>
      </c>
    </row>
    <row r="1040" spans="1:7" x14ac:dyDescent="0.3">
      <c r="A1040" t="s">
        <v>231</v>
      </c>
      <c r="B1040" t="s">
        <v>234</v>
      </c>
      <c r="C1040" t="s">
        <v>118</v>
      </c>
      <c r="D1040">
        <v>1876</v>
      </c>
      <c r="E1040">
        <v>21210</v>
      </c>
      <c r="F1040" t="s">
        <v>110</v>
      </c>
      <c r="G1040" t="s">
        <v>132</v>
      </c>
    </row>
    <row r="1041" spans="1:7" x14ac:dyDescent="0.3">
      <c r="A1041" t="s">
        <v>231</v>
      </c>
      <c r="B1041" t="s">
        <v>234</v>
      </c>
      <c r="C1041" t="s">
        <v>119</v>
      </c>
      <c r="D1041">
        <v>1697</v>
      </c>
      <c r="E1041">
        <v>21210</v>
      </c>
      <c r="F1041" t="s">
        <v>110</v>
      </c>
      <c r="G1041" t="s">
        <v>132</v>
      </c>
    </row>
    <row r="1042" spans="1:7" x14ac:dyDescent="0.3">
      <c r="A1042" t="s">
        <v>231</v>
      </c>
      <c r="B1042" t="s">
        <v>234</v>
      </c>
      <c r="C1042" t="s">
        <v>120</v>
      </c>
      <c r="D1042">
        <v>2351</v>
      </c>
      <c r="E1042">
        <v>21210</v>
      </c>
      <c r="F1042" t="s">
        <v>110</v>
      </c>
      <c r="G1042" t="s">
        <v>132</v>
      </c>
    </row>
    <row r="1043" spans="1:7" x14ac:dyDescent="0.3">
      <c r="A1043" t="s">
        <v>231</v>
      </c>
      <c r="B1043" t="s">
        <v>234</v>
      </c>
      <c r="C1043" t="s">
        <v>121</v>
      </c>
      <c r="D1043">
        <v>1457</v>
      </c>
      <c r="E1043">
        <v>21210</v>
      </c>
      <c r="F1043" t="s">
        <v>110</v>
      </c>
      <c r="G1043" t="s">
        <v>132</v>
      </c>
    </row>
    <row r="1044" spans="1:7" x14ac:dyDescent="0.3">
      <c r="A1044" t="s">
        <v>231</v>
      </c>
      <c r="B1044" t="s">
        <v>234</v>
      </c>
      <c r="C1044" t="s">
        <v>122</v>
      </c>
      <c r="D1044">
        <v>2257</v>
      </c>
      <c r="E1044">
        <v>21210</v>
      </c>
      <c r="F1044" t="s">
        <v>110</v>
      </c>
      <c r="G1044" t="s">
        <v>132</v>
      </c>
    </row>
  </sheetData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C6EDF2177314BBC371DC108053EE1" ma:contentTypeVersion="8" ma:contentTypeDescription="Create a new document." ma:contentTypeScope="" ma:versionID="47910605c7ef5741c3b956bdd2dfe747">
  <xsd:schema xmlns:xsd="http://www.w3.org/2001/XMLSchema" xmlns:xs="http://www.w3.org/2001/XMLSchema" xmlns:p="http://schemas.microsoft.com/office/2006/metadata/properties" xmlns:ns2="4af21e6f-bc32-471d-82c5-339e1718249e" targetNamespace="http://schemas.microsoft.com/office/2006/metadata/properties" ma:root="true" ma:fieldsID="421449da32ffa7267c27cc07f52186fc" ns2:_="">
    <xsd:import namespace="4af21e6f-bc32-471d-82c5-339e171824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21e6f-bc32-471d-82c5-339e1718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ED023F-A61D-4735-8999-E78D2A4167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A59334-C18D-4380-8C5E-51391B6CF36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B3B1AC5-6715-4404-86E0-06F07C037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21e6f-bc32-471d-82c5-339e171824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07807E0-28AA-4F70-943A-47CA34D08B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Functions Assignment</vt:lpstr>
      <vt:lpstr>Lookup Functions Assignment</vt:lpstr>
      <vt:lpstr>Pivot Tables - Assignment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Sourav Chakraborty</dc:creator>
  <cp:keywords/>
  <dc:description/>
  <cp:lastModifiedBy>KESHAB KUMAR</cp:lastModifiedBy>
  <cp:revision/>
  <dcterms:created xsi:type="dcterms:W3CDTF">2025-01-16T14:20:38Z</dcterms:created>
  <dcterms:modified xsi:type="dcterms:W3CDTF">2025-01-26T07:00:03Z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0x010100B22C6EDF2177314BBC371DC108053EE1</vt:lpwstr>
  </property>
</Properties>
</file>