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kesup/Documents/MGMT216/Project 1/"/>
    </mc:Choice>
  </mc:AlternateContent>
  <xr:revisionPtr revIDLastSave="0" documentId="13_ncr:1_{4D415ED1-7DC2-5249-93E5-55E68FFD7C5A}" xr6:coauthVersionLast="47" xr6:coauthVersionMax="47" xr10:uidLastSave="{00000000-0000-0000-0000-000000000000}"/>
  <bookViews>
    <workbookView xWindow="0" yWindow="780" windowWidth="30240" windowHeight="17640" xr2:uid="{00000000-000D-0000-FFFF-FFFF00000000}"/>
  </bookViews>
  <sheets>
    <sheet name="Data" sheetId="1" r:id="rId1"/>
  </sheets>
  <calcPr calcId="191029"/>
  <pivotCaches>
    <pivotCache cacheId="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0" i="1" l="1"/>
  <c r="AR13" i="1"/>
</calcChain>
</file>

<file path=xl/sharedStrings.xml><?xml version="1.0" encoding="utf-8"?>
<sst xmlns="http://schemas.openxmlformats.org/spreadsheetml/2006/main" count="224" uniqueCount="52">
  <si>
    <t>Customer</t>
  </si>
  <si>
    <t>Day</t>
  </si>
  <si>
    <t>Time (min)</t>
  </si>
  <si>
    <t>Pages Viewed</t>
  </si>
  <si>
    <t>Amount Spent ($)</t>
  </si>
  <si>
    <t>Mon</t>
  </si>
  <si>
    <t>Wed</t>
  </si>
  <si>
    <t>Tue</t>
  </si>
  <si>
    <t>Sat</t>
  </si>
  <si>
    <t>Sun</t>
  </si>
  <si>
    <t>Fri</t>
  </si>
  <si>
    <t>Thu</t>
  </si>
  <si>
    <t>Apple Pay</t>
  </si>
  <si>
    <t>Crdit Card</t>
  </si>
  <si>
    <t>PayPal</t>
  </si>
  <si>
    <t>Payment</t>
  </si>
  <si>
    <t>Grand Total</t>
  </si>
  <si>
    <t># of Transactions</t>
  </si>
  <si>
    <t>% of Transactions</t>
  </si>
  <si>
    <t>0-5</t>
  </si>
  <si>
    <t>5-10</t>
  </si>
  <si>
    <t>10-15</t>
  </si>
  <si>
    <t>15-20</t>
  </si>
  <si>
    <t>20-25</t>
  </si>
  <si>
    <t>30-35</t>
  </si>
  <si>
    <t>Time Spent (min)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</si>
  <si>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</si>
  <si>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</si>
  <si>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</si>
  <si>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</si>
  <si>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</si>
  <si>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</si>
  <si>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</si>
  <si>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</si>
  <si>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</si>
  <si>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</si>
  <si>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</si>
  <si>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</si>
  <si>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</si>
  <si>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0-20</t>
  </si>
  <si>
    <t>20-40</t>
  </si>
  <si>
    <t>40-60</t>
  </si>
  <si>
    <t>60-80</t>
  </si>
  <si>
    <t>80-100</t>
  </si>
  <si>
    <t>100-120</t>
  </si>
  <si>
    <t>120-140</t>
  </si>
  <si>
    <t>140-160</t>
  </si>
  <si>
    <t>Total Amount Spent ($)</t>
  </si>
  <si>
    <t>Mean Amount Spent ($)</t>
  </si>
  <si>
    <t xml:space="preserve">Correlation = </t>
  </si>
  <si>
    <t># of Pages Viewed</t>
  </si>
  <si>
    <t>Payment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</si>
</sst>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5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8"/>
      <name val="Times New Roman"/>
      <family val="2"/>
    </font>
    <font>
      <i/>
      <sz val="12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164" fontId="2" fillId="2" borderId="2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/>
    <xf numFmtId="164" fontId="1" fillId="3" borderId="5" xfId="0" applyNumberFormat="1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2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0" xfId="0" applyFont="1" applyFill="1" applyBorder="1"/>
    <xf numFmtId="164" fontId="1" fillId="3" borderId="10" xfId="0" applyNumberFormat="1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 applyAlignment="1">
      <alignment horizontal="left"/>
    </xf>
    <xf numFmtId="0" fontId="0" fillId="0" borderId="10" xfId="0" applyBorder="1"/>
    <xf numFmtId="0" fontId="4" fillId="0" borderId="12" xfId="0" applyFont="1" applyBorder="1" applyAlignment="1">
      <alignment horizontal="centerContinuous"/>
    </xf>
    <xf numFmtId="2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[Shoppers - Keshav Patel.xlsx]Data!PivotTable1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# of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Data!$H$3:$H$10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Data!$I$3:$I$10</c:f>
              <c:numCache>
                <c:formatCode>General</c:formatCode>
                <c:ptCount val="7"/>
                <c:pt idx="0">
                  <c:v>5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11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0-FA46-827D-CF5286175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7703951"/>
        <c:axId val="1216306383"/>
      </c:barChart>
      <c:catAx>
        <c:axId val="72770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the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06383"/>
        <c:crosses val="autoZero"/>
        <c:auto val="1"/>
        <c:lblAlgn val="ctr"/>
        <c:lblOffset val="100"/>
        <c:noMultiLvlLbl val="0"/>
      </c:catAx>
      <c:valAx>
        <c:axId val="12163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0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[Shoppers - Keshav Patel.xlsx]Data!PivotTable2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of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Data!$I$13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00E-CE4B-834C-54A6EF483A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00E-CE4B-834C-54A6EF483A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00E-CE4B-834C-54A6EF483A0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D00E-CE4B-834C-54A6EF483A0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D00E-CE4B-834C-54A6EF483A0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D00E-CE4B-834C-54A6EF483A0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D00E-CE4B-834C-54A6EF483A06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Data!$H$14:$H$21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Data!$I$14:$I$21</c:f>
              <c:numCache>
                <c:formatCode>0.00%</c:formatCode>
                <c:ptCount val="7"/>
                <c:pt idx="0">
                  <c:v>0.1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</c:v>
                </c:pt>
                <c:pt idx="5">
                  <c:v>0.22</c:v>
                </c:pt>
                <c:pt idx="6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B-5F42-8480-5ABDAA9F1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2892768626755"/>
          <c:y val="0.16413144356955381"/>
          <c:w val="0.21131357883885685"/>
          <c:h val="0.74887643044619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[Shoppers - Keshav Patel.xlsx]Data!PivotTable3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# of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Data!$I$27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Data!$H$28:$H$34</c:f>
              <c:strCache>
                <c:ptCount val="6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30-35</c:v>
                </c:pt>
              </c:strCache>
            </c:strRef>
          </c:cat>
          <c:val>
            <c:numRef>
              <c:f>Data!$I$28:$I$34</c:f>
              <c:numCache>
                <c:formatCode>General</c:formatCode>
                <c:ptCount val="6"/>
                <c:pt idx="0">
                  <c:v>1</c:v>
                </c:pt>
                <c:pt idx="1">
                  <c:v>16</c:v>
                </c:pt>
                <c:pt idx="2">
                  <c:v>20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7-4D44-A231-ADCDB91B2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1710300064"/>
        <c:axId val="1254364160"/>
      </c:barChart>
      <c:catAx>
        <c:axId val="17103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spent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364160"/>
        <c:crosses val="autoZero"/>
        <c:auto val="1"/>
        <c:lblAlgn val="ctr"/>
        <c:lblOffset val="100"/>
        <c:noMultiLvlLbl val="0"/>
      </c:catAx>
      <c:valAx>
        <c:axId val="1254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[Shoppers - Keshav Patel.xlsx]Data!PivotTable4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of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4.1666666666666567E-2"/>
              <c:y val="-1.2631578947368421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>
        <c:manualLayout>
          <c:layoutTarget val="inner"/>
          <c:xMode val="edge"/>
          <c:yMode val="edge"/>
          <c:x val="0.23314632545931763"/>
          <c:y val="0.21410578885972587"/>
          <c:w val="0.47153652668416446"/>
          <c:h val="0.78589421114027413"/>
        </c:manualLayout>
      </c:layout>
      <c:pieChart>
        <c:varyColors val="1"/>
        <c:ser>
          <c:idx val="0"/>
          <c:order val="0"/>
          <c:tx>
            <c:strRef>
              <c:f>Data!$I$41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8CC-7044-B908-CF68DB1431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8CC-7044-B908-CF68DB1431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18CC-7044-B908-CF68DB1431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18CC-7044-B908-CF68DB14313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18CC-7044-B908-CF68DB14313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18CC-7044-B908-CF68DB143132}"/>
              </c:ext>
            </c:extLst>
          </c:dPt>
          <c:dLbls>
            <c:dLbl>
              <c:idx val="0"/>
              <c:layout>
                <c:manualLayout>
                  <c:x val="4.1666666666666567E-2"/>
                  <c:y val="-1.26315789473684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CC-7044-B908-CF68DB143132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Data!$H$42:$H$48</c:f>
              <c:strCache>
                <c:ptCount val="6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30-35</c:v>
                </c:pt>
              </c:strCache>
            </c:strRef>
          </c:cat>
          <c:val>
            <c:numRef>
              <c:f>Data!$I$42:$I$48</c:f>
              <c:numCache>
                <c:formatCode>0.00%</c:formatCode>
                <c:ptCount val="6"/>
                <c:pt idx="0">
                  <c:v>0.02</c:v>
                </c:pt>
                <c:pt idx="1">
                  <c:v>0.32</c:v>
                </c:pt>
                <c:pt idx="2">
                  <c:v>0.4</c:v>
                </c:pt>
                <c:pt idx="3">
                  <c:v>0.16</c:v>
                </c:pt>
                <c:pt idx="4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4-3242-999D-F771D0F39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[Shoppers - Keshav Patel.xlsx]Data!PivotTable5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</a:t>
            </a:r>
            <a:r>
              <a:rPr lang="en-US"/>
              <a:t>mount</a:t>
            </a:r>
            <a:r>
              <a:rPr lang="en-US" baseline="0"/>
              <a:t>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Data!$S$2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Data!$R$3:$R$11</c:f>
              <c:strCache>
                <c:ptCount val="8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80-100</c:v>
                </c:pt>
                <c:pt idx="5">
                  <c:v>100-120</c:v>
                </c:pt>
                <c:pt idx="6">
                  <c:v>120-140</c:v>
                </c:pt>
                <c:pt idx="7">
                  <c:v>140-160</c:v>
                </c:pt>
              </c:strCache>
            </c:strRef>
          </c:cat>
          <c:val>
            <c:numRef>
              <c:f>Data!$S$3:$S$11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14</c:v>
                </c:pt>
                <c:pt idx="3">
                  <c:v>13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4-5342-9CD6-BAEB4F6F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329746767"/>
        <c:axId val="1188979776"/>
      </c:barChart>
      <c:catAx>
        <c:axId val="32974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spent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79776"/>
        <c:crosses val="autoZero"/>
        <c:auto val="1"/>
        <c:lblAlgn val="ctr"/>
        <c:lblOffset val="100"/>
        <c:noMultiLvlLbl val="0"/>
      </c:catAx>
      <c:valAx>
        <c:axId val="11889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4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[Shoppers - Keshav Patel.xlsx]Data!PivotTable6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amount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3.0612244897959089E-2"/>
              <c:y val="4.0983606557377051E-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Data!$S$17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CD8-7E49-B362-6F5AD27E5A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B2ED-5040-A449-3F2C1E6D512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DCD8-7E49-B362-6F5AD27E5A3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B2ED-5040-A449-3F2C1E6D512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B2ED-5040-A449-3F2C1E6D512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B2ED-5040-A449-3F2C1E6D512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B2ED-5040-A449-3F2C1E6D512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B2ED-5040-A449-3F2C1E6D512C}"/>
              </c:ext>
            </c:extLst>
          </c:dPt>
          <c:dLbls>
            <c:dLbl>
              <c:idx val="0"/>
              <c:layout>
                <c:manualLayout>
                  <c:x val="3.0612244897959089E-2"/>
                  <c:y val="4.098360655737705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D8-7E49-B362-6F5AD27E5A3E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Data!$R$18:$R$26</c:f>
              <c:strCache>
                <c:ptCount val="8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80-100</c:v>
                </c:pt>
                <c:pt idx="5">
                  <c:v>100-120</c:v>
                </c:pt>
                <c:pt idx="6">
                  <c:v>120-140</c:v>
                </c:pt>
                <c:pt idx="7">
                  <c:v>140-160</c:v>
                </c:pt>
              </c:strCache>
            </c:strRef>
          </c:cat>
          <c:val>
            <c:numRef>
              <c:f>Data!$S$18:$S$26</c:f>
              <c:numCache>
                <c:formatCode>0.00%</c:formatCode>
                <c:ptCount val="8"/>
                <c:pt idx="0">
                  <c:v>0.02</c:v>
                </c:pt>
                <c:pt idx="1">
                  <c:v>0.18</c:v>
                </c:pt>
                <c:pt idx="2">
                  <c:v>0.28000000000000003</c:v>
                </c:pt>
                <c:pt idx="3">
                  <c:v>0.26</c:v>
                </c:pt>
                <c:pt idx="4">
                  <c:v>0.08</c:v>
                </c:pt>
                <c:pt idx="5">
                  <c:v>0.08</c:v>
                </c:pt>
                <c:pt idx="6">
                  <c:v>0.06</c:v>
                </c:pt>
                <c:pt idx="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8-7E49-B362-6F5AD27E5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(min) vs Amount Spent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Amount Spent ($)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Data!$D$2:$D$51</c:f>
              <c:numCache>
                <c:formatCode>0.0</c:formatCode>
                <c:ptCount val="50"/>
                <c:pt idx="0">
                  <c:v>17.5</c:v>
                </c:pt>
                <c:pt idx="1">
                  <c:v>12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xVal>
          <c:yVal>
            <c:numRef>
              <c:f>Data!$F$2:$F$51</c:f>
              <c:numCache>
                <c:formatCode>0.00</c:formatCode>
                <c:ptCount val="50"/>
                <c:pt idx="0">
                  <c:v>109</c:v>
                </c:pt>
                <c:pt idx="1">
                  <c:v>54.519999999999996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B-D544-9DAD-F7FAEFBC4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085727"/>
        <c:axId val="907107055"/>
      </c:scatterChart>
      <c:valAx>
        <c:axId val="90708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Spent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07055"/>
        <c:crosses val="autoZero"/>
        <c:crossBetween val="midCat"/>
      </c:valAx>
      <c:valAx>
        <c:axId val="9071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Spent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8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# of Pages Viewed vs Amount Spent($)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Data!$E$2:$E$51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xVal>
          <c:yVal>
            <c:numRef>
              <c:f>Data!$F$2:$F$51</c:f>
              <c:numCache>
                <c:formatCode>0.00</c:formatCode>
                <c:ptCount val="50"/>
                <c:pt idx="0">
                  <c:v>109</c:v>
                </c:pt>
                <c:pt idx="1">
                  <c:v>54.519999999999996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B-4A4B-9EAC-5EFA4EEF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933488"/>
        <c:axId val="194110063"/>
      </c:scatterChart>
      <c:valAx>
        <c:axId val="156593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Pages Viewed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0063"/>
        <c:crosses val="autoZero"/>
        <c:crossBetween val="midCat"/>
      </c:valAx>
      <c:valAx>
        <c:axId val="1941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Spent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93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[Shoppers - Keshav Patel.xlsx]Data!PivotTable8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# of Pages Viewed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Data!$I$76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Data!$H$77:$H$84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Data!$I$77:$I$84</c:f>
              <c:numCache>
                <c:formatCode>General</c:formatCode>
                <c:ptCount val="7"/>
                <c:pt idx="0">
                  <c:v>21</c:v>
                </c:pt>
                <c:pt idx="1">
                  <c:v>58</c:v>
                </c:pt>
                <c:pt idx="2">
                  <c:v>28</c:v>
                </c:pt>
                <c:pt idx="3">
                  <c:v>23</c:v>
                </c:pt>
                <c:pt idx="4">
                  <c:v>19</c:v>
                </c:pt>
                <c:pt idx="5">
                  <c:v>53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E-9641-8975-F278644F7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45479728"/>
        <c:axId val="1936314272"/>
      </c:barChart>
      <c:catAx>
        <c:axId val="204547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14272"/>
        <c:crosses val="autoZero"/>
        <c:auto val="1"/>
        <c:lblAlgn val="ctr"/>
        <c:lblOffset val="100"/>
        <c:noMultiLvlLbl val="0"/>
      </c:catAx>
      <c:valAx>
        <c:axId val="19363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47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1</xdr:row>
      <xdr:rowOff>0</xdr:rowOff>
    </xdr:from>
    <xdr:to>
      <xdr:col>16</xdr:col>
      <xdr:colOff>228600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17E01-8E2F-0D8E-018B-C657C022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368300</xdr:colOff>
      <xdr:row>12</xdr:row>
      <xdr:rowOff>6350</xdr:rowOff>
    </xdr:from>
    <xdr:to>
      <xdr:col>16</xdr:col>
      <xdr:colOff>215900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9E769-859B-9364-1164-BE5DB1674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368300</xdr:colOff>
      <xdr:row>25</xdr:row>
      <xdr:rowOff>184150</xdr:rowOff>
    </xdr:from>
    <xdr:to>
      <xdr:col>16</xdr:col>
      <xdr:colOff>241300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FC0811-BF54-DD5C-4C68-3D4594911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381000</xdr:colOff>
      <xdr:row>40</xdr:row>
      <xdr:rowOff>0</xdr:rowOff>
    </xdr:from>
    <xdr:to>
      <xdr:col>16</xdr:col>
      <xdr:colOff>241300</xdr:colOff>
      <xdr:row>54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88921B-0153-D9EE-82F5-822502D3C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292100</xdr:colOff>
      <xdr:row>1</xdr:row>
      <xdr:rowOff>6350</xdr:rowOff>
    </xdr:from>
    <xdr:to>
      <xdr:col>26</xdr:col>
      <xdr:colOff>520700</xdr:colOff>
      <xdr:row>14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6F3758-C54F-515A-C584-84B8456BA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292100</xdr:colOff>
      <xdr:row>16</xdr:row>
      <xdr:rowOff>0</xdr:rowOff>
    </xdr:from>
    <xdr:to>
      <xdr:col>26</xdr:col>
      <xdr:colOff>558800</xdr:colOff>
      <xdr:row>31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002499-E567-B772-BF7D-B4E584F53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571500</xdr:colOff>
      <xdr:row>12</xdr:row>
      <xdr:rowOff>31750</xdr:rowOff>
    </xdr:from>
    <xdr:to>
      <xdr:col>41</xdr:col>
      <xdr:colOff>317500</xdr:colOff>
      <xdr:row>25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9BE69C-AE88-3279-E49D-C494C0EDC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577850</xdr:colOff>
      <xdr:row>27</xdr:row>
      <xdr:rowOff>19050</xdr:rowOff>
    </xdr:from>
    <xdr:to>
      <xdr:col>41</xdr:col>
      <xdr:colOff>317500</xdr:colOff>
      <xdr:row>40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A75E04-0AEF-2DA7-DCCA-00FE73988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361950</xdr:colOff>
      <xdr:row>70</xdr:row>
      <xdr:rowOff>107950</xdr:rowOff>
    </xdr:from>
    <xdr:to>
      <xdr:col>16</xdr:col>
      <xdr:colOff>222250</xdr:colOff>
      <xdr:row>83</xdr:row>
      <xdr:rowOff>196850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D92A15-2649-4172-6F2B-B51E8CABB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shav patel" refreshedDate="45183.371168171296" createdVersion="8" refreshedVersion="8" minRefreshableVersion="3" recordCount="50" xr:uid="{982706F0-71B4-5042-8D4D-8E650AD4E3C3}">
  <cacheSource type="worksheet">
    <worksheetSource ref="A1:F51" sheet="Data"/>
  </cacheSource>
  <cacheFields count="6">
    <cacheField name="Customer" numFmtId="0">
      <sharedItems containsSemiMixedTypes="0" containsString="0" containsNumber="1" containsInteger="1" minValue="1" maxValue="50"/>
    </cacheField>
    <cacheField name="Day" numFmtId="0">
      <sharedItems count="7">
        <s v="Wed"/>
        <s v="Mon"/>
        <s v="Tue"/>
        <s v="Sat"/>
        <s v="Sun"/>
        <s v="Fri"/>
        <s v="Thu"/>
      </sharedItems>
    </cacheField>
    <cacheField name="Payment" numFmtId="0">
      <sharedItems count="3">
        <s v="Apple Pay"/>
        <s v="Crdit Card"/>
        <s v="PayPal"/>
      </sharedItems>
    </cacheField>
    <cacheField name="Time (min)" numFmtId="164">
      <sharedItems containsSemiMixedTypes="0" containsString="0" containsNumber="1" minValue="4.3" maxValue="32.9" count="44">
        <n v="17.5"/>
        <n v="12"/>
        <n v="8.5"/>
        <n v="11.4"/>
        <n v="11.3"/>
        <n v="10.5"/>
        <n v="4.3"/>
        <n v="12.700000000000001"/>
        <n v="24.7"/>
        <n v="13.3"/>
        <n v="14.3"/>
        <n v="11.700000000000001"/>
        <n v="24.400000000000002"/>
        <n v="8.4"/>
        <n v="9.6"/>
        <n v="23.3"/>
        <n v="14"/>
        <n v="5.6000000000000005"/>
        <n v="15.1"/>
        <n v="16.3"/>
        <n v="10.199999999999999"/>
        <n v="8"/>
        <n v="11"/>
        <n v="16.899999999999999"/>
        <n v="6"/>
        <n v="32.9"/>
        <n v="11.8"/>
        <n v="7.1000000000000005"/>
        <n v="18"/>
        <n v="9.1"/>
        <n v="7.8"/>
        <n v="16.5"/>
        <n v="6.2"/>
        <n v="10.6"/>
        <n v="5"/>
        <n v="15.9"/>
        <n v="18.100000000000001"/>
        <n v="10.8"/>
        <n v="30.1"/>
        <n v="13.700000000000001"/>
        <n v="8.1"/>
        <n v="9.6999999999999993"/>
        <n v="7.3"/>
        <n v="13.4"/>
      </sharedItems>
      <fieldGroup base="3">
        <rangePr autoStart="0" autoEnd="0" startNum="0" endNum="35" groupInterval="5"/>
        <groupItems count="9">
          <s v="&lt;0"/>
          <s v="0-5"/>
          <s v="5-10"/>
          <s v="10-15"/>
          <s v="15-20"/>
          <s v="20-25"/>
          <s v="25-30"/>
          <s v="30-35"/>
          <s v="&gt;35"/>
        </groupItems>
      </fieldGroup>
    </cacheField>
    <cacheField name="Pages Viewed" numFmtId="0">
      <sharedItems containsSemiMixedTypes="0" containsString="0" containsNumber="1" containsInteger="1" minValue="2" maxValue="10"/>
    </cacheField>
    <cacheField name="Amount Spent ($)" numFmtId="2">
      <sharedItems containsSemiMixedTypes="0" containsString="0" containsNumber="1" minValue="17.840000000000003" maxValue="158.51" count="50">
        <n v="109"/>
        <n v="54.519999999999996"/>
        <n v="26.68"/>
        <n v="44.730000000000004"/>
        <n v="66.27"/>
        <n v="67.8"/>
        <n v="36.04"/>
        <n v="55.960000000000008"/>
        <n v="70.94"/>
        <n v="68.73"/>
        <n v="54.040000000000006"/>
        <n v="48.05"/>
        <n v="64.16"/>
        <n v="158.51"/>
        <n v="84.12"/>
        <n v="59.2"/>
        <n v="91.62"/>
        <n v="126.4"/>
        <n v="68.45"/>
        <n v="32.69"/>
        <n v="78.58"/>
        <n v="74.430000000000007"/>
        <n v="32.730000000000004"/>
        <n v="48.66"/>
        <n v="54.66"/>
        <n v="40.54"/>
        <n v="34.69"/>
        <n v="27.910000000000004"/>
        <n v="155.30000000000001"/>
        <n v="120.25"/>
        <n v="41.2"/>
        <n v="134.4"/>
        <n v="37.17"/>
        <n v="52.09"/>
        <n v="71.81"/>
        <n v="59.989999999999995"/>
        <n v="84.17"/>
        <n v="55.58"/>
        <n v="39.06"/>
        <n v="36.480000000000004"/>
        <n v="67.44"/>
        <n v="60.14"/>
        <n v="70.38"/>
        <n v="110.65"/>
        <n v="104.23"/>
        <n v="68.17"/>
        <n v="17.840000000000003"/>
        <n v="103.15"/>
        <n v="52.150000000000006"/>
        <n v="98.75"/>
      </sharedItems>
      <fieldGroup base="5">
        <rangePr autoStart="0" autoEnd="0" startNum="0" endNum="160" groupInterval="20"/>
        <groupItems count="10">
          <s v="&lt;0"/>
          <s v="0-20"/>
          <s v="20-40"/>
          <s v="40-60"/>
          <s v="60-80"/>
          <s v="80-100"/>
          <s v="100-120"/>
          <s v="120-140"/>
          <s v="140-160"/>
          <s v="&gt;16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x v="0"/>
    <n v="4"/>
    <x v="0"/>
  </r>
  <r>
    <n v="2"/>
    <x v="1"/>
    <x v="1"/>
    <x v="1"/>
    <n v="4"/>
    <x v="1"/>
  </r>
  <r>
    <n v="3"/>
    <x v="1"/>
    <x v="1"/>
    <x v="2"/>
    <n v="4"/>
    <x v="2"/>
  </r>
  <r>
    <n v="4"/>
    <x v="2"/>
    <x v="2"/>
    <x v="3"/>
    <n v="2"/>
    <x v="3"/>
  </r>
  <r>
    <n v="5"/>
    <x v="0"/>
    <x v="1"/>
    <x v="4"/>
    <n v="4"/>
    <x v="4"/>
  </r>
  <r>
    <n v="6"/>
    <x v="3"/>
    <x v="2"/>
    <x v="5"/>
    <n v="6"/>
    <x v="5"/>
  </r>
  <r>
    <n v="7"/>
    <x v="4"/>
    <x v="1"/>
    <x v="3"/>
    <n v="2"/>
    <x v="6"/>
  </r>
  <r>
    <n v="8"/>
    <x v="5"/>
    <x v="2"/>
    <x v="6"/>
    <n v="6"/>
    <x v="7"/>
  </r>
  <r>
    <n v="9"/>
    <x v="0"/>
    <x v="2"/>
    <x v="7"/>
    <n v="3"/>
    <x v="8"/>
  </r>
  <r>
    <n v="10"/>
    <x v="2"/>
    <x v="1"/>
    <x v="8"/>
    <n v="7"/>
    <x v="9"/>
  </r>
  <r>
    <n v="11"/>
    <x v="3"/>
    <x v="0"/>
    <x v="9"/>
    <n v="6"/>
    <x v="10"/>
  </r>
  <r>
    <n v="12"/>
    <x v="4"/>
    <x v="2"/>
    <x v="10"/>
    <n v="5"/>
    <x v="11"/>
  </r>
  <r>
    <n v="13"/>
    <x v="4"/>
    <x v="0"/>
    <x v="11"/>
    <n v="7"/>
    <x v="12"/>
  </r>
  <r>
    <n v="14"/>
    <x v="1"/>
    <x v="2"/>
    <x v="12"/>
    <n v="10"/>
    <x v="13"/>
  </r>
  <r>
    <n v="15"/>
    <x v="5"/>
    <x v="1"/>
    <x v="13"/>
    <n v="3"/>
    <x v="14"/>
  </r>
  <r>
    <n v="16"/>
    <x v="6"/>
    <x v="1"/>
    <x v="14"/>
    <n v="4"/>
    <x v="15"/>
  </r>
  <r>
    <n v="17"/>
    <x v="6"/>
    <x v="1"/>
    <x v="15"/>
    <n v="7"/>
    <x v="16"/>
  </r>
  <r>
    <n v="18"/>
    <x v="1"/>
    <x v="1"/>
    <x v="16"/>
    <n v="7"/>
    <x v="17"/>
  </r>
  <r>
    <n v="19"/>
    <x v="5"/>
    <x v="0"/>
    <x v="17"/>
    <n v="4"/>
    <x v="18"/>
  </r>
  <r>
    <n v="20"/>
    <x v="0"/>
    <x v="1"/>
    <x v="18"/>
    <n v="5"/>
    <x v="19"/>
  </r>
  <r>
    <n v="21"/>
    <x v="3"/>
    <x v="2"/>
    <x v="19"/>
    <n v="5"/>
    <x v="20"/>
  </r>
  <r>
    <n v="22"/>
    <x v="2"/>
    <x v="1"/>
    <x v="20"/>
    <n v="6"/>
    <x v="21"/>
  </r>
  <r>
    <n v="23"/>
    <x v="4"/>
    <x v="1"/>
    <x v="21"/>
    <n v="3"/>
    <x v="22"/>
  </r>
  <r>
    <n v="24"/>
    <x v="2"/>
    <x v="2"/>
    <x v="21"/>
    <n v="2"/>
    <x v="23"/>
  </r>
  <r>
    <n v="25"/>
    <x v="5"/>
    <x v="2"/>
    <x v="14"/>
    <n v="3"/>
    <x v="24"/>
  </r>
  <r>
    <n v="26"/>
    <x v="0"/>
    <x v="1"/>
    <x v="22"/>
    <n v="2"/>
    <x v="25"/>
  </r>
  <r>
    <n v="27"/>
    <x v="3"/>
    <x v="1"/>
    <x v="23"/>
    <n v="5"/>
    <x v="26"/>
  </r>
  <r>
    <n v="28"/>
    <x v="3"/>
    <x v="2"/>
    <x v="24"/>
    <n v="4"/>
    <x v="27"/>
  </r>
  <r>
    <n v="29"/>
    <x v="5"/>
    <x v="2"/>
    <x v="25"/>
    <n v="10"/>
    <x v="28"/>
  </r>
  <r>
    <n v="30"/>
    <x v="1"/>
    <x v="0"/>
    <x v="26"/>
    <n v="9"/>
    <x v="29"/>
  </r>
  <r>
    <n v="31"/>
    <x v="6"/>
    <x v="1"/>
    <x v="27"/>
    <n v="2"/>
    <x v="30"/>
  </r>
  <r>
    <n v="32"/>
    <x v="5"/>
    <x v="2"/>
    <x v="28"/>
    <n v="8"/>
    <x v="31"/>
  </r>
  <r>
    <n v="33"/>
    <x v="4"/>
    <x v="1"/>
    <x v="26"/>
    <n v="4"/>
    <x v="32"/>
  </r>
  <r>
    <n v="34"/>
    <x v="5"/>
    <x v="1"/>
    <x v="29"/>
    <n v="3"/>
    <x v="33"/>
  </r>
  <r>
    <n v="35"/>
    <x v="2"/>
    <x v="1"/>
    <x v="30"/>
    <n v="5"/>
    <x v="34"/>
  </r>
  <r>
    <n v="36"/>
    <x v="1"/>
    <x v="2"/>
    <x v="31"/>
    <n v="5"/>
    <x v="35"/>
  </r>
  <r>
    <n v="37"/>
    <x v="6"/>
    <x v="2"/>
    <x v="32"/>
    <n v="4"/>
    <x v="36"/>
  </r>
  <r>
    <n v="38"/>
    <x v="3"/>
    <x v="1"/>
    <x v="4"/>
    <n v="4"/>
    <x v="37"/>
  </r>
  <r>
    <n v="39"/>
    <x v="2"/>
    <x v="1"/>
    <x v="33"/>
    <n v="2"/>
    <x v="38"/>
  </r>
  <r>
    <n v="40"/>
    <x v="0"/>
    <x v="1"/>
    <x v="34"/>
    <n v="5"/>
    <x v="39"/>
  </r>
  <r>
    <n v="41"/>
    <x v="2"/>
    <x v="0"/>
    <x v="35"/>
    <n v="4"/>
    <x v="40"/>
  </r>
  <r>
    <n v="42"/>
    <x v="3"/>
    <x v="1"/>
    <x v="36"/>
    <n v="7"/>
    <x v="41"/>
  </r>
  <r>
    <n v="43"/>
    <x v="5"/>
    <x v="2"/>
    <x v="37"/>
    <n v="4"/>
    <x v="42"/>
  </r>
  <r>
    <n v="44"/>
    <x v="1"/>
    <x v="1"/>
    <x v="9"/>
    <n v="7"/>
    <x v="43"/>
  </r>
  <r>
    <n v="45"/>
    <x v="1"/>
    <x v="1"/>
    <x v="38"/>
    <n v="6"/>
    <x v="44"/>
  </r>
  <r>
    <n v="46"/>
    <x v="5"/>
    <x v="2"/>
    <x v="39"/>
    <n v="4"/>
    <x v="45"/>
  </r>
  <r>
    <n v="47"/>
    <x v="6"/>
    <x v="1"/>
    <x v="40"/>
    <n v="2"/>
    <x v="46"/>
  </r>
  <r>
    <n v="48"/>
    <x v="5"/>
    <x v="1"/>
    <x v="41"/>
    <n v="5"/>
    <x v="47"/>
  </r>
  <r>
    <n v="49"/>
    <x v="1"/>
    <x v="0"/>
    <x v="42"/>
    <n v="6"/>
    <x v="48"/>
  </r>
  <r>
    <n v="50"/>
    <x v="5"/>
    <x v="1"/>
    <x v="43"/>
    <n v="3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431EB-C883-774E-B43B-68E8E46A5E5E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ay">
  <location ref="H76:I84" firstHeaderRow="1" firstDataRow="1" firstDataCol="1"/>
  <pivotFields count="6">
    <pivotField showAll="0"/>
    <pivotField axis="axisRow" showAll="0">
      <items count="8">
        <item x="4"/>
        <item x="1"/>
        <item x="2"/>
        <item x="0"/>
        <item x="6"/>
        <item x="5"/>
        <item x="3"/>
        <item t="default"/>
      </items>
    </pivotField>
    <pivotField showAll="0"/>
    <pivotField numFmtId="164" showAll="0"/>
    <pivotField dataField="1" showAll="0"/>
    <pivotField numFmtId="2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# of Pages Viewe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F74F7-FDBA-3448-91BD-EFE37C5C68F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Time Spent (min)">
  <location ref="H41:I48" firstHeaderRow="1" firstDataRow="1" firstDataCol="1"/>
  <pivotFields count="6">
    <pivotField showAll="0"/>
    <pivotField showAll="0"/>
    <pivotField showAll="0"/>
    <pivotField axis="axisRow" dataField="1"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numFmtId="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% of Transactions" fld="3" subtotal="count" showDataAs="percentOfTotal" baseField="0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63BD8-F2ED-5B47-963E-220B8665513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Day">
  <location ref="H2:I10" firstHeaderRow="1" firstDataRow="1" firstDataCol="1"/>
  <pivotFields count="6">
    <pivotField showAll="0"/>
    <pivotField axis="axisRow" dataField="1" showAll="0">
      <items count="8">
        <item x="4"/>
        <item x="1"/>
        <item x="2"/>
        <item x="0"/>
        <item x="6"/>
        <item x="5"/>
        <item x="3"/>
        <item t="default"/>
      </items>
    </pivotField>
    <pivotField showAll="0"/>
    <pivotField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numFmtId="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# of Transactions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CE67D-F3AF-974B-BDD7-F86DB718DAB9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Amount Spent ($)">
  <location ref="R17:S26" firstHeaderRow="1" firstDataRow="1" firstDataCol="1"/>
  <pivotFields count="6">
    <pivotField showAll="0"/>
    <pivotField showAll="0"/>
    <pivotField showAll="0"/>
    <pivotField numFmtId="164" showAll="0"/>
    <pivotField showAll="0"/>
    <pivotField axis="axisRow" dataField="1" numFmtId="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# of Transactions" fld="5" subtotal="count" showDataAs="percentOfTotal" baseField="0" baseItem="0" numFmtId="1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DE29A-F19C-7A46-AAD8-46395EF856D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Amount Spent ($)">
  <location ref="R2:S11" firstHeaderRow="1" firstDataRow="1" firstDataCol="1"/>
  <pivotFields count="6">
    <pivotField showAll="0"/>
    <pivotField showAll="0"/>
    <pivotField showAll="0"/>
    <pivotField numFmtId="164" showAll="0"/>
    <pivotField showAll="0"/>
    <pivotField axis="axisRow" dataField="1" numFmtId="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# of Transactions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F4504-62FF-7B4F-91CC-5797C8CE463F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yment Type">
  <location ref="AB2:AD6" firstHeaderRow="0" firstDataRow="1" firstDataCol="1"/>
  <pivotFields count="6"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64" showAll="0"/>
    <pivotField showAll="0"/>
    <pivotField dataField="1" numFmtId="2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Amount Spent ($)" fld="5" baseField="0" baseItem="0" numFmtId="165"/>
    <dataField name="Mean Amount Spent ($)" fld="5" subtotal="average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A1664-B349-254A-B0AB-56267E29069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Time Spent (min)">
  <location ref="H27:I34" firstHeaderRow="1" firstDataRow="1" firstDataCol="1"/>
  <pivotFields count="6">
    <pivotField showAll="0"/>
    <pivotField showAll="0"/>
    <pivotField showAll="0"/>
    <pivotField axis="axisRow" dataField="1"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numFmtId="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# of Transaction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FA9B7-7BD6-9244-9D1D-20AD2E0E5D01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y">
  <location ref="AM2:AO10" firstHeaderRow="0" firstDataRow="1" firstDataCol="1"/>
  <pivotFields count="6">
    <pivotField showAll="0"/>
    <pivotField axis="axisRow" showAll="0">
      <items count="8">
        <item x="4"/>
        <item x="1"/>
        <item x="2"/>
        <item x="0"/>
        <item x="6"/>
        <item x="5"/>
        <item x="3"/>
        <item t="default"/>
      </items>
    </pivotField>
    <pivotField showAll="0"/>
    <pivotField numFmtId="164" showAll="0"/>
    <pivotField showAll="0"/>
    <pivotField dataField="1" numFmtId="2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Amount Spent ($)" fld="5" baseField="0" baseItem="0" numFmtId="165"/>
    <dataField name="Mean Amount Spent ($)" fld="5" subtotal="average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B39E5-C412-AD4E-95B9-E1EA6967107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Day">
  <location ref="H13:I21" firstHeaderRow="1" firstDataRow="1" firstDataCol="1"/>
  <pivotFields count="6">
    <pivotField showAll="0"/>
    <pivotField axis="axisRow" dataField="1" showAll="0">
      <items count="8">
        <item x="4"/>
        <item x="1"/>
        <item x="2"/>
        <item x="0"/>
        <item x="6"/>
        <item x="5"/>
        <item x="3"/>
        <item t="default"/>
      </items>
    </pivotField>
    <pivotField showAll="0"/>
    <pivotField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numFmtId="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% of Transactions" fld="1" subtotal="count" showDataAs="percentOfTotal" baseField="0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4"/>
  <sheetViews>
    <sheetView tabSelected="1" workbookViewId="0">
      <selection activeCell="AD16" sqref="AD16"/>
    </sheetView>
  </sheetViews>
  <sheetFormatPr baseColWidth="10" defaultColWidth="8.83203125" defaultRowHeight="16" x14ac:dyDescent="0.2"/>
  <cols>
    <col min="1" max="1" width="9.5" style="1" customWidth="1"/>
    <col min="2" max="2" width="9" style="1"/>
    <col min="3" max="3" width="14.6640625" customWidth="1"/>
    <col min="4" max="4" width="11.33203125" style="1" customWidth="1"/>
    <col min="5" max="5" width="13.5" style="1" customWidth="1"/>
    <col min="6" max="6" width="15.83203125" style="1" customWidth="1"/>
    <col min="7" max="7" width="6.33203125" customWidth="1"/>
    <col min="8" max="8" width="11.83203125" bestFit="1" customWidth="1"/>
    <col min="9" max="9" width="16.6640625" bestFit="1" customWidth="1"/>
    <col min="18" max="18" width="19.1640625" customWidth="1"/>
    <col min="19" max="19" width="16" customWidth="1"/>
    <col min="28" max="28" width="16.1640625" customWidth="1"/>
    <col min="29" max="29" width="22" bestFit="1" customWidth="1"/>
    <col min="30" max="30" width="22.33203125" bestFit="1" customWidth="1"/>
    <col min="39" max="39" width="11.83203125" bestFit="1" customWidth="1"/>
    <col min="40" max="40" width="22" bestFit="1" customWidth="1"/>
    <col min="41" max="41" width="22.33203125" bestFit="1" customWidth="1"/>
    <col min="43" max="43" width="12" customWidth="1"/>
  </cols>
  <sheetData>
    <row r="1" spans="1:44" ht="17" thickBot="1" x14ac:dyDescent="0.25">
      <c r="A1" s="2" t="s">
        <v>0</v>
      </c>
      <c r="B1" s="3" t="s">
        <v>1</v>
      </c>
      <c r="C1" s="4" t="s">
        <v>15</v>
      </c>
      <c r="D1" s="5" t="s">
        <v>2</v>
      </c>
      <c r="E1" s="3" t="s">
        <v>3</v>
      </c>
      <c r="F1" s="6" t="s">
        <v>4</v>
      </c>
    </row>
    <row r="2" spans="1:44" x14ac:dyDescent="0.2">
      <c r="A2" s="7">
        <v>1</v>
      </c>
      <c r="B2" s="8" t="s">
        <v>6</v>
      </c>
      <c r="C2" s="9" t="s">
        <v>12</v>
      </c>
      <c r="D2" s="10">
        <v>17.5</v>
      </c>
      <c r="E2" s="8">
        <v>4</v>
      </c>
      <c r="F2" s="11">
        <v>109</v>
      </c>
      <c r="H2" s="22" t="s">
        <v>1</v>
      </c>
      <c r="I2" t="s">
        <v>17</v>
      </c>
      <c r="R2" s="22" t="s">
        <v>4</v>
      </c>
      <c r="S2" t="s">
        <v>17</v>
      </c>
      <c r="AB2" s="22" t="s">
        <v>51</v>
      </c>
      <c r="AC2" t="s">
        <v>47</v>
      </c>
      <c r="AD2" t="s">
        <v>48</v>
      </c>
      <c r="AM2" s="22" t="s">
        <v>1</v>
      </c>
      <c r="AN2" t="s">
        <v>47</v>
      </c>
      <c r="AO2" t="s">
        <v>48</v>
      </c>
    </row>
    <row r="3" spans="1:44" x14ac:dyDescent="0.2">
      <c r="A3" s="12">
        <v>2</v>
      </c>
      <c r="B3" s="13" t="s">
        <v>5</v>
      </c>
      <c r="C3" s="21" t="s">
        <v>13</v>
      </c>
      <c r="D3" s="14">
        <v>12</v>
      </c>
      <c r="E3" s="13">
        <v>4</v>
      </c>
      <c r="F3" s="15">
        <v>54.519999999999996</v>
      </c>
      <c r="H3" s="23" t="s">
        <v>9</v>
      </c>
      <c r="I3">
        <v>5</v>
      </c>
      <c r="R3" s="28" t="s">
        <v>39</v>
      </c>
      <c r="S3">
        <v>1</v>
      </c>
      <c r="AB3" s="23" t="s">
        <v>12</v>
      </c>
      <c r="AC3" s="29">
        <v>535.49</v>
      </c>
      <c r="AD3" s="29">
        <v>76.498571428571424</v>
      </c>
      <c r="AM3" s="23" t="s">
        <v>9</v>
      </c>
      <c r="AN3" s="29">
        <v>218.15000000000003</v>
      </c>
      <c r="AO3" s="29">
        <v>43.63000000000001</v>
      </c>
    </row>
    <row r="4" spans="1:44" x14ac:dyDescent="0.2">
      <c r="A4" s="12">
        <v>3</v>
      </c>
      <c r="B4" s="13" t="s">
        <v>5</v>
      </c>
      <c r="C4" s="21" t="s">
        <v>13</v>
      </c>
      <c r="D4" s="14">
        <v>8.5</v>
      </c>
      <c r="E4" s="13">
        <v>4</v>
      </c>
      <c r="F4" s="15">
        <v>26.68</v>
      </c>
      <c r="H4" s="23" t="s">
        <v>5</v>
      </c>
      <c r="I4">
        <v>9</v>
      </c>
      <c r="R4" s="28" t="s">
        <v>40</v>
      </c>
      <c r="S4">
        <v>9</v>
      </c>
      <c r="AB4" s="23" t="s">
        <v>13</v>
      </c>
      <c r="AC4" s="29">
        <v>1656.8100000000002</v>
      </c>
      <c r="AD4" s="29">
        <v>61.363333333333337</v>
      </c>
      <c r="AM4" s="23" t="s">
        <v>5</v>
      </c>
      <c r="AN4" s="29">
        <v>813.38</v>
      </c>
      <c r="AO4" s="29">
        <v>90.37555555555555</v>
      </c>
    </row>
    <row r="5" spans="1:44" x14ac:dyDescent="0.2">
      <c r="A5" s="12">
        <v>4</v>
      </c>
      <c r="B5" s="13" t="s">
        <v>7</v>
      </c>
      <c r="C5" s="21" t="s">
        <v>14</v>
      </c>
      <c r="D5" s="14">
        <v>11.4</v>
      </c>
      <c r="E5" s="13">
        <v>2</v>
      </c>
      <c r="F5" s="15">
        <v>44.730000000000004</v>
      </c>
      <c r="H5" s="23" t="s">
        <v>7</v>
      </c>
      <c r="I5">
        <v>7</v>
      </c>
      <c r="R5" s="28" t="s">
        <v>41</v>
      </c>
      <c r="S5">
        <v>14</v>
      </c>
      <c r="AB5" s="23" t="s">
        <v>14</v>
      </c>
      <c r="AC5" s="29">
        <v>1228.21</v>
      </c>
      <c r="AD5" s="29">
        <v>76.763125000000002</v>
      </c>
      <c r="AM5" s="23" t="s">
        <v>7</v>
      </c>
      <c r="AN5" s="29">
        <v>414.86</v>
      </c>
      <c r="AO5" s="29">
        <v>59.265714285714289</v>
      </c>
    </row>
    <row r="6" spans="1:44" x14ac:dyDescent="0.2">
      <c r="A6" s="12">
        <v>5</v>
      </c>
      <c r="B6" s="13" t="s">
        <v>6</v>
      </c>
      <c r="C6" s="21" t="s">
        <v>13</v>
      </c>
      <c r="D6" s="14">
        <v>11.3</v>
      </c>
      <c r="E6" s="13">
        <v>4</v>
      </c>
      <c r="F6" s="15">
        <v>66.27</v>
      </c>
      <c r="H6" s="23" t="s">
        <v>6</v>
      </c>
      <c r="I6">
        <v>6</v>
      </c>
      <c r="R6" s="28" t="s">
        <v>42</v>
      </c>
      <c r="S6">
        <v>13</v>
      </c>
      <c r="AB6" s="23" t="s">
        <v>16</v>
      </c>
      <c r="AC6" s="29">
        <v>3420.5100000000007</v>
      </c>
      <c r="AD6" s="29">
        <v>68.410200000000017</v>
      </c>
      <c r="AM6" s="23" t="s">
        <v>6</v>
      </c>
      <c r="AN6" s="29">
        <v>355.92</v>
      </c>
      <c r="AO6" s="29">
        <v>59.32</v>
      </c>
    </row>
    <row r="7" spans="1:44" x14ac:dyDescent="0.2">
      <c r="A7" s="12">
        <v>6</v>
      </c>
      <c r="B7" s="13" t="s">
        <v>8</v>
      </c>
      <c r="C7" s="21" t="s">
        <v>14</v>
      </c>
      <c r="D7" s="14">
        <v>10.5</v>
      </c>
      <c r="E7" s="13">
        <v>6</v>
      </c>
      <c r="F7" s="15">
        <v>67.8</v>
      </c>
      <c r="H7" s="23" t="s">
        <v>11</v>
      </c>
      <c r="I7">
        <v>5</v>
      </c>
      <c r="R7" s="28" t="s">
        <v>43</v>
      </c>
      <c r="S7">
        <v>4</v>
      </c>
      <c r="AM7" s="23" t="s">
        <v>11</v>
      </c>
      <c r="AN7" s="29">
        <v>294.02999999999997</v>
      </c>
      <c r="AO7" s="29">
        <v>58.805999999999997</v>
      </c>
    </row>
    <row r="8" spans="1:44" x14ac:dyDescent="0.2">
      <c r="A8" s="12">
        <v>7</v>
      </c>
      <c r="B8" s="13" t="s">
        <v>9</v>
      </c>
      <c r="C8" s="21" t="s">
        <v>13</v>
      </c>
      <c r="D8" s="14">
        <v>11.4</v>
      </c>
      <c r="E8" s="13">
        <v>2</v>
      </c>
      <c r="F8" s="15">
        <v>36.04</v>
      </c>
      <c r="H8" s="23" t="s">
        <v>10</v>
      </c>
      <c r="I8">
        <v>11</v>
      </c>
      <c r="R8" s="28" t="s">
        <v>44</v>
      </c>
      <c r="S8">
        <v>4</v>
      </c>
      <c r="AM8" s="23" t="s">
        <v>10</v>
      </c>
      <c r="AN8" s="29">
        <v>945.43000000000006</v>
      </c>
      <c r="AO8" s="29">
        <v>85.948181818181823</v>
      </c>
    </row>
    <row r="9" spans="1:44" x14ac:dyDescent="0.2">
      <c r="A9" s="12">
        <v>8</v>
      </c>
      <c r="B9" s="13" t="s">
        <v>10</v>
      </c>
      <c r="C9" s="21" t="s">
        <v>14</v>
      </c>
      <c r="D9" s="14">
        <v>4.3</v>
      </c>
      <c r="E9" s="13">
        <v>6</v>
      </c>
      <c r="F9" s="15">
        <v>55.960000000000008</v>
      </c>
      <c r="H9" s="23" t="s">
        <v>8</v>
      </c>
      <c r="I9">
        <v>7</v>
      </c>
      <c r="R9" s="28" t="s">
        <v>45</v>
      </c>
      <c r="S9">
        <v>3</v>
      </c>
      <c r="AM9" s="23" t="s">
        <v>8</v>
      </c>
      <c r="AN9" s="29">
        <v>378.74</v>
      </c>
      <c r="AO9" s="29">
        <v>54.105714285714285</v>
      </c>
    </row>
    <row r="10" spans="1:44" x14ac:dyDescent="0.2">
      <c r="A10" s="12">
        <v>9</v>
      </c>
      <c r="B10" s="13" t="s">
        <v>6</v>
      </c>
      <c r="C10" s="21" t="s">
        <v>14</v>
      </c>
      <c r="D10" s="14">
        <v>12.700000000000001</v>
      </c>
      <c r="E10" s="13">
        <v>3</v>
      </c>
      <c r="F10" s="15">
        <v>70.94</v>
      </c>
      <c r="H10" s="23" t="s">
        <v>16</v>
      </c>
      <c r="I10">
        <v>50</v>
      </c>
      <c r="R10" s="28" t="s">
        <v>46</v>
      </c>
      <c r="S10">
        <v>2</v>
      </c>
      <c r="AM10" s="23" t="s">
        <v>16</v>
      </c>
      <c r="AN10" s="29">
        <v>3420.51</v>
      </c>
      <c r="AO10" s="29">
        <v>68.410200000000003</v>
      </c>
    </row>
    <row r="11" spans="1:44" x14ac:dyDescent="0.2">
      <c r="A11" s="12">
        <v>10</v>
      </c>
      <c r="B11" s="13" t="s">
        <v>7</v>
      </c>
      <c r="C11" s="21" t="s">
        <v>13</v>
      </c>
      <c r="D11" s="14">
        <v>24.7</v>
      </c>
      <c r="E11" s="13">
        <v>7</v>
      </c>
      <c r="F11" s="15">
        <v>68.73</v>
      </c>
      <c r="R11" s="28" t="s">
        <v>16</v>
      </c>
      <c r="S11">
        <v>50</v>
      </c>
    </row>
    <row r="12" spans="1:44" x14ac:dyDescent="0.2">
      <c r="A12" s="12">
        <v>11</v>
      </c>
      <c r="B12" s="13" t="s">
        <v>8</v>
      </c>
      <c r="C12" s="21" t="s">
        <v>12</v>
      </c>
      <c r="D12" s="14">
        <v>13.3</v>
      </c>
      <c r="E12" s="13">
        <v>6</v>
      </c>
      <c r="F12" s="15">
        <v>54.040000000000006</v>
      </c>
    </row>
    <row r="13" spans="1:44" x14ac:dyDescent="0.2">
      <c r="A13" s="12">
        <v>12</v>
      </c>
      <c r="B13" s="13" t="s">
        <v>9</v>
      </c>
      <c r="C13" s="21" t="s">
        <v>14</v>
      </c>
      <c r="D13" s="14">
        <v>14.3</v>
      </c>
      <c r="E13" s="13">
        <v>5</v>
      </c>
      <c r="F13" s="15">
        <v>48.05</v>
      </c>
      <c r="H13" s="22" t="s">
        <v>1</v>
      </c>
      <c r="I13" t="s">
        <v>18</v>
      </c>
      <c r="AQ13" t="s">
        <v>49</v>
      </c>
      <c r="AR13">
        <f>CORREL(D2:D51,F2:F51)</f>
        <v>0.57979042661043034</v>
      </c>
    </row>
    <row r="14" spans="1:44" x14ac:dyDescent="0.2">
      <c r="A14" s="12">
        <v>13</v>
      </c>
      <c r="B14" s="13" t="s">
        <v>9</v>
      </c>
      <c r="C14" s="21" t="s">
        <v>12</v>
      </c>
      <c r="D14" s="14">
        <v>11.700000000000001</v>
      </c>
      <c r="E14" s="13">
        <v>7</v>
      </c>
      <c r="F14" s="15">
        <v>64.16</v>
      </c>
      <c r="H14" s="23" t="s">
        <v>9</v>
      </c>
      <c r="I14" s="24">
        <v>0.1</v>
      </c>
    </row>
    <row r="15" spans="1:44" x14ac:dyDescent="0.2">
      <c r="A15" s="12">
        <v>14</v>
      </c>
      <c r="B15" s="13" t="s">
        <v>5</v>
      </c>
      <c r="C15" s="21" t="s">
        <v>14</v>
      </c>
      <c r="D15" s="14">
        <v>24.400000000000002</v>
      </c>
      <c r="E15" s="13">
        <v>10</v>
      </c>
      <c r="F15" s="15">
        <v>158.51</v>
      </c>
      <c r="H15" s="23" t="s">
        <v>5</v>
      </c>
      <c r="I15" s="24">
        <v>0.18</v>
      </c>
    </row>
    <row r="16" spans="1:44" x14ac:dyDescent="0.2">
      <c r="A16" s="12">
        <v>15</v>
      </c>
      <c r="B16" s="13" t="s">
        <v>10</v>
      </c>
      <c r="C16" s="21" t="s">
        <v>13</v>
      </c>
      <c r="D16" s="14">
        <v>8.4</v>
      </c>
      <c r="E16" s="13">
        <v>3</v>
      </c>
      <c r="F16" s="15">
        <v>84.12</v>
      </c>
      <c r="H16" s="23" t="s">
        <v>7</v>
      </c>
      <c r="I16" s="24">
        <v>0.14000000000000001</v>
      </c>
    </row>
    <row r="17" spans="1:44" x14ac:dyDescent="0.2">
      <c r="A17" s="12">
        <v>16</v>
      </c>
      <c r="B17" s="13" t="s">
        <v>11</v>
      </c>
      <c r="C17" s="21" t="s">
        <v>13</v>
      </c>
      <c r="D17" s="14">
        <v>9.6</v>
      </c>
      <c r="E17" s="13">
        <v>4</v>
      </c>
      <c r="F17" s="15">
        <v>59.2</v>
      </c>
      <c r="H17" s="23" t="s">
        <v>6</v>
      </c>
      <c r="I17" s="24">
        <v>0.12</v>
      </c>
      <c r="R17" s="22" t="s">
        <v>4</v>
      </c>
      <c r="S17" t="s">
        <v>17</v>
      </c>
    </row>
    <row r="18" spans="1:44" x14ac:dyDescent="0.2">
      <c r="A18" s="12">
        <v>17</v>
      </c>
      <c r="B18" s="13" t="s">
        <v>11</v>
      </c>
      <c r="C18" s="21" t="s">
        <v>13</v>
      </c>
      <c r="D18" s="14">
        <v>23.3</v>
      </c>
      <c r="E18" s="13">
        <v>7</v>
      </c>
      <c r="F18" s="15">
        <v>91.62</v>
      </c>
      <c r="H18" s="23" t="s">
        <v>11</v>
      </c>
      <c r="I18" s="24">
        <v>0.1</v>
      </c>
      <c r="R18" s="28" t="s">
        <v>39</v>
      </c>
      <c r="S18" s="24">
        <v>0.02</v>
      </c>
    </row>
    <row r="19" spans="1:44" x14ac:dyDescent="0.2">
      <c r="A19" s="12">
        <v>18</v>
      </c>
      <c r="B19" s="13" t="s">
        <v>5</v>
      </c>
      <c r="C19" s="21" t="s">
        <v>13</v>
      </c>
      <c r="D19" s="14">
        <v>14</v>
      </c>
      <c r="E19" s="13">
        <v>7</v>
      </c>
      <c r="F19" s="15">
        <v>126.4</v>
      </c>
      <c r="H19" s="23" t="s">
        <v>10</v>
      </c>
      <c r="I19" s="24">
        <v>0.22</v>
      </c>
      <c r="R19" s="28" t="s">
        <v>40</v>
      </c>
      <c r="S19" s="24">
        <v>0.18</v>
      </c>
    </row>
    <row r="20" spans="1:44" x14ac:dyDescent="0.2">
      <c r="A20" s="12">
        <v>19</v>
      </c>
      <c r="B20" s="13" t="s">
        <v>10</v>
      </c>
      <c r="C20" s="21" t="s">
        <v>12</v>
      </c>
      <c r="D20" s="14">
        <v>5.6000000000000005</v>
      </c>
      <c r="E20" s="13">
        <v>4</v>
      </c>
      <c r="F20" s="15">
        <v>68.45</v>
      </c>
      <c r="H20" s="23" t="s">
        <v>8</v>
      </c>
      <c r="I20" s="24">
        <v>0.14000000000000001</v>
      </c>
      <c r="R20" s="28" t="s">
        <v>41</v>
      </c>
      <c r="S20" s="24">
        <v>0.28000000000000003</v>
      </c>
    </row>
    <row r="21" spans="1:44" x14ac:dyDescent="0.2">
      <c r="A21" s="12">
        <v>20</v>
      </c>
      <c r="B21" s="13" t="s">
        <v>6</v>
      </c>
      <c r="C21" s="21" t="s">
        <v>13</v>
      </c>
      <c r="D21" s="14">
        <v>15.1</v>
      </c>
      <c r="E21" s="13">
        <v>5</v>
      </c>
      <c r="F21" s="15">
        <v>32.69</v>
      </c>
      <c r="H21" s="23" t="s">
        <v>16</v>
      </c>
      <c r="I21" s="24">
        <v>1</v>
      </c>
      <c r="R21" s="28" t="s">
        <v>42</v>
      </c>
      <c r="S21" s="24">
        <v>0.26</v>
      </c>
    </row>
    <row r="22" spans="1:44" x14ac:dyDescent="0.2">
      <c r="A22" s="12">
        <v>21</v>
      </c>
      <c r="B22" s="13" t="s">
        <v>8</v>
      </c>
      <c r="C22" s="21" t="s">
        <v>14</v>
      </c>
      <c r="D22" s="14">
        <v>16.3</v>
      </c>
      <c r="E22" s="13">
        <v>5</v>
      </c>
      <c r="F22" s="15">
        <v>78.58</v>
      </c>
      <c r="R22" s="28" t="s">
        <v>43</v>
      </c>
      <c r="S22" s="24">
        <v>0.08</v>
      </c>
    </row>
    <row r="23" spans="1:44" x14ac:dyDescent="0.2">
      <c r="A23" s="12">
        <v>22</v>
      </c>
      <c r="B23" s="13" t="s">
        <v>7</v>
      </c>
      <c r="C23" s="21" t="s">
        <v>13</v>
      </c>
      <c r="D23" s="14">
        <v>10.199999999999999</v>
      </c>
      <c r="E23" s="13">
        <v>6</v>
      </c>
      <c r="F23" s="15">
        <v>74.430000000000007</v>
      </c>
      <c r="R23" s="28" t="s">
        <v>44</v>
      </c>
      <c r="S23" s="24">
        <v>0.08</v>
      </c>
    </row>
    <row r="24" spans="1:44" x14ac:dyDescent="0.2">
      <c r="A24" s="12">
        <v>23</v>
      </c>
      <c r="B24" s="13" t="s">
        <v>9</v>
      </c>
      <c r="C24" s="21" t="s">
        <v>13</v>
      </c>
      <c r="D24" s="14">
        <v>8</v>
      </c>
      <c r="E24" s="13">
        <v>3</v>
      </c>
      <c r="F24" s="15">
        <v>32.730000000000004</v>
      </c>
      <c r="R24" s="28" t="s">
        <v>45</v>
      </c>
      <c r="S24" s="24">
        <v>0.06</v>
      </c>
    </row>
    <row r="25" spans="1:44" x14ac:dyDescent="0.2">
      <c r="A25" s="12">
        <v>24</v>
      </c>
      <c r="B25" s="13" t="s">
        <v>7</v>
      </c>
      <c r="C25" s="21" t="s">
        <v>14</v>
      </c>
      <c r="D25" s="14">
        <v>8</v>
      </c>
      <c r="E25" s="13">
        <v>2</v>
      </c>
      <c r="F25" s="15">
        <v>48.66</v>
      </c>
      <c r="R25" s="28" t="s">
        <v>46</v>
      </c>
      <c r="S25" s="24">
        <v>0.04</v>
      </c>
    </row>
    <row r="26" spans="1:44" x14ac:dyDescent="0.2">
      <c r="A26" s="12">
        <v>25</v>
      </c>
      <c r="B26" s="13" t="s">
        <v>10</v>
      </c>
      <c r="C26" s="21" t="s">
        <v>14</v>
      </c>
      <c r="D26" s="14">
        <v>9.6</v>
      </c>
      <c r="E26" s="13">
        <v>3</v>
      </c>
      <c r="F26" s="15">
        <v>54.66</v>
      </c>
      <c r="R26" s="28" t="s">
        <v>16</v>
      </c>
      <c r="S26" s="24">
        <v>1</v>
      </c>
    </row>
    <row r="27" spans="1:44" x14ac:dyDescent="0.2">
      <c r="A27" s="12">
        <v>26</v>
      </c>
      <c r="B27" s="13" t="s">
        <v>6</v>
      </c>
      <c r="C27" s="21" t="s">
        <v>13</v>
      </c>
      <c r="D27" s="14">
        <v>11</v>
      </c>
      <c r="E27" s="13">
        <v>2</v>
      </c>
      <c r="F27" s="15">
        <v>40.54</v>
      </c>
      <c r="H27" s="22" t="s">
        <v>25</v>
      </c>
      <c r="I27" t="s">
        <v>17</v>
      </c>
    </row>
    <row r="28" spans="1:44" x14ac:dyDescent="0.2">
      <c r="A28" s="12">
        <v>27</v>
      </c>
      <c r="B28" s="13" t="s">
        <v>8</v>
      </c>
      <c r="C28" s="21" t="s">
        <v>13</v>
      </c>
      <c r="D28" s="14">
        <v>16.899999999999999</v>
      </c>
      <c r="E28" s="13">
        <v>5</v>
      </c>
      <c r="F28" s="15">
        <v>34.69</v>
      </c>
      <c r="H28" s="25" t="s">
        <v>19</v>
      </c>
      <c r="I28">
        <v>1</v>
      </c>
    </row>
    <row r="29" spans="1:44" x14ac:dyDescent="0.2">
      <c r="A29" s="12">
        <v>28</v>
      </c>
      <c r="B29" s="13" t="s">
        <v>8</v>
      </c>
      <c r="C29" s="21" t="s">
        <v>14</v>
      </c>
      <c r="D29" s="14">
        <v>6</v>
      </c>
      <c r="E29" s="13">
        <v>4</v>
      </c>
      <c r="F29" s="15">
        <v>27.910000000000004</v>
      </c>
      <c r="H29" s="25" t="s">
        <v>20</v>
      </c>
      <c r="I29">
        <v>16</v>
      </c>
    </row>
    <row r="30" spans="1:44" x14ac:dyDescent="0.2">
      <c r="A30" s="12">
        <v>29</v>
      </c>
      <c r="B30" s="13" t="s">
        <v>10</v>
      </c>
      <c r="C30" s="21" t="s">
        <v>14</v>
      </c>
      <c r="D30" s="14">
        <v>32.9</v>
      </c>
      <c r="E30" s="13">
        <v>10</v>
      </c>
      <c r="F30" s="15">
        <v>155.30000000000001</v>
      </c>
      <c r="H30" s="25" t="s">
        <v>21</v>
      </c>
      <c r="I30">
        <v>20</v>
      </c>
      <c r="AQ30" t="s">
        <v>49</v>
      </c>
      <c r="AR30">
        <f>CORREL(E2:E51,F2:F51)</f>
        <v>0.6986229866382484</v>
      </c>
    </row>
    <row r="31" spans="1:44" x14ac:dyDescent="0.2">
      <c r="A31" s="12">
        <v>30</v>
      </c>
      <c r="B31" s="13" t="s">
        <v>5</v>
      </c>
      <c r="C31" s="21" t="s">
        <v>12</v>
      </c>
      <c r="D31" s="14">
        <v>11.8</v>
      </c>
      <c r="E31" s="13">
        <v>9</v>
      </c>
      <c r="F31" s="15">
        <v>120.25</v>
      </c>
      <c r="H31" s="25" t="s">
        <v>22</v>
      </c>
      <c r="I31">
        <v>8</v>
      </c>
    </row>
    <row r="32" spans="1:44" x14ac:dyDescent="0.2">
      <c r="A32" s="12">
        <v>31</v>
      </c>
      <c r="B32" s="13" t="s">
        <v>11</v>
      </c>
      <c r="C32" s="21" t="s">
        <v>13</v>
      </c>
      <c r="D32" s="14">
        <v>7.1000000000000005</v>
      </c>
      <c r="E32" s="13">
        <v>2</v>
      </c>
      <c r="F32" s="15">
        <v>41.2</v>
      </c>
      <c r="H32" s="25" t="s">
        <v>23</v>
      </c>
      <c r="I32">
        <v>3</v>
      </c>
    </row>
    <row r="33" spans="1:19" ht="17" thickBot="1" x14ac:dyDescent="0.25">
      <c r="A33" s="12">
        <v>32</v>
      </c>
      <c r="B33" s="13" t="s">
        <v>10</v>
      </c>
      <c r="C33" s="21" t="s">
        <v>14</v>
      </c>
      <c r="D33" s="14">
        <v>18</v>
      </c>
      <c r="E33" s="13">
        <v>8</v>
      </c>
      <c r="F33" s="15">
        <v>134.4</v>
      </c>
      <c r="H33" s="25" t="s">
        <v>24</v>
      </c>
      <c r="I33">
        <v>2</v>
      </c>
    </row>
    <row r="34" spans="1:19" x14ac:dyDescent="0.2">
      <c r="A34" s="12">
        <v>33</v>
      </c>
      <c r="B34" s="13" t="s">
        <v>9</v>
      </c>
      <c r="C34" s="21" t="s">
        <v>13</v>
      </c>
      <c r="D34" s="14">
        <v>11.8</v>
      </c>
      <c r="E34" s="13">
        <v>4</v>
      </c>
      <c r="F34" s="15">
        <v>37.17</v>
      </c>
      <c r="H34" s="25" t="s">
        <v>16</v>
      </c>
      <c r="I34">
        <v>50</v>
      </c>
      <c r="R34" s="27" t="s">
        <v>4</v>
      </c>
      <c r="S34" s="27"/>
    </row>
    <row r="35" spans="1:19" x14ac:dyDescent="0.2">
      <c r="A35" s="12">
        <v>34</v>
      </c>
      <c r="B35" s="13" t="s">
        <v>10</v>
      </c>
      <c r="C35" s="21" t="s">
        <v>13</v>
      </c>
      <c r="D35" s="14">
        <v>9.1</v>
      </c>
      <c r="E35" s="13">
        <v>3</v>
      </c>
      <c r="F35" s="15">
        <v>52.09</v>
      </c>
    </row>
    <row r="36" spans="1:19" x14ac:dyDescent="0.2">
      <c r="A36" s="12">
        <v>35</v>
      </c>
      <c r="B36" s="13" t="s">
        <v>7</v>
      </c>
      <c r="C36" s="21" t="s">
        <v>13</v>
      </c>
      <c r="D36" s="14">
        <v>7.8</v>
      </c>
      <c r="E36" s="13">
        <v>5</v>
      </c>
      <c r="F36" s="15">
        <v>71.81</v>
      </c>
      <c r="R36" t="s">
        <v>26</v>
      </c>
      <c r="S36">
        <v>68.410200000000017</v>
      </c>
    </row>
    <row r="37" spans="1:19" x14ac:dyDescent="0.2">
      <c r="A37" s="12">
        <v>36</v>
      </c>
      <c r="B37" s="13" t="s">
        <v>5</v>
      </c>
      <c r="C37" s="21" t="s">
        <v>14</v>
      </c>
      <c r="D37" s="14">
        <v>16.5</v>
      </c>
      <c r="E37" s="13">
        <v>5</v>
      </c>
      <c r="F37" s="15">
        <v>59.989999999999995</v>
      </c>
      <c r="R37" t="s">
        <v>27</v>
      </c>
      <c r="S37">
        <v>4.6162805726812417</v>
      </c>
    </row>
    <row r="38" spans="1:19" x14ac:dyDescent="0.2">
      <c r="A38" s="12">
        <v>37</v>
      </c>
      <c r="B38" s="13" t="s">
        <v>11</v>
      </c>
      <c r="C38" s="21" t="s">
        <v>14</v>
      </c>
      <c r="D38" s="14">
        <v>6.2</v>
      </c>
      <c r="E38" s="13">
        <v>4</v>
      </c>
      <c r="F38" s="15">
        <v>84.17</v>
      </c>
      <c r="R38" t="s">
        <v>28</v>
      </c>
      <c r="S38">
        <v>62.15</v>
      </c>
    </row>
    <row r="39" spans="1:19" x14ac:dyDescent="0.2">
      <c r="A39" s="12">
        <v>38</v>
      </c>
      <c r="B39" s="13" t="s">
        <v>8</v>
      </c>
      <c r="C39" s="21" t="s">
        <v>13</v>
      </c>
      <c r="D39" s="14">
        <v>11.3</v>
      </c>
      <c r="E39" s="13">
        <v>4</v>
      </c>
      <c r="F39" s="15">
        <v>55.58</v>
      </c>
      <c r="R39" t="s">
        <v>29</v>
      </c>
      <c r="S39" t="e">
        <v>#N/A</v>
      </c>
    </row>
    <row r="40" spans="1:19" x14ac:dyDescent="0.2">
      <c r="A40" s="12">
        <v>39</v>
      </c>
      <c r="B40" s="13" t="s">
        <v>7</v>
      </c>
      <c r="C40" s="21" t="s">
        <v>13</v>
      </c>
      <c r="D40" s="14">
        <v>10.6</v>
      </c>
      <c r="E40" s="13">
        <v>2</v>
      </c>
      <c r="F40" s="15">
        <v>39.06</v>
      </c>
      <c r="R40" t="s">
        <v>30</v>
      </c>
      <c r="S40">
        <v>32.64203296802625</v>
      </c>
    </row>
    <row r="41" spans="1:19" x14ac:dyDescent="0.2">
      <c r="A41" s="12">
        <v>40</v>
      </c>
      <c r="B41" s="13" t="s">
        <v>6</v>
      </c>
      <c r="C41" s="21" t="s">
        <v>13</v>
      </c>
      <c r="D41" s="14">
        <v>5</v>
      </c>
      <c r="E41" s="13">
        <v>5</v>
      </c>
      <c r="F41" s="15">
        <v>36.480000000000004</v>
      </c>
      <c r="H41" s="22" t="s">
        <v>25</v>
      </c>
      <c r="I41" t="s">
        <v>18</v>
      </c>
      <c r="R41" t="s">
        <v>31</v>
      </c>
      <c r="S41">
        <v>1065.5023162857124</v>
      </c>
    </row>
    <row r="42" spans="1:19" x14ac:dyDescent="0.2">
      <c r="A42" s="12">
        <v>41</v>
      </c>
      <c r="B42" s="13" t="s">
        <v>7</v>
      </c>
      <c r="C42" s="21" t="s">
        <v>12</v>
      </c>
      <c r="D42" s="14">
        <v>15.9</v>
      </c>
      <c r="E42" s="13">
        <v>4</v>
      </c>
      <c r="F42" s="15">
        <v>67.44</v>
      </c>
      <c r="H42" s="25" t="s">
        <v>19</v>
      </c>
      <c r="I42" s="24">
        <v>0.02</v>
      </c>
      <c r="R42" t="s">
        <v>32</v>
      </c>
      <c r="S42">
        <v>0.73720942661771405</v>
      </c>
    </row>
    <row r="43" spans="1:19" x14ac:dyDescent="0.2">
      <c r="A43" s="12">
        <v>42</v>
      </c>
      <c r="B43" s="13" t="s">
        <v>8</v>
      </c>
      <c r="C43" s="21" t="s">
        <v>13</v>
      </c>
      <c r="D43" s="14">
        <v>18.100000000000001</v>
      </c>
      <c r="E43" s="13">
        <v>7</v>
      </c>
      <c r="F43" s="15">
        <v>60.14</v>
      </c>
      <c r="H43" s="25" t="s">
        <v>20</v>
      </c>
      <c r="I43" s="24">
        <v>0.32</v>
      </c>
      <c r="R43" t="s">
        <v>33</v>
      </c>
      <c r="S43">
        <v>1.023555591895408</v>
      </c>
    </row>
    <row r="44" spans="1:19" x14ac:dyDescent="0.2">
      <c r="A44" s="12">
        <v>43</v>
      </c>
      <c r="B44" s="13" t="s">
        <v>10</v>
      </c>
      <c r="C44" s="21" t="s">
        <v>14</v>
      </c>
      <c r="D44" s="14">
        <v>10.8</v>
      </c>
      <c r="E44" s="13">
        <v>4</v>
      </c>
      <c r="F44" s="15">
        <v>70.38</v>
      </c>
      <c r="H44" s="25" t="s">
        <v>21</v>
      </c>
      <c r="I44" s="24">
        <v>0.4</v>
      </c>
      <c r="R44" t="s">
        <v>34</v>
      </c>
      <c r="S44">
        <v>140.66999999999999</v>
      </c>
    </row>
    <row r="45" spans="1:19" x14ac:dyDescent="0.2">
      <c r="A45" s="12">
        <v>44</v>
      </c>
      <c r="B45" s="13" t="s">
        <v>5</v>
      </c>
      <c r="C45" s="21" t="s">
        <v>13</v>
      </c>
      <c r="D45" s="14">
        <v>13.3</v>
      </c>
      <c r="E45" s="13">
        <v>7</v>
      </c>
      <c r="F45" s="15">
        <v>110.65</v>
      </c>
      <c r="H45" s="25" t="s">
        <v>22</v>
      </c>
      <c r="I45" s="24">
        <v>0.16</v>
      </c>
      <c r="R45" t="s">
        <v>35</v>
      </c>
      <c r="S45">
        <v>17.840000000000003</v>
      </c>
    </row>
    <row r="46" spans="1:19" x14ac:dyDescent="0.2">
      <c r="A46" s="12">
        <v>45</v>
      </c>
      <c r="B46" s="13" t="s">
        <v>5</v>
      </c>
      <c r="C46" s="21" t="s">
        <v>13</v>
      </c>
      <c r="D46" s="14">
        <v>30.1</v>
      </c>
      <c r="E46" s="13">
        <v>6</v>
      </c>
      <c r="F46" s="15">
        <v>104.23</v>
      </c>
      <c r="H46" s="25" t="s">
        <v>23</v>
      </c>
      <c r="I46" s="24">
        <v>0.06</v>
      </c>
      <c r="R46" t="s">
        <v>36</v>
      </c>
      <c r="S46">
        <v>158.51</v>
      </c>
    </row>
    <row r="47" spans="1:19" x14ac:dyDescent="0.2">
      <c r="A47" s="12">
        <v>46</v>
      </c>
      <c r="B47" s="13" t="s">
        <v>10</v>
      </c>
      <c r="C47" s="21" t="s">
        <v>14</v>
      </c>
      <c r="D47" s="14">
        <v>13.700000000000001</v>
      </c>
      <c r="E47" s="13">
        <v>4</v>
      </c>
      <c r="F47" s="15">
        <v>68.17</v>
      </c>
      <c r="H47" s="25" t="s">
        <v>24</v>
      </c>
      <c r="I47" s="24">
        <v>0.04</v>
      </c>
      <c r="R47" t="s">
        <v>37</v>
      </c>
      <c r="S47">
        <v>3420.5100000000007</v>
      </c>
    </row>
    <row r="48" spans="1:19" ht="17" thickBot="1" x14ac:dyDescent="0.25">
      <c r="A48" s="12">
        <v>47</v>
      </c>
      <c r="B48" s="13" t="s">
        <v>11</v>
      </c>
      <c r="C48" s="21" t="s">
        <v>13</v>
      </c>
      <c r="D48" s="14">
        <v>8.1</v>
      </c>
      <c r="E48" s="13">
        <v>2</v>
      </c>
      <c r="F48" s="15">
        <v>17.840000000000003</v>
      </c>
      <c r="H48" s="25" t="s">
        <v>16</v>
      </c>
      <c r="I48" s="24">
        <v>1</v>
      </c>
      <c r="R48" s="26" t="s">
        <v>38</v>
      </c>
      <c r="S48" s="26">
        <v>50</v>
      </c>
    </row>
    <row r="49" spans="1:9" x14ac:dyDescent="0.2">
      <c r="A49" s="12">
        <v>48</v>
      </c>
      <c r="B49" s="13" t="s">
        <v>10</v>
      </c>
      <c r="C49" s="21" t="s">
        <v>13</v>
      </c>
      <c r="D49" s="14">
        <v>9.6999999999999993</v>
      </c>
      <c r="E49" s="13">
        <v>5</v>
      </c>
      <c r="F49" s="15">
        <v>103.15</v>
      </c>
    </row>
    <row r="50" spans="1:9" x14ac:dyDescent="0.2">
      <c r="A50" s="12">
        <v>49</v>
      </c>
      <c r="B50" s="13" t="s">
        <v>5</v>
      </c>
      <c r="C50" s="21" t="s">
        <v>12</v>
      </c>
      <c r="D50" s="14">
        <v>7.3</v>
      </c>
      <c r="E50" s="13">
        <v>6</v>
      </c>
      <c r="F50" s="15">
        <v>52.150000000000006</v>
      </c>
    </row>
    <row r="51" spans="1:9" ht="17" thickBot="1" x14ac:dyDescent="0.25">
      <c r="A51" s="16">
        <v>50</v>
      </c>
      <c r="B51" s="17" t="s">
        <v>10</v>
      </c>
      <c r="C51" s="18" t="s">
        <v>13</v>
      </c>
      <c r="D51" s="19">
        <v>13.4</v>
      </c>
      <c r="E51" s="17">
        <v>3</v>
      </c>
      <c r="F51" s="20">
        <v>98.75</v>
      </c>
    </row>
    <row r="57" spans="1:9" ht="17" thickBot="1" x14ac:dyDescent="0.25"/>
    <row r="58" spans="1:9" x14ac:dyDescent="0.2">
      <c r="H58" s="27" t="s">
        <v>2</v>
      </c>
      <c r="I58" s="27"/>
    </row>
    <row r="60" spans="1:9" x14ac:dyDescent="0.2">
      <c r="H60" t="s">
        <v>26</v>
      </c>
      <c r="I60">
        <v>12.770000000000003</v>
      </c>
    </row>
    <row r="61" spans="1:9" x14ac:dyDescent="0.2">
      <c r="H61" t="s">
        <v>27</v>
      </c>
      <c r="I61">
        <v>0.85202879131194187</v>
      </c>
    </row>
    <row r="62" spans="1:9" x14ac:dyDescent="0.2">
      <c r="H62" t="s">
        <v>28</v>
      </c>
      <c r="I62">
        <v>11.4</v>
      </c>
    </row>
    <row r="63" spans="1:9" x14ac:dyDescent="0.2">
      <c r="H63" t="s">
        <v>29</v>
      </c>
      <c r="I63">
        <v>11.4</v>
      </c>
    </row>
    <row r="64" spans="1:9" x14ac:dyDescent="0.2">
      <c r="H64" t="s">
        <v>30</v>
      </c>
      <c r="I64">
        <v>6.0247533610285187</v>
      </c>
    </row>
    <row r="65" spans="8:9" x14ac:dyDescent="0.2">
      <c r="H65" t="s">
        <v>31</v>
      </c>
      <c r="I65">
        <v>36.297653061224437</v>
      </c>
    </row>
    <row r="66" spans="8:9" x14ac:dyDescent="0.2">
      <c r="H66" t="s">
        <v>32</v>
      </c>
      <c r="I66">
        <v>2.5644548099587778</v>
      </c>
    </row>
    <row r="67" spans="8:9" x14ac:dyDescent="0.2">
      <c r="H67" t="s">
        <v>33</v>
      </c>
      <c r="I67">
        <v>1.4795185643699218</v>
      </c>
    </row>
    <row r="68" spans="8:9" x14ac:dyDescent="0.2">
      <c r="H68" t="s">
        <v>34</v>
      </c>
      <c r="I68">
        <v>28.599999999999998</v>
      </c>
    </row>
    <row r="69" spans="8:9" x14ac:dyDescent="0.2">
      <c r="H69" t="s">
        <v>35</v>
      </c>
      <c r="I69">
        <v>4.3</v>
      </c>
    </row>
    <row r="70" spans="8:9" x14ac:dyDescent="0.2">
      <c r="H70" t="s">
        <v>36</v>
      </c>
      <c r="I70">
        <v>32.9</v>
      </c>
    </row>
    <row r="71" spans="8:9" x14ac:dyDescent="0.2">
      <c r="H71" t="s">
        <v>37</v>
      </c>
      <c r="I71">
        <v>638.50000000000011</v>
      </c>
    </row>
    <row r="72" spans="8:9" ht="17" thickBot="1" x14ac:dyDescent="0.25">
      <c r="H72" s="26" t="s">
        <v>38</v>
      </c>
      <c r="I72" s="26">
        <v>50</v>
      </c>
    </row>
    <row r="76" spans="8:9" x14ac:dyDescent="0.2">
      <c r="H76" s="22" t="s">
        <v>1</v>
      </c>
      <c r="I76" t="s">
        <v>50</v>
      </c>
    </row>
    <row r="77" spans="8:9" x14ac:dyDescent="0.2">
      <c r="H77" s="23" t="s">
        <v>9</v>
      </c>
      <c r="I77" s="30">
        <v>21</v>
      </c>
    </row>
    <row r="78" spans="8:9" x14ac:dyDescent="0.2">
      <c r="H78" s="23" t="s">
        <v>5</v>
      </c>
      <c r="I78" s="30">
        <v>58</v>
      </c>
    </row>
    <row r="79" spans="8:9" x14ac:dyDescent="0.2">
      <c r="H79" s="23" t="s">
        <v>7</v>
      </c>
      <c r="I79" s="30">
        <v>28</v>
      </c>
    </row>
    <row r="80" spans="8:9" x14ac:dyDescent="0.2">
      <c r="H80" s="23" t="s">
        <v>6</v>
      </c>
      <c r="I80" s="30">
        <v>23</v>
      </c>
    </row>
    <row r="81" spans="8:9" x14ac:dyDescent="0.2">
      <c r="H81" s="23" t="s">
        <v>11</v>
      </c>
      <c r="I81" s="30">
        <v>19</v>
      </c>
    </row>
    <row r="82" spans="8:9" x14ac:dyDescent="0.2">
      <c r="H82" s="23" t="s">
        <v>10</v>
      </c>
      <c r="I82" s="30">
        <v>53</v>
      </c>
    </row>
    <row r="83" spans="8:9" x14ac:dyDescent="0.2">
      <c r="H83" s="23" t="s">
        <v>8</v>
      </c>
      <c r="I83" s="30">
        <v>37</v>
      </c>
    </row>
    <row r="84" spans="8:9" x14ac:dyDescent="0.2">
      <c r="H84" s="23" t="s">
        <v>16</v>
      </c>
      <c r="I84" s="30">
        <v>239</v>
      </c>
    </row>
  </sheetData>
  <phoneticPr fontId="3" type="noConversion"/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Keshav Patel</cp:lastModifiedBy>
  <dcterms:created xsi:type="dcterms:W3CDTF">2009-03-09T11:29:02Z</dcterms:created>
  <dcterms:modified xsi:type="dcterms:W3CDTF">2023-09-29T01:35:53Z</dcterms:modified>
</cp:coreProperties>
</file>