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4.xml" ContentType="application/vnd.ms-excel.slicer+xml"/>
  <Override PartName="/xl/drawings/drawing7.xml" ContentType="application/vnd.openxmlformats-officedocument.drawing+xml"/>
  <Override PartName="/xl/tables/table2.xml" ContentType="application/vnd.openxmlformats-officedocument.spreadsheetml.table+xml"/>
  <Override PartName="/xl/slicers/slicer5.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Projects Work\"/>
    </mc:Choice>
  </mc:AlternateContent>
  <xr:revisionPtr revIDLastSave="0" documentId="13_ncr:1_{6457FDBF-28E5-497D-AE69-80EC626650B4}" xr6:coauthVersionLast="36" xr6:coauthVersionMax="36" xr10:uidLastSave="{00000000-0000-0000-0000-000000000000}"/>
  <bookViews>
    <workbookView xWindow="0" yWindow="0" windowWidth="23040" windowHeight="9060" xr2:uid="{6835C5E1-A5AF-46F6-AB34-779C16BF0DB8}"/>
  </bookViews>
  <sheets>
    <sheet name="Dashboard" sheetId="9" r:id="rId1"/>
    <sheet name="Matches win by team " sheetId="3" r:id="rId2"/>
    <sheet name="Toss based decision" sheetId="4" r:id="rId3"/>
    <sheet name="Venues data " sheetId="5" r:id="rId4"/>
    <sheet name="Most man of the match" sheetId="6" r:id="rId5"/>
    <sheet name="KPI" sheetId="8" r:id="rId6"/>
    <sheet name="IPL Matches 2008-2018" sheetId="1" r:id="rId7"/>
    <sheet name="Teams with titles" sheetId="7" r:id="rId8"/>
    <sheet name="Winner Data" sheetId="2" r:id="rId9"/>
  </sheets>
  <definedNames>
    <definedName name="_xlchart.v1.0" hidden="1">'Teams with titles'!$E$4:$E$9</definedName>
    <definedName name="_xlchart.v1.1" hidden="1">'Teams with titles'!$F$4:$F$9</definedName>
    <definedName name="_xlchart.v1.2" hidden="1">'Teams with titles'!$E$4:$E$9</definedName>
    <definedName name="_xlchart.v1.3" hidden="1">'Teams with titles'!$F$4:$F$9</definedName>
    <definedName name="Slicer_Season2">#N/A</definedName>
    <definedName name="Slicer_Season3">#N/A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8" l="1"/>
  <c r="G4" i="8" s="1"/>
  <c r="E5" i="7"/>
  <c r="E6" i="7"/>
  <c r="E7" i="7"/>
  <c r="E8" i="7"/>
  <c r="E9" i="7"/>
  <c r="E4" i="7"/>
  <c r="F5" i="7"/>
  <c r="F6" i="7"/>
  <c r="F8" i="7"/>
  <c r="F7" i="7"/>
  <c r="F9" i="7"/>
  <c r="F4" i="7"/>
  <c r="F4" i="8" l="1"/>
  <c r="H4" i="8"/>
  <c r="E4" i="8"/>
</calcChain>
</file>

<file path=xl/sharedStrings.xml><?xml version="1.0" encoding="utf-8"?>
<sst xmlns="http://schemas.openxmlformats.org/spreadsheetml/2006/main" count="8543" uniqueCount="428">
  <si>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</si>
  <si>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</si>
  <si>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</si>
  <si>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</si>
  <si>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</si>
  <si>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</si>
  <si>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</si>
  <si>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</si>
  <si>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</si>
  <si>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</si>
  <si>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</si>
  <si>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</si>
  <si>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</si>
  <si>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</si>
  <si>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</si>
  <si>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</si>
  <si>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</si>
  <si>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</si>
  <si>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</si>
  <si>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</si>
  <si>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</si>
  <si>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</si>
  <si>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</si>
  <si>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</si>
  <si>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</si>
  <si>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</si>
  <si>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</si>
  <si>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</si>
  <si>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</si>
  <si>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</si>
  <si>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</si>
  <si>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</si>
  <si>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</si>
  <si>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</si>
  <si>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</si>
  <si>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</si>
  <si>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</si>
  <si>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</si>
  <si>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</si>
  <si>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</si>
  <si>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</si>
  <si>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</si>
  <si>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</si>
  <si>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</si>
  <si>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</si>
  <si>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</si>
  <si>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</si>
  <si>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</si>
  <si>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</si>
  <si>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</si>
  <si>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</si>
  <si>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</si>
  <si>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</si>
  <si>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</si>
  <si>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</si>
  <si>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</si>
  <si>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</si>
  <si>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</si>
  <si>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</si>
  <si>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</si>
  <si>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</si>
  <si>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</si>
  <si>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</si>
  <si>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</si>
  <si>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</si>
  <si>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</si>
  <si>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</si>
  <si>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</si>
  <si>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</si>
  <si>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</si>
  <si>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</si>
  <si>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</si>
  <si>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</si>
  <si>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</si>
  <si>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</si>
  <si>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</si>
  <si>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</si>
  <si>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</si>
  <si>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</si>
  <si>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</si>
  <si>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</si>
  <si>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</si>
  <si>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</si>
  <si>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</si>
  <si>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</si>
  <si>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</si>
  <si>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</si>
  <si>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</si>
  <si>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</si>
  <si>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</si>
  <si>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</si>
  <si>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</si>
  <si>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</si>
  <si>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</si>
  <si>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</si>
  <si>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</si>
  <si>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</si>
  <si>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</si>
  <si>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</si>
  <si>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</si>
  <si>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</si>
  <si>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</si>
  <si>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</si>
  <si>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</si>
  <si>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</si>
  <si>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</si>
  <si>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</si>
  <si>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</si>
  <si>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</si>
  <si>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</si>
  <si>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</si>
  <si>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</si>
  <si>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</si>
  <si>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</si>
  <si>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</si>
  <si>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</si>
  <si>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</si>
  <si>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</si>
  <si>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</si>
  <si>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</si>
  <si>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</si>
  <si>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</si>
  <si>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</si>
  <si>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</si>
  <si>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</si>
  <si>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</si>
  <si>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</si>
  <si>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</si>
  <si>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</si>
  <si>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</si>
  <si>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</si>
  <si>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</si>
  <si>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</si>
  <si>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</si>
  <si>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</si>
  <si>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</si>
  <si>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</si>
  <si>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</si>
  <si>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</si>
  <si>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</si>
  <si>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</si>
  <si>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</si>
  <si>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</si>
  <si>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</si>
  <si>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</si>
  <si>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</si>
  <si>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</si>
  <si>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</si>
  <si>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</si>
  <si>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</si>
  <si>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</si>
  <si>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</si>
  <si>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</si>
  <si>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</si>
  <si>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</si>
  <si>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</si>
  <si>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</si>
  <si>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</si>
  <si>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</si>
  <si>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</si>
  <si>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</si>
  <si>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</si>
  <si>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</si>
  <si>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</si>
  <si>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</si>
  <si>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</si>
  <si>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</si>
  <si>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</si>
  <si>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</si>
  <si>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</si>
  <si>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</si>
  <si>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</si>
  <si>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</si>
  <si>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</si>
  <si>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</si>
  <si>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</si>
  <si>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</si>
  <si>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</si>
  <si>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</si>
  <si>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</si>
  <si>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</si>
  <si>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</si>
  <si>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</si>
  <si>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</si>
  <si>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</si>
  <si>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</si>
  <si>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</si>
  <si>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</si>
  <si>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</si>
  <si>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</si>
  <si>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</si>
  <si>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</si>
  <si>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</si>
  <si>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</si>
  <si>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</si>
  <si>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</si>
  <si>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</si>
  <si>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</si>
  <si>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</si>
  <si>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</si>
  <si>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</si>
  <si>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</si>
  <si>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</si>
  <si>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</si>
  <si>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</si>
  <si>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</si>
  <si>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</si>
  <si>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</si>
  <si>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</si>
  <si>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</si>
  <si>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</si>
  <si>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</si>
  <si>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</si>
  <si>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</si>
  <si>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</si>
  <si>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</si>
  <si>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</si>
  <si>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</si>
  <si>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</si>
  <si>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</si>
  <si>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</si>
  <si>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</si>
  <si>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</si>
  <si>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</si>
  <si>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</si>
  <si>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</si>
  <si>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</si>
  <si>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</si>
  <si>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</si>
  <si>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</si>
  <si>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</si>
  <si>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</si>
  <si>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</si>
  <si>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</si>
  <si>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</si>
  <si>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</si>
  <si>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</si>
  <si>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</si>
  <si>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</si>
  <si>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</si>
  <si>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</si>
  <si>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</si>
  <si>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</si>
  <si>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</si>
  <si>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</si>
  <si>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</si>
  <si>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</si>
  <si>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</si>
  <si>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</si>
  <si>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</si>
  <si>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</si>
  <si>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</si>
  <si>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</si>
  <si>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</si>
  <si>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</si>
  <si>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</si>
  <si>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</si>
  <si>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</si>
  <si>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</si>
  <si>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</si>
  <si>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</si>
  <si>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</si>
  <si>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</si>
  <si>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</si>
  <si>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</si>
  <si>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</si>
  <si>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</si>
  <si>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</si>
  <si>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</si>
  <si>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</si>
  <si>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</si>
  <si>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</si>
  <si>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</si>
  <si>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</si>
  <si>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</si>
  <si>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</si>
  <si>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</si>
  <si>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</si>
  <si>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</si>
  <si>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</si>
  <si>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</si>
  <si>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</si>
  <si>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</si>
  <si>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</si>
  <si>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</si>
  <si>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</si>
  <si>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</si>
  <si>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</si>
  <si>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</si>
  <si>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</si>
  <si>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</si>
  <si>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</si>
  <si>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</si>
  <si>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</si>
  <si>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</si>
  <si>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</si>
  <si>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</si>
  <si>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</si>
  <si>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</si>
  <si>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</si>
  <si>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</si>
  <si>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</si>
  <si>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</si>
  <si>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</si>
  <si>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</si>
  <si>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</si>
  <si>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</si>
  <si>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</si>
  <si>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</si>
  <si>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</si>
  <si>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</si>
  <si>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</si>
  <si>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</si>
  <si>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</si>
  <si>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</si>
  <si>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</si>
  <si>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</si>
  <si>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</si>
  <si>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</si>
  <si>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</si>
  <si>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</si>
  <si>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</si>
  <si>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</si>
  <si>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</si>
  <si>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</si>
  <si>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</si>
  <si>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</si>
  <si>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</si>
  <si>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</si>
  <si>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</si>
  <si>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</si>
  <si>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</si>
  <si>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</si>
  <si>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</si>
  <si>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</si>
  <si>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</si>
  <si>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</si>
  <si>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</si>
  <si>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</si>
  <si>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</si>
  <si>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</si>
  <si>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</si>
  <si>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</si>
  <si>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</si>
  <si>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</si>
  <si>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</si>
  <si>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</si>
  <si>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</si>
  <si>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</si>
  <si>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</si>
  <si>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</si>
  <si>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</si>
  <si>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</si>
  <si>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</si>
  <si>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</si>
  <si>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</si>
  <si>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</si>
  <si>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</si>
  <si>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</si>
  <si>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</si>
  <si>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</si>
  <si>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</si>
  <si>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</si>
  <si>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</si>
  <si>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</si>
  <si>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</si>
  <si>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</si>
  <si>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</si>
  <si>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</si>
  <si>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</si>
  <si>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</si>
  <si>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</si>
  <si>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</si>
  <si>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</si>
  <si>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</si>
  <si>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</si>
  <si>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</si>
  <si>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</si>
  <si>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</si>
  <si>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</si>
  <si>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</si>
  <si>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</si>
  <si>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</si>
  <si>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</si>
  <si>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</si>
  <si>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</si>
  <si>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</si>
  <si>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</si>
  <si>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</si>
  <si>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</si>
  <si>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</si>
  <si>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</si>
  <si>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</si>
  <si>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</si>
  <si>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</si>
  <si>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</si>
  <si>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</si>
  <si>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</si>
  <si>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</si>
  <si>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</si>
  <si>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</si>
  <si>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</si>
  <si>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</si>
  <si>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</si>
  <si>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</si>
  <si>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</si>
  <si>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</si>
  <si>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</si>
  <si>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</si>
  <si>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</si>
  <si>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</si>
  <si>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</si>
  <si>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</si>
  <si>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</si>
  <si>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</si>
  <si>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</si>
  <si>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</si>
  <si>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</si>
  <si>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</si>
  <si>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</si>
  <si>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 xml:space="preserve">Season </t>
  </si>
  <si>
    <t>Row Labels</t>
  </si>
  <si>
    <t>Grand Total</t>
  </si>
  <si>
    <t>Count of toss_winner</t>
  </si>
  <si>
    <t>Column Labels</t>
  </si>
  <si>
    <t>Count of winner</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</si>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</sst>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AD9EA"/>
      <color rgb="FFBDCBD3"/>
      <color rgb="FF808080"/>
      <color rgb="FF12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(IPL).xlsx]Matches win by team !Matches win </c:name>
    <c:fmtId val="2"/>
  </c:pivotSource>
  <c:chart>
    <c:title>
      <c:tx>
        <c:rich>
          <a:bodyPr rot="0" spcFirstLastPara="1" vertOverflow="ellipsis" vert="horz" wrap="square" anchor="ctr" anchorCtr="1"/>
          <a:lstStyle/>
          <a:p>
            <a:pPr algn="l">
              <a:defRPr sz="1100" b="1" i="0" u="none" strike="noStrike" kern="1200" spc="0" baseline="0">
                <a:solidFill>
                  <a:schemeClr val="bg1"/>
                </a:solidFill>
                <a:latin typeface="+mn-lt"/>
                <a:ea typeface="+mn-ea"/>
                <a:cs typeface="+mn-cs"/>
              </a:defRPr>
            </a:pPr>
            <a:r>
              <a:rPr lang="en-US" sz="1100" b="1">
                <a:solidFill>
                  <a:schemeClr val="bg1"/>
                </a:solidFill>
              </a:rPr>
              <a:t>Matches</a:t>
            </a:r>
            <a:r>
              <a:rPr lang="en-US" sz="1100" b="1" baseline="0">
                <a:solidFill>
                  <a:schemeClr val="bg1"/>
                </a:solidFill>
              </a:rPr>
              <a:t> win by team wrt to Bat First and Field first </a:t>
            </a:r>
            <a:endParaRPr lang="en-US" sz="1100" b="1">
              <a:solidFill>
                <a:schemeClr val="bg1"/>
              </a:solidFill>
            </a:endParaRPr>
          </a:p>
        </c:rich>
      </c:tx>
      <c:layout>
        <c:manualLayout>
          <c:xMode val="edge"/>
          <c:yMode val="edge"/>
          <c:x val="0.28202614379084961"/>
          <c:y val="2.5445292620865138E-2"/>
        </c:manualLayout>
      </c:layout>
      <c:overlay val="0"/>
      <c:spPr>
        <a:noFill/>
        <a:ln>
          <a:noFill/>
        </a:ln>
        <a:effectLst/>
      </c:spPr>
      <c:txPr>
        <a:bodyPr rot="0" spcFirstLastPara="1" vertOverflow="ellipsis" vert="horz" wrap="square" anchor="ctr" anchorCtr="1"/>
        <a:lstStyle/>
        <a:p>
          <a:pPr algn="l">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47705234762307E-2"/>
          <c:y val="0.12025238257431563"/>
          <c:w val="0.9008052867089531"/>
          <c:h val="0.62428300477038923"/>
        </c:manualLayout>
      </c:layout>
      <c:barChart>
        <c:barDir val="col"/>
        <c:grouping val="stacked"/>
        <c:varyColors val="0"/>
        <c:ser>
          <c:idx val="0"/>
          <c:order val="0"/>
          <c:tx>
            <c:strRef>
              <c:f>'Matches win by team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 '!$B$5:$B$13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2828-43DD-8CE4-E104E8BEB4EF}"/>
            </c:ext>
          </c:extLst>
        </c:ser>
        <c:ser>
          <c:idx val="1"/>
          <c:order val="1"/>
          <c:tx>
            <c:strRef>
              <c:f>'Matches win by team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 '!$C$5:$C$13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2828-43DD-8CE4-E104E8BEB4EF}"/>
            </c:ext>
          </c:extLst>
        </c:ser>
        <c:dLbls>
          <c:dLblPos val="ctr"/>
          <c:showLegendKey val="0"/>
          <c:showVal val="1"/>
          <c:showCatName val="0"/>
          <c:showSerName val="0"/>
          <c:showPercent val="0"/>
          <c:showBubbleSize val="0"/>
        </c:dLbls>
        <c:gapWidth val="123"/>
        <c:overlap val="100"/>
        <c:axId val="1308912288"/>
        <c:axId val="1469530320"/>
      </c:barChart>
      <c:catAx>
        <c:axId val="1308912288"/>
        <c:scaling>
          <c:orientation val="minMax"/>
        </c:scaling>
        <c:delete val="0"/>
        <c:axPos val="b"/>
        <c:numFmt formatCode="General" sourceLinked="1"/>
        <c:majorTickMark val="none"/>
        <c:minorTickMark val="none"/>
        <c:tickLblPos val="nextTo"/>
        <c:spPr>
          <a:solidFill>
            <a:srgbClr val="808080">
              <a:alpha val="94000"/>
            </a:srgb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bg1"/>
                </a:solidFill>
                <a:latin typeface="+mn-lt"/>
                <a:ea typeface="+mn-ea"/>
                <a:cs typeface="+mn-cs"/>
              </a:defRPr>
            </a:pPr>
            <a:endParaRPr lang="en-US"/>
          </a:p>
        </c:txPr>
        <c:crossAx val="1469530320"/>
        <c:crosses val="autoZero"/>
        <c:auto val="1"/>
        <c:lblAlgn val="ctr"/>
        <c:lblOffset val="100"/>
        <c:noMultiLvlLbl val="0"/>
      </c:catAx>
      <c:valAx>
        <c:axId val="1469530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Macthes</a:t>
                </a:r>
                <a:r>
                  <a:rPr lang="en-US" b="1" baseline="0">
                    <a:solidFill>
                      <a:schemeClr val="bg1"/>
                    </a:solidFill>
                  </a:rPr>
                  <a:t> win</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8912288"/>
        <c:crosses val="autoZero"/>
        <c:crossBetween val="between"/>
      </c:valAx>
      <c:spPr>
        <a:gradFill>
          <a:gsLst>
            <a:gs pos="0">
              <a:schemeClr val="accent1">
                <a:alpha val="68000"/>
                <a:lumMod val="0"/>
                <a:lumOff val="100000"/>
              </a:schemeClr>
            </a:gs>
            <a:gs pos="58000">
              <a:schemeClr val="accent1">
                <a:lumMod val="45000"/>
                <a:lumOff val="55000"/>
              </a:schemeClr>
            </a:gs>
            <a:gs pos="0">
              <a:schemeClr val="accent1">
                <a:lumMod val="45000"/>
                <a:lumOff val="55000"/>
              </a:schemeClr>
            </a:gs>
            <a:gs pos="87000">
              <a:srgbClr val="CAD9EA"/>
            </a:gs>
          </a:gsLst>
          <a:lin ang="5400000" scaled="1"/>
        </a:gradFill>
        <a:ln>
          <a:noFill/>
        </a:ln>
        <a:effectLst>
          <a:outerShdw dist="50800" dir="5400000" sx="1000" sy="1000" algn="ctr" rotWithShape="0">
            <a:srgbClr val="000000">
              <a:alpha val="43137"/>
            </a:srgbClr>
          </a:outerShdw>
        </a:effectLst>
      </c:spPr>
    </c:plotArea>
    <c:legend>
      <c:legendPos val="r"/>
      <c:layout>
        <c:manualLayout>
          <c:xMode val="edge"/>
          <c:yMode val="edge"/>
          <c:x val="0.43145773573968887"/>
          <c:y val="0.11678487708120454"/>
          <c:w val="0.13659494188613419"/>
          <c:h val="7.5325080932389168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8080"/>
    </a:solidFill>
    <a:ln w="9525" cap="flat" cmpd="sng" algn="ctr">
      <a:gradFill>
        <a:gsLst>
          <a:gs pos="0">
            <a:schemeClr val="accent1">
              <a:lumMod val="5000"/>
              <a:lumOff val="95000"/>
            </a:schemeClr>
          </a:gs>
          <a:gs pos="27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(IPL).xlsx]Toss based decision!Toss based</c:name>
    <c:fmtId val="3"/>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a:t>
            </a:r>
            <a:r>
              <a:rPr lang="en-US" sz="1200" baseline="0"/>
              <a:t> based on winning</a:t>
            </a:r>
            <a:endParaRPr lang="en-US" sz="1200"/>
          </a:p>
        </c:rich>
      </c:tx>
      <c:layout>
        <c:manualLayout>
          <c:xMode val="edge"/>
          <c:yMode val="edge"/>
          <c:x val="0.16300341231362547"/>
          <c:y val="4.040016737038305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792941617122137"/>
          <c:y val="0.2183691024902375"/>
          <c:w val="0.5105607406102991"/>
          <c:h val="0.73081788937968117"/>
        </c:manualLayout>
      </c:layout>
      <c:doughnutChart>
        <c:varyColors val="1"/>
        <c:ser>
          <c:idx val="0"/>
          <c:order val="0"/>
          <c:tx>
            <c:strRef>
              <c:f>'Toss based decision'!$B$3</c:f>
              <c:strCache>
                <c:ptCount val="1"/>
                <c:pt idx="0">
                  <c:v>Total</c:v>
                </c:pt>
              </c:strCache>
            </c:strRef>
          </c:tx>
          <c:dPt>
            <c:idx val="0"/>
            <c:bubble3D val="0"/>
            <c:explosion val="14"/>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AE-4FAE-BF0B-404F585218DE}"/>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AE-4FAE-BF0B-404F585218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11</c:v>
                </c:pt>
                <c:pt idx="1">
                  <c:v>48</c:v>
                </c:pt>
              </c:numCache>
            </c:numRef>
          </c:val>
          <c:extLst>
            <c:ext xmlns:c16="http://schemas.microsoft.com/office/drawing/2014/chart" uri="{C3380CC4-5D6E-409C-BE32-E72D297353CC}">
              <c16:uniqueId val="{00000004-DAAE-4FAE-BF0B-404F585218D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744307299425411"/>
          <c:y val="0.16440708752236421"/>
          <c:w val="0.29098918545724917"/>
          <c:h val="0.125763395429229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(IPL).xlsx]Venues data !Venues winning </c:name>
    <c:fmtId val="2"/>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Top 10 venues with most matches win wrt to bat first and field first </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'Venues data '!$B$3:$B$4</c:f>
              <c:strCache>
                <c:ptCount val="1"/>
                <c:pt idx="0">
                  <c:v>bat</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'Venues data '!$A$5:$A$15</c:f>
              <c:strCache>
                <c:ptCount val="10"/>
                <c:pt idx="0">
                  <c:v>Rajiv Gandhi International Stadium, Uppal</c:v>
                </c:pt>
                <c:pt idx="1">
                  <c:v>Wankhede Stadium</c:v>
                </c:pt>
                <c:pt idx="2">
                  <c:v>M Chinnaswamy Stadium</c:v>
                </c:pt>
                <c:pt idx="3">
                  <c:v>Maharashtra Cricket Association Stadium</c:v>
                </c:pt>
                <c:pt idx="4">
                  <c:v>Feroz Shah Kotla</c:v>
                </c:pt>
                <c:pt idx="5">
                  <c:v>Eden Gardens</c:v>
                </c:pt>
                <c:pt idx="6">
                  <c:v>Saurashtra Cricket Association Stadium</c:v>
                </c:pt>
                <c:pt idx="7">
                  <c:v>Punjab Cricket Association IS Bindra Stadium, Mohali</c:v>
                </c:pt>
                <c:pt idx="8">
                  <c:v>Holkar Cricket Stadium</c:v>
                </c:pt>
                <c:pt idx="9">
                  <c:v>Green Park</c:v>
                </c:pt>
              </c:strCache>
            </c:strRef>
          </c:cat>
          <c:val>
            <c:numRef>
              <c:f>'Venues data '!$B$5:$B$15</c:f>
              <c:numCache>
                <c:formatCode>General</c:formatCode>
                <c:ptCount val="10"/>
                <c:pt idx="0">
                  <c:v>3</c:v>
                </c:pt>
                <c:pt idx="1">
                  <c:v>1</c:v>
                </c:pt>
                <c:pt idx="2">
                  <c:v>1</c:v>
                </c:pt>
                <c:pt idx="4">
                  <c:v>4</c:v>
                </c:pt>
                <c:pt idx="6">
                  <c:v>1</c:v>
                </c:pt>
                <c:pt idx="8">
                  <c:v>1</c:v>
                </c:pt>
              </c:numCache>
            </c:numRef>
          </c:val>
          <c:extLst>
            <c:ext xmlns:c16="http://schemas.microsoft.com/office/drawing/2014/chart" uri="{C3380CC4-5D6E-409C-BE32-E72D297353CC}">
              <c16:uniqueId val="{00000000-66E7-48D9-BC5D-485638F7CF2B}"/>
            </c:ext>
          </c:extLst>
        </c:ser>
        <c:ser>
          <c:idx val="1"/>
          <c:order val="1"/>
          <c:tx>
            <c:strRef>
              <c:f>'Venues data '!$C$3:$C$4</c:f>
              <c:strCache>
                <c:ptCount val="1"/>
                <c:pt idx="0">
                  <c:v>field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'Venues data '!$A$5:$A$15</c:f>
              <c:strCache>
                <c:ptCount val="10"/>
                <c:pt idx="0">
                  <c:v>Rajiv Gandhi International Stadium, Uppal</c:v>
                </c:pt>
                <c:pt idx="1">
                  <c:v>Wankhede Stadium</c:v>
                </c:pt>
                <c:pt idx="2">
                  <c:v>M Chinnaswamy Stadium</c:v>
                </c:pt>
                <c:pt idx="3">
                  <c:v>Maharashtra Cricket Association Stadium</c:v>
                </c:pt>
                <c:pt idx="4">
                  <c:v>Feroz Shah Kotla</c:v>
                </c:pt>
                <c:pt idx="5">
                  <c:v>Eden Gardens</c:v>
                </c:pt>
                <c:pt idx="6">
                  <c:v>Saurashtra Cricket Association Stadium</c:v>
                </c:pt>
                <c:pt idx="7">
                  <c:v>Punjab Cricket Association IS Bindra Stadium, Mohali</c:v>
                </c:pt>
                <c:pt idx="8">
                  <c:v>Holkar Cricket Stadium</c:v>
                </c:pt>
                <c:pt idx="9">
                  <c:v>Green Park</c:v>
                </c:pt>
              </c:strCache>
            </c:strRef>
          </c:cat>
          <c:val>
            <c:numRef>
              <c:f>'Venues data '!$C$5:$C$15</c:f>
              <c:numCache>
                <c:formatCode>General</c:formatCode>
                <c:ptCount val="10"/>
                <c:pt idx="0">
                  <c:v>5</c:v>
                </c:pt>
                <c:pt idx="1">
                  <c:v>7</c:v>
                </c:pt>
                <c:pt idx="2">
                  <c:v>7</c:v>
                </c:pt>
                <c:pt idx="3">
                  <c:v>7</c:v>
                </c:pt>
                <c:pt idx="4">
                  <c:v>3</c:v>
                </c:pt>
                <c:pt idx="5">
                  <c:v>7</c:v>
                </c:pt>
                <c:pt idx="6">
                  <c:v>4</c:v>
                </c:pt>
                <c:pt idx="7">
                  <c:v>4</c:v>
                </c:pt>
                <c:pt idx="8">
                  <c:v>2</c:v>
                </c:pt>
                <c:pt idx="9">
                  <c:v>2</c:v>
                </c:pt>
              </c:numCache>
            </c:numRef>
          </c:val>
          <c:extLst>
            <c:ext xmlns:c16="http://schemas.microsoft.com/office/drawing/2014/chart" uri="{C3380CC4-5D6E-409C-BE32-E72D297353CC}">
              <c16:uniqueId val="{00000001-66E7-48D9-BC5D-485638F7CF2B}"/>
            </c:ext>
          </c:extLst>
        </c:ser>
        <c:dLbls>
          <c:dLblPos val="ctr"/>
          <c:showLegendKey val="0"/>
          <c:showVal val="1"/>
          <c:showCatName val="0"/>
          <c:showSerName val="0"/>
          <c:showPercent val="0"/>
          <c:showBubbleSize val="0"/>
        </c:dLbls>
        <c:gapWidth val="150"/>
        <c:overlap val="100"/>
        <c:axId val="1385449312"/>
        <c:axId val="1479077712"/>
      </c:barChart>
      <c:catAx>
        <c:axId val="1385449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9077712"/>
        <c:crosses val="autoZero"/>
        <c:auto val="1"/>
        <c:lblAlgn val="ctr"/>
        <c:lblOffset val="100"/>
        <c:noMultiLvlLbl val="0"/>
      </c:catAx>
      <c:valAx>
        <c:axId val="1479077712"/>
        <c:scaling>
          <c:orientation val="minMax"/>
        </c:scaling>
        <c:delete val="1"/>
        <c:axPos val="b"/>
        <c:numFmt formatCode="General" sourceLinked="1"/>
        <c:majorTickMark val="none"/>
        <c:minorTickMark val="none"/>
        <c:tickLblPos val="nextTo"/>
        <c:crossAx val="1385449312"/>
        <c:crosses val="autoZero"/>
        <c:crossBetween val="between"/>
      </c:valAx>
      <c:spPr>
        <a:noFill/>
        <a:ln>
          <a:noFill/>
        </a:ln>
        <a:effectLst/>
      </c:spPr>
    </c:plotArea>
    <c:legend>
      <c:legendPos val="r"/>
      <c:layout>
        <c:manualLayout>
          <c:xMode val="edge"/>
          <c:yMode val="edge"/>
          <c:x val="0.71720931908683039"/>
          <c:y val="0.19979556126912704"/>
          <c:w val="0.18248706566000236"/>
          <c:h val="7.653114789222777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CBD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2 (IPL).xlsx]Most man of the match!MOM</c:name>
    <c:fmtId val="2"/>
  </c:pivotSource>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2000">
                <a:solidFill>
                  <a:schemeClr val="bg1"/>
                </a:solidFill>
              </a:rPr>
              <a:t>Total Man</a:t>
            </a:r>
            <a:r>
              <a:rPr lang="en-US" sz="2000" baseline="0">
                <a:solidFill>
                  <a:schemeClr val="bg1"/>
                </a:solidFill>
              </a:rPr>
              <a:t> of the Match </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lumMod val="65000"/>
              <a:lumOff val="3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man of the match'!$B$3</c:f>
              <c:strCache>
                <c:ptCount val="1"/>
                <c:pt idx="0">
                  <c:v>Total</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man of the match'!$A$4:$A$14</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'Most man of the match'!$B$4:$B$14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E68-4AB7-90CC-0813E68C67FD}"/>
            </c:ext>
          </c:extLst>
        </c:ser>
        <c:dLbls>
          <c:dLblPos val="ctr"/>
          <c:showLegendKey val="0"/>
          <c:showVal val="1"/>
          <c:showCatName val="0"/>
          <c:showSerName val="0"/>
          <c:showPercent val="0"/>
          <c:showBubbleSize val="0"/>
        </c:dLbls>
        <c:gapWidth val="150"/>
        <c:overlap val="100"/>
        <c:axId val="375015584"/>
        <c:axId val="117821872"/>
      </c:barChart>
      <c:catAx>
        <c:axId val="37501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7821872"/>
        <c:crosses val="autoZero"/>
        <c:auto val="1"/>
        <c:lblAlgn val="ctr"/>
        <c:lblOffset val="100"/>
        <c:noMultiLvlLbl val="0"/>
      </c:catAx>
      <c:valAx>
        <c:axId val="117821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No. of times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37501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(IPL).xlsx]Matches win by team !Matches win </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Matches</a:t>
            </a:r>
            <a:r>
              <a:rPr lang="en-US" b="1" baseline="0">
                <a:solidFill>
                  <a:schemeClr val="bg1"/>
                </a:solidFill>
              </a:rPr>
              <a:t> win by team wrt to Bat First and Field first </a:t>
            </a:r>
            <a:endParaRPr lang="en-US" b="1">
              <a:solidFill>
                <a:schemeClr val="bg1"/>
              </a:solidFill>
            </a:endParaRPr>
          </a:p>
        </c:rich>
      </c:tx>
      <c:layout>
        <c:manualLayout>
          <c:xMode val="edge"/>
          <c:yMode val="edge"/>
          <c:x val="0.28202614379084961"/>
          <c:y val="2.54452926208651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347705234762307E-2"/>
          <c:y val="0.12025238257431563"/>
          <c:w val="0.9008052867089531"/>
          <c:h val="0.62428300477038923"/>
        </c:manualLayout>
      </c:layout>
      <c:barChart>
        <c:barDir val="col"/>
        <c:grouping val="stacked"/>
        <c:varyColors val="0"/>
        <c:ser>
          <c:idx val="0"/>
          <c:order val="0"/>
          <c:tx>
            <c:strRef>
              <c:f>'Matches win by team '!$B$3:$B$4</c:f>
              <c:strCache>
                <c:ptCount val="1"/>
                <c:pt idx="0">
                  <c:v>bat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 '!$B$5:$B$13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7220-4918-9217-9D2486991F42}"/>
            </c:ext>
          </c:extLst>
        </c:ser>
        <c:ser>
          <c:idx val="1"/>
          <c:order val="1"/>
          <c:tx>
            <c:strRef>
              <c:f>'Matches win by team '!$C$3:$C$4</c:f>
              <c:strCache>
                <c:ptCount val="1"/>
                <c:pt idx="0">
                  <c:v>field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 '!$C$5:$C$13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7220-4918-9217-9D2486991F42}"/>
            </c:ext>
          </c:extLst>
        </c:ser>
        <c:dLbls>
          <c:dLblPos val="ctr"/>
          <c:showLegendKey val="0"/>
          <c:showVal val="1"/>
          <c:showCatName val="0"/>
          <c:showSerName val="0"/>
          <c:showPercent val="0"/>
          <c:showBubbleSize val="0"/>
        </c:dLbls>
        <c:gapWidth val="123"/>
        <c:overlap val="100"/>
        <c:axId val="1308912288"/>
        <c:axId val="1469530320"/>
      </c:barChart>
      <c:catAx>
        <c:axId val="1308912288"/>
        <c:scaling>
          <c:orientation val="minMax"/>
        </c:scaling>
        <c:delete val="0"/>
        <c:axPos val="b"/>
        <c:numFmt formatCode="General" sourceLinked="1"/>
        <c:majorTickMark val="none"/>
        <c:minorTickMark val="none"/>
        <c:tickLblPos val="nextTo"/>
        <c:spPr>
          <a:solidFill>
            <a:srgbClr val="808080">
              <a:alpha val="94000"/>
            </a:srgb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69530320"/>
        <c:crosses val="autoZero"/>
        <c:auto val="1"/>
        <c:lblAlgn val="ctr"/>
        <c:lblOffset val="100"/>
        <c:noMultiLvlLbl val="0"/>
      </c:catAx>
      <c:valAx>
        <c:axId val="146953032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Macthes</a:t>
                </a:r>
                <a:r>
                  <a:rPr lang="en-US" b="1" baseline="0">
                    <a:solidFill>
                      <a:schemeClr val="bg1"/>
                    </a:solidFill>
                  </a:rPr>
                  <a:t> win</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08912288"/>
        <c:crosses val="autoZero"/>
        <c:crossBetween val="between"/>
      </c:valAx>
      <c:spPr>
        <a:gradFill>
          <a:gsLst>
            <a:gs pos="0">
              <a:schemeClr val="accent1">
                <a:alpha val="68000"/>
                <a:lumMod val="0"/>
                <a:lumOff val="100000"/>
              </a:schemeClr>
            </a:gs>
            <a:gs pos="58000">
              <a:schemeClr val="accent1">
                <a:lumMod val="45000"/>
                <a:lumOff val="55000"/>
              </a:schemeClr>
            </a:gs>
            <a:gs pos="0">
              <a:schemeClr val="accent1">
                <a:lumMod val="45000"/>
                <a:lumOff val="55000"/>
              </a:schemeClr>
            </a:gs>
            <a:gs pos="87000">
              <a:srgbClr val="CAD9EA"/>
            </a:gs>
          </a:gsLst>
          <a:lin ang="5400000" scaled="1"/>
        </a:gradFill>
        <a:ln>
          <a:noFill/>
        </a:ln>
        <a:effectLst>
          <a:outerShdw dist="50800" dir="5400000" sx="1000" sy="1000" algn="ctr" rotWithShape="0">
            <a:srgbClr val="000000">
              <a:alpha val="43137"/>
            </a:srgbClr>
          </a:outerShdw>
        </a:effectLst>
      </c:spPr>
    </c:plotArea>
    <c:legend>
      <c:legendPos val="r"/>
      <c:layout>
        <c:manualLayout>
          <c:xMode val="edge"/>
          <c:yMode val="edge"/>
          <c:x val="0.43145773573968887"/>
          <c:y val="0.11678487708120454"/>
          <c:w val="0.13659494188613419"/>
          <c:h val="7.5325080932389168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8080"/>
    </a:solidFill>
    <a:ln w="9525" cap="flat" cmpd="sng" algn="ctr">
      <a:gradFill>
        <a:gsLst>
          <a:gs pos="0">
            <a:schemeClr val="accent1">
              <a:lumMod val="5000"/>
              <a:lumOff val="95000"/>
            </a:schemeClr>
          </a:gs>
          <a:gs pos="27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a:t>
            </a:r>
            <a:r>
              <a:rPr lang="en-US" baseline="0"/>
              <a:t> based on winning</a:t>
            </a:r>
            <a:endParaRPr lang="en-US"/>
          </a:p>
        </c:rich>
      </c:tx>
      <c:layout>
        <c:manualLayout>
          <c:xMode val="edge"/>
          <c:yMode val="edge"/>
          <c:x val="0.16300341231362547"/>
          <c:y val="4.04001673703830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792941617122137"/>
          <c:y val="0.2183691024902375"/>
          <c:w val="0.5105607406102991"/>
          <c:h val="0.73081788937968117"/>
        </c:manualLayout>
      </c:layout>
      <c:doughnutChart>
        <c:varyColors val="1"/>
        <c:ser>
          <c:idx val="0"/>
          <c:order val="0"/>
          <c:tx>
            <c:strRef>
              <c:f>'Toss based decision'!$B$3</c:f>
              <c:strCache>
                <c:ptCount val="1"/>
                <c:pt idx="0">
                  <c:v>Total</c:v>
                </c:pt>
              </c:strCache>
            </c:strRef>
          </c:tx>
          <c:dPt>
            <c:idx val="0"/>
            <c:bubble3D val="0"/>
            <c:explosion val="14"/>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A3-4E7E-917E-BD41204F7AA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E7-4C00-8CEF-91D0B72745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11</c:v>
                </c:pt>
                <c:pt idx="1">
                  <c:v>48</c:v>
                </c:pt>
              </c:numCache>
            </c:numRef>
          </c:val>
          <c:extLst>
            <c:ext xmlns:c16="http://schemas.microsoft.com/office/drawing/2014/chart" uri="{C3380CC4-5D6E-409C-BE32-E72D297353CC}">
              <c16:uniqueId val="{00000000-D3A3-4E7E-917E-BD41204F7AA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0546093878840221"/>
          <c:y val="0.21631017540490366"/>
          <c:w val="0.29098918545724917"/>
          <c:h val="0.1257633954292298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(IPL).xlsx]Venues data !Venues winning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venues with most matches win wrt to bat first and field first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'Venues data '!$B$3:$B$4</c:f>
              <c:strCache>
                <c:ptCount val="1"/>
                <c:pt idx="0">
                  <c:v>bat</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'Venues data '!$A$5:$A$15</c:f>
              <c:strCache>
                <c:ptCount val="10"/>
                <c:pt idx="0">
                  <c:v>Rajiv Gandhi International Stadium, Uppal</c:v>
                </c:pt>
                <c:pt idx="1">
                  <c:v>Wankhede Stadium</c:v>
                </c:pt>
                <c:pt idx="2">
                  <c:v>M Chinnaswamy Stadium</c:v>
                </c:pt>
                <c:pt idx="3">
                  <c:v>Maharashtra Cricket Association Stadium</c:v>
                </c:pt>
                <c:pt idx="4">
                  <c:v>Feroz Shah Kotla</c:v>
                </c:pt>
                <c:pt idx="5">
                  <c:v>Eden Gardens</c:v>
                </c:pt>
                <c:pt idx="6">
                  <c:v>Saurashtra Cricket Association Stadium</c:v>
                </c:pt>
                <c:pt idx="7">
                  <c:v>Punjab Cricket Association IS Bindra Stadium, Mohali</c:v>
                </c:pt>
                <c:pt idx="8">
                  <c:v>Holkar Cricket Stadium</c:v>
                </c:pt>
                <c:pt idx="9">
                  <c:v>Green Park</c:v>
                </c:pt>
              </c:strCache>
            </c:strRef>
          </c:cat>
          <c:val>
            <c:numRef>
              <c:f>'Venues data '!$B$5:$B$15</c:f>
              <c:numCache>
                <c:formatCode>General</c:formatCode>
                <c:ptCount val="10"/>
                <c:pt idx="0">
                  <c:v>3</c:v>
                </c:pt>
                <c:pt idx="1">
                  <c:v>1</c:v>
                </c:pt>
                <c:pt idx="2">
                  <c:v>1</c:v>
                </c:pt>
                <c:pt idx="4">
                  <c:v>4</c:v>
                </c:pt>
                <c:pt idx="6">
                  <c:v>1</c:v>
                </c:pt>
                <c:pt idx="8">
                  <c:v>1</c:v>
                </c:pt>
              </c:numCache>
            </c:numRef>
          </c:val>
          <c:extLst>
            <c:ext xmlns:c16="http://schemas.microsoft.com/office/drawing/2014/chart" uri="{C3380CC4-5D6E-409C-BE32-E72D297353CC}">
              <c16:uniqueId val="{00000000-95C3-44AB-8F66-E32FEF24EA63}"/>
            </c:ext>
          </c:extLst>
        </c:ser>
        <c:ser>
          <c:idx val="1"/>
          <c:order val="1"/>
          <c:tx>
            <c:strRef>
              <c:f>'Venues data '!$C$3:$C$4</c:f>
              <c:strCache>
                <c:ptCount val="1"/>
                <c:pt idx="0">
                  <c:v>field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'Venues data '!$A$5:$A$15</c:f>
              <c:strCache>
                <c:ptCount val="10"/>
                <c:pt idx="0">
                  <c:v>Rajiv Gandhi International Stadium, Uppal</c:v>
                </c:pt>
                <c:pt idx="1">
                  <c:v>Wankhede Stadium</c:v>
                </c:pt>
                <c:pt idx="2">
                  <c:v>M Chinnaswamy Stadium</c:v>
                </c:pt>
                <c:pt idx="3">
                  <c:v>Maharashtra Cricket Association Stadium</c:v>
                </c:pt>
                <c:pt idx="4">
                  <c:v>Feroz Shah Kotla</c:v>
                </c:pt>
                <c:pt idx="5">
                  <c:v>Eden Gardens</c:v>
                </c:pt>
                <c:pt idx="6">
                  <c:v>Saurashtra Cricket Association Stadium</c:v>
                </c:pt>
                <c:pt idx="7">
                  <c:v>Punjab Cricket Association IS Bindra Stadium, Mohali</c:v>
                </c:pt>
                <c:pt idx="8">
                  <c:v>Holkar Cricket Stadium</c:v>
                </c:pt>
                <c:pt idx="9">
                  <c:v>Green Park</c:v>
                </c:pt>
              </c:strCache>
            </c:strRef>
          </c:cat>
          <c:val>
            <c:numRef>
              <c:f>'Venues data '!$C$5:$C$15</c:f>
              <c:numCache>
                <c:formatCode>General</c:formatCode>
                <c:ptCount val="10"/>
                <c:pt idx="0">
                  <c:v>5</c:v>
                </c:pt>
                <c:pt idx="1">
                  <c:v>7</c:v>
                </c:pt>
                <c:pt idx="2">
                  <c:v>7</c:v>
                </c:pt>
                <c:pt idx="3">
                  <c:v>7</c:v>
                </c:pt>
                <c:pt idx="4">
                  <c:v>3</c:v>
                </c:pt>
                <c:pt idx="5">
                  <c:v>7</c:v>
                </c:pt>
                <c:pt idx="6">
                  <c:v>4</c:v>
                </c:pt>
                <c:pt idx="7">
                  <c:v>4</c:v>
                </c:pt>
                <c:pt idx="8">
                  <c:v>2</c:v>
                </c:pt>
                <c:pt idx="9">
                  <c:v>2</c:v>
                </c:pt>
              </c:numCache>
            </c:numRef>
          </c:val>
          <c:extLst>
            <c:ext xmlns:c16="http://schemas.microsoft.com/office/drawing/2014/chart" uri="{C3380CC4-5D6E-409C-BE32-E72D297353CC}">
              <c16:uniqueId val="{00000001-95C3-44AB-8F66-E32FEF24EA63}"/>
            </c:ext>
          </c:extLst>
        </c:ser>
        <c:dLbls>
          <c:dLblPos val="ctr"/>
          <c:showLegendKey val="0"/>
          <c:showVal val="1"/>
          <c:showCatName val="0"/>
          <c:showSerName val="0"/>
          <c:showPercent val="0"/>
          <c:showBubbleSize val="0"/>
        </c:dLbls>
        <c:gapWidth val="150"/>
        <c:overlap val="100"/>
        <c:axId val="1385449312"/>
        <c:axId val="1479077712"/>
      </c:barChart>
      <c:catAx>
        <c:axId val="13854493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9077712"/>
        <c:crosses val="autoZero"/>
        <c:auto val="1"/>
        <c:lblAlgn val="ctr"/>
        <c:lblOffset val="100"/>
        <c:noMultiLvlLbl val="0"/>
      </c:catAx>
      <c:valAx>
        <c:axId val="1479077712"/>
        <c:scaling>
          <c:orientation val="minMax"/>
        </c:scaling>
        <c:delete val="1"/>
        <c:axPos val="b"/>
        <c:numFmt formatCode="General" sourceLinked="1"/>
        <c:majorTickMark val="none"/>
        <c:minorTickMark val="none"/>
        <c:tickLblPos val="nextTo"/>
        <c:crossAx val="1385449312"/>
        <c:crosses val="autoZero"/>
        <c:crossBetween val="between"/>
      </c:valAx>
      <c:spPr>
        <a:noFill/>
        <a:ln>
          <a:noFill/>
        </a:ln>
        <a:effectLst/>
      </c:spPr>
    </c:plotArea>
    <c:legend>
      <c:legendPos val="r"/>
      <c:layout>
        <c:manualLayout>
          <c:xMode val="edge"/>
          <c:yMode val="edge"/>
          <c:x val="0.73246492336606073"/>
          <c:y val="9.7754744942596436E-2"/>
          <c:w val="0.18248706566000236"/>
          <c:h val="7.653114789222777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CBD3"/>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2 (IPL).xlsx]Most man of the match!MOM</c:name>
    <c:fmtId val="0"/>
  </c:pivotSource>
  <c:chart>
    <c:title>
      <c:tx>
        <c:rich>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2000">
                <a:solidFill>
                  <a:schemeClr val="bg1"/>
                </a:solidFill>
              </a:rPr>
              <a:t>Total Man</a:t>
            </a:r>
            <a:r>
              <a:rPr lang="en-US" sz="2000" baseline="0">
                <a:solidFill>
                  <a:schemeClr val="bg1"/>
                </a:solidFill>
              </a:rPr>
              <a:t> of the Match </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lumMod val="65000"/>
              <a:lumOff val="3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man of the match'!$B$3</c:f>
              <c:strCache>
                <c:ptCount val="1"/>
                <c:pt idx="0">
                  <c:v>Total</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man of the match'!$A$4:$A$14</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'Most man of the match'!$B$4:$B$14</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29C-4772-92FB-7E38D13D881B}"/>
            </c:ext>
          </c:extLst>
        </c:ser>
        <c:dLbls>
          <c:dLblPos val="ctr"/>
          <c:showLegendKey val="0"/>
          <c:showVal val="1"/>
          <c:showCatName val="0"/>
          <c:showSerName val="0"/>
          <c:showPercent val="0"/>
          <c:showBubbleSize val="0"/>
        </c:dLbls>
        <c:gapWidth val="150"/>
        <c:overlap val="100"/>
        <c:axId val="375015584"/>
        <c:axId val="117821872"/>
      </c:barChart>
      <c:catAx>
        <c:axId val="37501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7821872"/>
        <c:crosses val="autoZero"/>
        <c:auto val="1"/>
        <c:lblAlgn val="ctr"/>
        <c:lblOffset val="100"/>
        <c:noMultiLvlLbl val="0"/>
      </c:catAx>
      <c:valAx>
        <c:axId val="117821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solidFill>
                      <a:schemeClr val="bg1"/>
                    </a:solidFill>
                  </a:rPr>
                  <a:t>No. of times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37501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Team with titles</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Team with titles</a:t>
          </a:r>
        </a:p>
      </cx:txPr>
    </cx:title>
    <cx:plotArea>
      <cx:plotAreaRegion>
        <cx:series layoutId="treemap" uniqueId="{56CE41DC-CA08-496E-96D8-2C16EF8B8C59}">
          <cx:dataLabels>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Team with titles</cx:v>
        </cx:txData>
      </cx:tx>
      <cx:txPr>
        <a:bodyPr spcFirstLastPara="1" vertOverflow="ellipsis" horzOverflow="overflow" wrap="square" lIns="0" tIns="0" rIns="0" bIns="0" anchor="ctr" anchorCtr="1"/>
        <a:lstStyle/>
        <a:p>
          <a:pPr algn="ctr" rtl="0">
            <a:defRPr>
              <a:solidFill>
                <a:schemeClr val="bg1"/>
              </a:solidFill>
            </a:defRPr>
          </a:pPr>
          <a:r>
            <a:rPr lang="en-US" sz="1400" b="1" i="0" u="none" strike="noStrike" baseline="0">
              <a:solidFill>
                <a:schemeClr val="bg1"/>
              </a:solidFill>
              <a:latin typeface="Calibri" panose="020F0502020204030204"/>
            </a:rPr>
            <a:t>Team with titles</a:t>
          </a:r>
        </a:p>
      </cx:txPr>
    </cx:title>
    <cx:plotArea>
      <cx:plotAreaRegion>
        <cx:series layoutId="treemap" uniqueId="{56CE41DC-CA08-496E-96D8-2C16EF8B8C59}">
          <cx:dataLabels>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655320</xdr:colOff>
      <xdr:row>6</xdr:row>
      <xdr:rowOff>137160</xdr:rowOff>
    </xdr:to>
    <xdr:sp macro="" textlink="">
      <xdr:nvSpPr>
        <xdr:cNvPr id="2" name="Rectangle: Rounded Corners 1">
          <a:extLst>
            <a:ext uri="{FF2B5EF4-FFF2-40B4-BE49-F238E27FC236}">
              <a16:creationId xmlns:a16="http://schemas.microsoft.com/office/drawing/2014/main" id="{4EA56DF2-07ED-40F8-B8EA-7580112282EC}"/>
            </a:ext>
          </a:extLst>
        </xdr:cNvPr>
        <xdr:cNvSpPr/>
      </xdr:nvSpPr>
      <xdr:spPr>
        <a:xfrm>
          <a:off x="0" y="38100"/>
          <a:ext cx="3337560" cy="1287780"/>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latin typeface="+mn-lt"/>
            </a:rPr>
            <a:t>INDIAN</a:t>
          </a:r>
          <a:r>
            <a:rPr lang="en-US" sz="2000" b="1" baseline="0">
              <a:solidFill>
                <a:schemeClr val="bg1"/>
              </a:solidFill>
              <a:latin typeface="+mn-lt"/>
            </a:rPr>
            <a:t> PREMEIR </a:t>
          </a:r>
        </a:p>
        <a:p>
          <a:pPr algn="ctr"/>
          <a:r>
            <a:rPr lang="en-US" sz="2000" b="1" baseline="0">
              <a:solidFill>
                <a:schemeClr val="bg1"/>
              </a:solidFill>
              <a:latin typeface="+mn-lt"/>
            </a:rPr>
            <a:t> LEAGUE ANALYSIS</a:t>
          </a:r>
          <a:endParaRPr lang="en-US" sz="2000" b="1">
            <a:solidFill>
              <a:schemeClr val="bg1"/>
            </a:solidFill>
            <a:latin typeface="+mn-lt"/>
          </a:endParaRPr>
        </a:p>
      </xdr:txBody>
    </xdr:sp>
    <xdr:clientData/>
  </xdr:twoCellAnchor>
  <xdr:twoCellAnchor>
    <xdr:from>
      <xdr:col>5</xdr:col>
      <xdr:colOff>198120</xdr:colOff>
      <xdr:row>0</xdr:row>
      <xdr:rowOff>167640</xdr:rowOff>
    </xdr:from>
    <xdr:to>
      <xdr:col>7</xdr:col>
      <xdr:colOff>616149</xdr:colOff>
      <xdr:row>6</xdr:row>
      <xdr:rowOff>167640</xdr:rowOff>
    </xdr:to>
    <xdr:grpSp>
      <xdr:nvGrpSpPr>
        <xdr:cNvPr id="3" name="Group 2">
          <a:extLst>
            <a:ext uri="{FF2B5EF4-FFF2-40B4-BE49-F238E27FC236}">
              <a16:creationId xmlns:a16="http://schemas.microsoft.com/office/drawing/2014/main" id="{023113F2-9E7F-4EA8-8E39-214813B0EF3D}"/>
            </a:ext>
          </a:extLst>
        </xdr:cNvPr>
        <xdr:cNvGrpSpPr/>
      </xdr:nvGrpSpPr>
      <xdr:grpSpPr>
        <a:xfrm>
          <a:off x="3550920" y="167640"/>
          <a:ext cx="1759149" cy="1188720"/>
          <a:chOff x="6333290" y="2133600"/>
          <a:chExt cx="1759149" cy="1188720"/>
        </a:xfrm>
      </xdr:grpSpPr>
      <xdr:sp macro="" textlink="KPI!D3">
        <xdr:nvSpPr>
          <xdr:cNvPr id="4" name="Arrow: Chevron 3">
            <a:extLst>
              <a:ext uri="{FF2B5EF4-FFF2-40B4-BE49-F238E27FC236}">
                <a16:creationId xmlns:a16="http://schemas.microsoft.com/office/drawing/2014/main" id="{23E94CF1-76D9-4A18-BFD6-9762853E7131}"/>
              </a:ext>
            </a:extLst>
          </xdr:cNvPr>
          <xdr:cNvSpPr/>
        </xdr:nvSpPr>
        <xdr:spPr>
          <a:xfrm>
            <a:off x="6333290" y="2133600"/>
            <a:ext cx="1759149" cy="655865"/>
          </a:xfrm>
          <a:prstGeom prst="chevron">
            <a:avLst>
              <a:gd name="adj" fmla="val 40000"/>
            </a:avLst>
          </a:prstGeom>
          <a:solidFill>
            <a:schemeClr val="bg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95B6D8B-89C9-4669-8CEE-685637F12E6B}" type="TxLink">
              <a:rPr lang="en-US" sz="2000" b="1" i="0" u="none" strike="noStrike">
                <a:solidFill>
                  <a:srgbClr val="333333"/>
                </a:solidFill>
                <a:latin typeface="Calibri"/>
                <a:cs typeface="Calibri"/>
              </a:rPr>
              <a:pPr algn="ctr"/>
              <a:t>Season</a:t>
            </a:fld>
            <a:endParaRPr lang="en-US"/>
          </a:p>
        </xdr:txBody>
      </xdr:sp>
      <xdr:sp macro="" textlink="KPI!D4">
        <xdr:nvSpPr>
          <xdr:cNvPr id="5" name="Freeform: Shape 4">
            <a:extLst>
              <a:ext uri="{FF2B5EF4-FFF2-40B4-BE49-F238E27FC236}">
                <a16:creationId xmlns:a16="http://schemas.microsoft.com/office/drawing/2014/main" id="{42EB1461-7409-42C7-83C1-9242DCC295BD}"/>
              </a:ext>
            </a:extLst>
          </xdr:cNvPr>
          <xdr:cNvSpPr/>
        </xdr:nvSpPr>
        <xdr:spPr>
          <a:xfrm>
            <a:off x="6486524" y="2742654"/>
            <a:ext cx="1445896" cy="5796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6E18160-8C3F-4DFA-AE73-9D00EF6A92A6}"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IPL-2017</a:t>
            </a:fld>
            <a:endParaRPr lang="en-US" sz="1700" b="1" kern="1200"/>
          </a:p>
        </xdr:txBody>
      </xdr:sp>
    </xdr:grpSp>
    <xdr:clientData/>
  </xdr:twoCellAnchor>
  <xdr:twoCellAnchor>
    <xdr:from>
      <xdr:col>8</xdr:col>
      <xdr:colOff>68580</xdr:colOff>
      <xdr:row>0</xdr:row>
      <xdr:rowOff>190500</xdr:rowOff>
    </xdr:from>
    <xdr:to>
      <xdr:col>10</xdr:col>
      <xdr:colOff>486609</xdr:colOff>
      <xdr:row>6</xdr:row>
      <xdr:rowOff>144780</xdr:rowOff>
    </xdr:to>
    <xdr:grpSp>
      <xdr:nvGrpSpPr>
        <xdr:cNvPr id="6" name="Group 5">
          <a:extLst>
            <a:ext uri="{FF2B5EF4-FFF2-40B4-BE49-F238E27FC236}">
              <a16:creationId xmlns:a16="http://schemas.microsoft.com/office/drawing/2014/main" id="{CAFEE1C0-9B45-4B8D-9695-E831107FC116}"/>
            </a:ext>
          </a:extLst>
        </xdr:cNvPr>
        <xdr:cNvGrpSpPr/>
      </xdr:nvGrpSpPr>
      <xdr:grpSpPr>
        <a:xfrm>
          <a:off x="5433060" y="190500"/>
          <a:ext cx="1759149" cy="1143000"/>
          <a:chOff x="6264710" y="2179320"/>
          <a:chExt cx="1759149" cy="1143000"/>
        </a:xfrm>
      </xdr:grpSpPr>
      <xdr:sp macro="" textlink="KPI!E3">
        <xdr:nvSpPr>
          <xdr:cNvPr id="7" name="Arrow: Chevron 6">
            <a:extLst>
              <a:ext uri="{FF2B5EF4-FFF2-40B4-BE49-F238E27FC236}">
                <a16:creationId xmlns:a16="http://schemas.microsoft.com/office/drawing/2014/main" id="{C4B13AC7-6BD8-4B23-9491-2DE7479C88CC}"/>
              </a:ext>
            </a:extLst>
          </xdr:cNvPr>
          <xdr:cNvSpPr/>
        </xdr:nvSpPr>
        <xdr:spPr>
          <a:xfrm>
            <a:off x="6264710" y="2179320"/>
            <a:ext cx="1759149" cy="655865"/>
          </a:xfrm>
          <a:prstGeom prst="chevron">
            <a:avLst>
              <a:gd name="adj" fmla="val 40000"/>
            </a:avLst>
          </a:prstGeom>
          <a:solidFill>
            <a:schemeClr val="bg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A6DBE29-BA1C-4218-8975-A415A96789C8}" type="TxLink">
              <a:rPr lang="en-US" sz="2000" b="1" i="0" u="none" strike="noStrike">
                <a:solidFill>
                  <a:srgbClr val="333333"/>
                </a:solidFill>
                <a:latin typeface="Calibri"/>
                <a:cs typeface="Calibri"/>
              </a:rPr>
              <a:pPr algn="ctr"/>
              <a:t>Winner</a:t>
            </a:fld>
            <a:endParaRPr lang="en-US"/>
          </a:p>
        </xdr:txBody>
      </xdr:sp>
      <xdr:sp macro="" textlink="KPI!E4">
        <xdr:nvSpPr>
          <xdr:cNvPr id="8" name="Freeform: Shape 7">
            <a:extLst>
              <a:ext uri="{FF2B5EF4-FFF2-40B4-BE49-F238E27FC236}">
                <a16:creationId xmlns:a16="http://schemas.microsoft.com/office/drawing/2014/main" id="{30D440BD-08BD-4DD5-A048-D646F07D1E9E}"/>
              </a:ext>
            </a:extLst>
          </xdr:cNvPr>
          <xdr:cNvSpPr/>
        </xdr:nvSpPr>
        <xdr:spPr>
          <a:xfrm>
            <a:off x="6486524" y="2742654"/>
            <a:ext cx="1445896" cy="5796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57324C0-9525-4CAF-BF6C-D8C5816C0317}"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Mumbai Indians</a:t>
            </a:fld>
            <a:endParaRPr lang="en-US" sz="1700" b="1" kern="1200"/>
          </a:p>
        </xdr:txBody>
      </xdr:sp>
    </xdr:grpSp>
    <xdr:clientData/>
  </xdr:twoCellAnchor>
  <xdr:twoCellAnchor>
    <xdr:from>
      <xdr:col>11</xdr:col>
      <xdr:colOff>114300</xdr:colOff>
      <xdr:row>1</xdr:row>
      <xdr:rowOff>22860</xdr:rowOff>
    </xdr:from>
    <xdr:to>
      <xdr:col>13</xdr:col>
      <xdr:colOff>532329</xdr:colOff>
      <xdr:row>6</xdr:row>
      <xdr:rowOff>175260</xdr:rowOff>
    </xdr:to>
    <xdr:grpSp>
      <xdr:nvGrpSpPr>
        <xdr:cNvPr id="9" name="Group 8">
          <a:extLst>
            <a:ext uri="{FF2B5EF4-FFF2-40B4-BE49-F238E27FC236}">
              <a16:creationId xmlns:a16="http://schemas.microsoft.com/office/drawing/2014/main" id="{A1C05CBB-8C5D-4ABC-98C1-823765A65FF6}"/>
            </a:ext>
          </a:extLst>
        </xdr:cNvPr>
        <xdr:cNvGrpSpPr/>
      </xdr:nvGrpSpPr>
      <xdr:grpSpPr>
        <a:xfrm>
          <a:off x="7490460" y="220980"/>
          <a:ext cx="1759149" cy="1143000"/>
          <a:chOff x="6264710" y="2179320"/>
          <a:chExt cx="1759149" cy="1143000"/>
        </a:xfrm>
      </xdr:grpSpPr>
      <xdr:sp macro="" textlink="KPI!F3">
        <xdr:nvSpPr>
          <xdr:cNvPr id="10" name="Arrow: Chevron 9">
            <a:extLst>
              <a:ext uri="{FF2B5EF4-FFF2-40B4-BE49-F238E27FC236}">
                <a16:creationId xmlns:a16="http://schemas.microsoft.com/office/drawing/2014/main" id="{38858639-3E06-4328-8E05-CCD39E1FB811}"/>
              </a:ext>
            </a:extLst>
          </xdr:cNvPr>
          <xdr:cNvSpPr/>
        </xdr:nvSpPr>
        <xdr:spPr>
          <a:xfrm>
            <a:off x="6264710" y="2179320"/>
            <a:ext cx="1759149" cy="655865"/>
          </a:xfrm>
          <a:prstGeom prst="chevron">
            <a:avLst>
              <a:gd name="adj" fmla="val 40000"/>
            </a:avLst>
          </a:prstGeom>
          <a:solidFill>
            <a:schemeClr val="bg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BE784BE-F709-4EA0-8CA3-D481A212C052}" type="TxLink">
              <a:rPr lang="en-US" sz="1800" b="1" i="0" u="none" strike="noStrike">
                <a:solidFill>
                  <a:srgbClr val="333333"/>
                </a:solidFill>
                <a:latin typeface="Calibri"/>
                <a:cs typeface="Calibri"/>
              </a:rPr>
              <a:pPr algn="ctr"/>
              <a:t>Runner Up</a:t>
            </a:fld>
            <a:endParaRPr lang="en-US"/>
          </a:p>
        </xdr:txBody>
      </xdr:sp>
      <xdr:sp macro="" textlink="KPI!F4">
        <xdr:nvSpPr>
          <xdr:cNvPr id="11" name="Freeform: Shape 10">
            <a:extLst>
              <a:ext uri="{FF2B5EF4-FFF2-40B4-BE49-F238E27FC236}">
                <a16:creationId xmlns:a16="http://schemas.microsoft.com/office/drawing/2014/main" id="{68D55045-4399-44AA-9C92-3BEE8B6CCAAD}"/>
              </a:ext>
            </a:extLst>
          </xdr:cNvPr>
          <xdr:cNvSpPr/>
        </xdr:nvSpPr>
        <xdr:spPr>
          <a:xfrm>
            <a:off x="6486524" y="2742654"/>
            <a:ext cx="1445896" cy="5796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C0624C-AAFC-4F0C-B22E-66104CE14D4C}"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Rising Pune Supergiants</a:t>
            </a:fld>
            <a:endParaRPr lang="en-US" sz="1700" b="1" kern="1200"/>
          </a:p>
        </xdr:txBody>
      </xdr:sp>
    </xdr:grpSp>
    <xdr:clientData/>
  </xdr:twoCellAnchor>
  <xdr:twoCellAnchor>
    <xdr:from>
      <xdr:col>14</xdr:col>
      <xdr:colOff>0</xdr:colOff>
      <xdr:row>1</xdr:row>
      <xdr:rowOff>22860</xdr:rowOff>
    </xdr:from>
    <xdr:to>
      <xdr:col>16</xdr:col>
      <xdr:colOff>418029</xdr:colOff>
      <xdr:row>6</xdr:row>
      <xdr:rowOff>175260</xdr:rowOff>
    </xdr:to>
    <xdr:grpSp>
      <xdr:nvGrpSpPr>
        <xdr:cNvPr id="12" name="Group 11">
          <a:extLst>
            <a:ext uri="{FF2B5EF4-FFF2-40B4-BE49-F238E27FC236}">
              <a16:creationId xmlns:a16="http://schemas.microsoft.com/office/drawing/2014/main" id="{DA794C45-016A-43AE-B900-3912B3D5F366}"/>
            </a:ext>
          </a:extLst>
        </xdr:cNvPr>
        <xdr:cNvGrpSpPr/>
      </xdr:nvGrpSpPr>
      <xdr:grpSpPr>
        <a:xfrm>
          <a:off x="9387840" y="220980"/>
          <a:ext cx="1759149" cy="1143000"/>
          <a:chOff x="6264710" y="2179320"/>
          <a:chExt cx="1759149" cy="1143000"/>
        </a:xfrm>
      </xdr:grpSpPr>
      <xdr:sp macro="" textlink="KPI!H3">
        <xdr:nvSpPr>
          <xdr:cNvPr id="13" name="Arrow: Chevron 12">
            <a:extLst>
              <a:ext uri="{FF2B5EF4-FFF2-40B4-BE49-F238E27FC236}">
                <a16:creationId xmlns:a16="http://schemas.microsoft.com/office/drawing/2014/main" id="{A3BAAB56-75D5-43D7-A884-FB4CE089E3CA}"/>
              </a:ext>
            </a:extLst>
          </xdr:cNvPr>
          <xdr:cNvSpPr/>
        </xdr:nvSpPr>
        <xdr:spPr>
          <a:xfrm>
            <a:off x="6264710" y="2179320"/>
            <a:ext cx="1759149" cy="655865"/>
          </a:xfrm>
          <a:prstGeom prst="chevron">
            <a:avLst>
              <a:gd name="adj" fmla="val 40000"/>
            </a:avLst>
          </a:prstGeom>
          <a:solidFill>
            <a:schemeClr val="bg2">
              <a:lumMod val="75000"/>
            </a:schemeClr>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CCE682F-2432-43A7-9EB2-2A2BB050F8A1}" type="TxLink">
              <a:rPr lang="en-US" sz="1600" b="1" i="0" u="none" strike="noStrike">
                <a:solidFill>
                  <a:srgbClr val="333333"/>
                </a:solidFill>
                <a:latin typeface="Calibri"/>
                <a:cs typeface="Calibri"/>
              </a:rPr>
              <a:pPr algn="ctr"/>
              <a:t>Player of the Series</a:t>
            </a:fld>
            <a:endParaRPr lang="en-US"/>
          </a:p>
        </xdr:txBody>
      </xdr:sp>
      <xdr:sp macro="" textlink="KPI!H4">
        <xdr:nvSpPr>
          <xdr:cNvPr id="14" name="Freeform: Shape 13">
            <a:extLst>
              <a:ext uri="{FF2B5EF4-FFF2-40B4-BE49-F238E27FC236}">
                <a16:creationId xmlns:a16="http://schemas.microsoft.com/office/drawing/2014/main" id="{0E356BC3-D873-4B8F-905D-CC2490C9375C}"/>
              </a:ext>
            </a:extLst>
          </xdr:cNvPr>
          <xdr:cNvSpPr/>
        </xdr:nvSpPr>
        <xdr:spPr>
          <a:xfrm>
            <a:off x="6486524" y="2742654"/>
            <a:ext cx="1445896" cy="57966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chemeClr val="accent2">
              <a:alpha val="90000"/>
            </a:scheme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17171E2-078B-44CE-99C3-EEFAC85F96A9}"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Ben Stokes</a:t>
            </a:fld>
            <a:endParaRPr lang="en-US" sz="1700" b="1" kern="1200"/>
          </a:p>
        </xdr:txBody>
      </xdr:sp>
    </xdr:grpSp>
    <xdr:clientData/>
  </xdr:twoCellAnchor>
  <xdr:twoCellAnchor>
    <xdr:from>
      <xdr:col>0</xdr:col>
      <xdr:colOff>0</xdr:colOff>
      <xdr:row>10</xdr:row>
      <xdr:rowOff>106681</xdr:rowOff>
    </xdr:from>
    <xdr:to>
      <xdr:col>8</xdr:col>
      <xdr:colOff>45720</xdr:colOff>
      <xdr:row>21</xdr:row>
      <xdr:rowOff>167640</xdr:rowOff>
    </xdr:to>
    <xdr:graphicFrame macro="">
      <xdr:nvGraphicFramePr>
        <xdr:cNvPr id="18" name="Chart 17">
          <a:extLst>
            <a:ext uri="{FF2B5EF4-FFF2-40B4-BE49-F238E27FC236}">
              <a16:creationId xmlns:a16="http://schemas.microsoft.com/office/drawing/2014/main" id="{0582230E-9F9F-46B8-A68A-B3F34CA26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xdr:colOff>
      <xdr:row>10</xdr:row>
      <xdr:rowOff>106680</xdr:rowOff>
    </xdr:from>
    <xdr:to>
      <xdr:col>12</xdr:col>
      <xdr:colOff>274320</xdr:colOff>
      <xdr:row>21</xdr:row>
      <xdr:rowOff>152400</xdr:rowOff>
    </xdr:to>
    <xdr:graphicFrame macro="">
      <xdr:nvGraphicFramePr>
        <xdr:cNvPr id="19" name="Chart 18">
          <a:extLst>
            <a:ext uri="{FF2B5EF4-FFF2-40B4-BE49-F238E27FC236}">
              <a16:creationId xmlns:a16="http://schemas.microsoft.com/office/drawing/2014/main" id="{1FD8C85D-BCB6-4ED9-885F-C56D13FED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297180</xdr:colOff>
      <xdr:row>10</xdr:row>
      <xdr:rowOff>83820</xdr:rowOff>
    </xdr:from>
    <xdr:to>
      <xdr:col>17</xdr:col>
      <xdr:colOff>167640</xdr:colOff>
      <xdr:row>34</xdr:row>
      <xdr:rowOff>137160</xdr:rowOff>
    </xdr:to>
    <xdr:graphicFrame macro="">
      <xdr:nvGraphicFramePr>
        <xdr:cNvPr id="20" name="Chart 19">
          <a:extLst>
            <a:ext uri="{FF2B5EF4-FFF2-40B4-BE49-F238E27FC236}">
              <a16:creationId xmlns:a16="http://schemas.microsoft.com/office/drawing/2014/main" id="{D3FA926A-B871-488B-82EE-0BA3A9133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236220</xdr:colOff>
      <xdr:row>22</xdr:row>
      <xdr:rowOff>38100</xdr:rowOff>
    </xdr:from>
    <xdr:to>
      <xdr:col>12</xdr:col>
      <xdr:colOff>259080</xdr:colOff>
      <xdr:row>34</xdr:row>
      <xdr:rowOff>137160</xdr:rowOff>
    </xdr:to>
    <xdr:graphicFrame macro="">
      <xdr:nvGraphicFramePr>
        <xdr:cNvPr id="21" name="Chart 20">
          <a:extLst>
            <a:ext uri="{FF2B5EF4-FFF2-40B4-BE49-F238E27FC236}">
              <a16:creationId xmlns:a16="http://schemas.microsoft.com/office/drawing/2014/main" id="{921B38EF-F34D-4E8B-922D-AC1E9D458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60960</xdr:rowOff>
    </xdr:from>
    <xdr:to>
      <xdr:col>4</xdr:col>
      <xdr:colOff>167640</xdr:colOff>
      <xdr:row>34</xdr:row>
      <xdr:rowOff>152400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86D92D93-72AE-439D-9AFC-1E0E7A757B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419600"/>
              <a:ext cx="2849880" cy="24688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251460</xdr:colOff>
      <xdr:row>7</xdr:row>
      <xdr:rowOff>129541</xdr:rowOff>
    </xdr:from>
    <xdr:to>
      <xdr:col>17</xdr:col>
      <xdr:colOff>304800</xdr:colOff>
      <xdr:row>9</xdr:row>
      <xdr:rowOff>182880</xdr:rowOff>
    </xdr:to>
    <mc:AlternateContent xmlns:mc="http://schemas.openxmlformats.org/markup-compatibility/2006" xmlns:a14="http://schemas.microsoft.com/office/drawing/2010/main">
      <mc:Choice Requires="a14">
        <xdr:graphicFrame macro="">
          <xdr:nvGraphicFramePr>
            <xdr:cNvPr id="23" name="Season  4">
              <a:extLst>
                <a:ext uri="{FF2B5EF4-FFF2-40B4-BE49-F238E27FC236}">
                  <a16:creationId xmlns:a16="http://schemas.microsoft.com/office/drawing/2014/main" id="{3AD780ED-57DA-48EA-B556-D9D58CF0FC19}"/>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251460" y="1516381"/>
              <a:ext cx="114528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22860</xdr:rowOff>
    </xdr:from>
    <xdr:to>
      <xdr:col>10</xdr:col>
      <xdr:colOff>518160</xdr:colOff>
      <xdr:row>36</xdr:row>
      <xdr:rowOff>182880</xdr:rowOff>
    </xdr:to>
    <xdr:graphicFrame macro="">
      <xdr:nvGraphicFramePr>
        <xdr:cNvPr id="2" name="Chart 1">
          <a:extLst>
            <a:ext uri="{FF2B5EF4-FFF2-40B4-BE49-F238E27FC236}">
              <a16:creationId xmlns:a16="http://schemas.microsoft.com/office/drawing/2014/main" id="{3F399A14-6686-4B6B-BE58-CA64B8FB4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7</xdr:row>
      <xdr:rowOff>22860</xdr:rowOff>
    </xdr:from>
    <xdr:to>
      <xdr:col>7</xdr:col>
      <xdr:colOff>259080</xdr:colOff>
      <xdr:row>20</xdr:row>
      <xdr:rowOff>76200</xdr:rowOff>
    </xdr:to>
    <xdr:graphicFrame macro="">
      <xdr:nvGraphicFramePr>
        <xdr:cNvPr id="2" name="Chart 1">
          <a:extLst>
            <a:ext uri="{FF2B5EF4-FFF2-40B4-BE49-F238E27FC236}">
              <a16:creationId xmlns:a16="http://schemas.microsoft.com/office/drawing/2014/main" id="{35AF18FF-6C6C-477A-8950-33D712B8E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849630</xdr:colOff>
      <xdr:row>7</xdr:row>
      <xdr:rowOff>15240</xdr:rowOff>
    </xdr:from>
    <xdr:to>
      <xdr:col>9</xdr:col>
      <xdr:colOff>15240</xdr:colOff>
      <xdr:row>35</xdr:row>
      <xdr:rowOff>68580</xdr:rowOff>
    </xdr:to>
    <xdr:graphicFrame macro="">
      <xdr:nvGraphicFramePr>
        <xdr:cNvPr id="2" name="Chart 1">
          <a:extLst>
            <a:ext uri="{FF2B5EF4-FFF2-40B4-BE49-F238E27FC236}">
              <a16:creationId xmlns:a16="http://schemas.microsoft.com/office/drawing/2014/main" id="{D6648A26-CC1B-4938-8597-34A085709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830580</xdr:colOff>
      <xdr:row>9</xdr:row>
      <xdr:rowOff>167640</xdr:rowOff>
    </xdr:from>
    <xdr:to>
      <xdr:col>11</xdr:col>
      <xdr:colOff>502920</xdr:colOff>
      <xdr:row>23</xdr:row>
      <xdr:rowOff>89535</xdr:rowOff>
    </xdr:to>
    <mc:AlternateContent xmlns:mc="http://schemas.openxmlformats.org/markup-compatibility/2006" xmlns:a14="http://schemas.microsoft.com/office/drawing/2010/main">
      <mc:Choice Requires="a14">
        <xdr:graphicFrame macro="">
          <xdr:nvGraphicFramePr>
            <xdr:cNvPr id="3" name="Season ">
              <a:extLst>
                <a:ext uri="{FF2B5EF4-FFF2-40B4-BE49-F238E27FC236}">
                  <a16:creationId xmlns:a16="http://schemas.microsoft.com/office/drawing/2014/main" id="{F844933E-2FDE-4878-92A1-21694ECEBE2B}"/>
                </a:ext>
              </a:extLst>
            </xdr:cNvPr>
            <xdr:cNvGraphicFramePr/>
          </xdr:nvGraphicFramePr>
          <xdr:xfrm>
            <a:off x="0" y="0"/>
            <a:ext cx="0" cy="0"/>
          </xdr:xfrm>
          <a:graphic>
            <a:graphicData uri="http://schemas.microsoft.com/office/drawing/2010/slicer">
              <sle:slicer xmlns:sle="http://schemas.microsoft.com/office/drawing/2010/slicer" name="Season "/>
            </a:graphicData>
          </a:graphic>
        </xdr:graphicFrame>
      </mc:Choice>
      <mc:Fallback xmlns="">
        <xdr:sp macro="" textlink="">
          <xdr:nvSpPr>
            <xdr:cNvPr id="0" name=""/>
            <xdr:cNvSpPr>
              <a:spLocks noTextEdit="1"/>
            </xdr:cNvSpPr>
          </xdr:nvSpPr>
          <xdr:spPr>
            <a:xfrm>
              <a:off x="11292840" y="19507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6</xdr:row>
      <xdr:rowOff>106680</xdr:rowOff>
    </xdr:from>
    <xdr:to>
      <xdr:col>13</xdr:col>
      <xdr:colOff>579120</xdr:colOff>
      <xdr:row>21</xdr:row>
      <xdr:rowOff>60960</xdr:rowOff>
    </xdr:to>
    <xdr:graphicFrame macro="">
      <xdr:nvGraphicFramePr>
        <xdr:cNvPr id="2" name="Chart 1">
          <a:extLst>
            <a:ext uri="{FF2B5EF4-FFF2-40B4-BE49-F238E27FC236}">
              <a16:creationId xmlns:a16="http://schemas.microsoft.com/office/drawing/2014/main" id="{D26498B3-8813-443F-AAA8-4482F1C58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190500</xdr:colOff>
      <xdr:row>3</xdr:row>
      <xdr:rowOff>0</xdr:rowOff>
    </xdr:from>
    <xdr:to>
      <xdr:col>16</xdr:col>
      <xdr:colOff>7620</xdr:colOff>
      <xdr:row>16</xdr:row>
      <xdr:rowOff>120015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DC24D15C-0FC5-44F0-9FB6-9F7C8B000D7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264140" y="5943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502920</xdr:colOff>
      <xdr:row>6</xdr:row>
      <xdr:rowOff>137160</xdr:rowOff>
    </xdr:from>
    <xdr:to>
      <xdr:col>12</xdr:col>
      <xdr:colOff>320040</xdr:colOff>
      <xdr:row>20</xdr:row>
      <xdr:rowOff>59055</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3C20999C-F739-4AA1-8420-0654A3D5AE7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067800" y="14935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1348740</xdr:colOff>
      <xdr:row>379</xdr:row>
      <xdr:rowOff>15240</xdr:rowOff>
    </xdr:from>
    <xdr:to>
      <xdr:col>17</xdr:col>
      <xdr:colOff>1501140</xdr:colOff>
      <xdr:row>392</xdr:row>
      <xdr:rowOff>135255</xdr:rowOff>
    </xdr:to>
    <mc:AlternateContent xmlns:mc="http://schemas.openxmlformats.org/markup-compatibility/2006" xmlns:sle15="http://schemas.microsoft.com/office/drawing/2012/slicer">
      <mc:Choice Requires="sle15">
        <xdr:graphicFrame macro="">
          <xdr:nvGraphicFramePr>
            <xdr:cNvPr id="2" name="Season  2">
              <a:extLst>
                <a:ext uri="{FF2B5EF4-FFF2-40B4-BE49-F238E27FC236}">
                  <a16:creationId xmlns:a16="http://schemas.microsoft.com/office/drawing/2014/main" id="{4C17F40D-E537-486F-98D6-92EB2BC58DB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5024080" y="10058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1383030</xdr:colOff>
      <xdr:row>9</xdr:row>
      <xdr:rowOff>15240</xdr:rowOff>
    </xdr:from>
    <xdr:to>
      <xdr:col>12</xdr:col>
      <xdr:colOff>266700</xdr:colOff>
      <xdr:row>24</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72859D3-7F71-4057-8E97-9FFCE7B1CD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99710" y="1798320"/>
              <a:ext cx="5147310" cy="3009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Gupta" refreshedDate="45101.238695138891" createdVersion="6" refreshedVersion="6" minRefreshableVersion="3" recordCount="696" xr:uid="{2A68A7BD-7542-43AD-BAA9-5E5F21BEFFAB}">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 numFmtId="0">
      <sharedItems count="717">
        <s v="IPL-2018"/>
        <s v="IPL-2017"/>
        <s v="IPL-2016"/>
        <s v="IPL-2015"/>
        <s v="IPL-2014"/>
        <s v="IPL-2013"/>
        <s v="IPL-2012"/>
        <s v="IPL-2011"/>
        <s v="IPL-2010"/>
        <s v="IPL-2009"/>
        <s v="IPL-2008"/>
        <s v="IPL-2234" u="1"/>
        <s v="IPL-2244" u="1"/>
        <s v="IPL -2009" u="1"/>
        <s v="IPL-2254" u="1"/>
        <s v="IPL -2017" u="1"/>
        <s v="IPL-2264" u="1"/>
        <s v="IPL-2274" u="1"/>
        <s v="IPL-2284" u="1"/>
        <s v="IPL-2294" u="1"/>
        <s v="IPL-2024" u="1"/>
        <s v="IPL-2034" u="1"/>
        <s v="IPL-2044" u="1"/>
        <s v="IPL-2054" u="1"/>
        <s v="IPL-2064" u="1"/>
        <s v="IPL-2074" u="1"/>
        <s v="IPL-2605" u="1"/>
        <s v="IPL-2084" u="1"/>
        <s v="IPL-2615" u="1"/>
        <s v="IPL-2094" u="1"/>
        <s v="IPL-2625" u="1"/>
        <s v="IPL-2635" u="1"/>
        <s v="IPL-2645" u="1"/>
        <s v="IPL-2655" u="1"/>
        <s v="IPL -2018" u="1"/>
        <s v="IPL-2665" u="1"/>
        <s v="IPL-2675" u="1"/>
        <s v="IPL-2685" u="1"/>
        <s v="IPL-2405" u="1"/>
        <s v="IPL-2695" u="1"/>
        <s v="IPL-2415" u="1"/>
        <s v="IPL-2425" u="1"/>
        <s v="IPL-2435" u="1"/>
        <s v="IPL-2445" u="1"/>
        <s v="IPL-2455" u="1"/>
        <s v="IPL-2465" u="1"/>
        <s v="IPL-2475" u="1"/>
        <s v="IPL-2485" u="1"/>
        <s v="IPL-2205" u="1"/>
        <s v="IPL-2495" u="1"/>
        <s v="IPL-2215" u="1"/>
        <s v="IPL-2225" u="1"/>
        <s v="IPL-2235" u="1"/>
        <s v="IPL-2245" u="1"/>
        <s v="IPL-2255" u="1"/>
        <s v="IPL-2265" u="1"/>
        <s v="IPL-2275" u="1"/>
        <s v="IPL-2285" u="1"/>
        <s v="IPL-2295" u="1"/>
        <s v="IPL-2025" u="1"/>
        <s v="IPL-2035" u="1"/>
        <s v="IPL-2045" u="1"/>
        <s v="IPL-2055" u="1"/>
        <s v="IPL-2065" u="1"/>
        <s v="IPL-2075" u="1"/>
        <s v="IPL-2606" u="1"/>
        <s v="IPL-2085" u="1"/>
        <s v="IPL-2616" u="1"/>
        <s v="IPL-2095" u="1"/>
        <s v="IPL-2626" u="1"/>
        <s v="IPL-2636" u="1"/>
        <s v="IPL-2646" u="1"/>
        <s v="IPL-2656" u="1"/>
        <s v="IPL-2666" u="1"/>
        <s v="IPL-2676" u="1"/>
        <s v="IPL-2686" u="1"/>
        <s v="IPL-2406" u="1"/>
        <s v="IPL-2696" u="1"/>
        <s v="IPL-2416" u="1"/>
        <s v="IPL-2426" u="1"/>
        <s v="IPL-2436" u="1"/>
        <s v="IPL-2446" u="1"/>
        <s v="IPL-2456" u="1"/>
        <s v="IPL-2466" u="1"/>
        <s v="IPL-2476" u="1"/>
        <s v="IPL-2486" u="1"/>
        <s v="IPL-2206" u="1"/>
        <s v="IPL-2496" u="1"/>
        <s v="IPL-2216" u="1"/>
        <s v="IPL-2226" u="1"/>
        <s v="IPL-2236" u="1"/>
        <s v="IPL-2246" u="1"/>
        <s v="IPL-2256" u="1"/>
        <s v="IPL-2266" u="1"/>
        <s v="IPL-2276" u="1"/>
        <s v="IPL-2286" u="1"/>
        <s v="IPL-2296" u="1"/>
        <s v="IPL-2026" u="1"/>
        <s v="IPL-2036" u="1"/>
        <s v="IPL-2046" u="1"/>
        <s v="IPL-2056" u="1"/>
        <s v="IPL-2066" u="1"/>
        <s v="IPL-2076" u="1"/>
        <s v="IPL-2607" u="1"/>
        <s v="IPL-2086" u="1"/>
        <s v="IPL-2617" u="1"/>
        <s v="IPL-2096" u="1"/>
        <s v="IPL-2627" u="1"/>
        <s v="IPL-2637" u="1"/>
        <s v="IPL-2647" u="1"/>
        <s v="IPL-2657" u="1"/>
        <s v="IPL-2667" u="1"/>
        <s v="IPL-2677" u="1"/>
        <s v="IPL-2687" u="1"/>
        <s v="IPL-2407" u="1"/>
        <s v="IPL-2697" u="1"/>
        <s v="IPL-2417" u="1"/>
        <s v="IPL-2427" u="1"/>
        <s v="IPL-2437" u="1"/>
        <s v="IPL-2447" u="1"/>
        <s v="IPL-2457" u="1"/>
        <s v="IPL-2467" u="1"/>
        <s v="IPL-2477" u="1"/>
        <s v="IPL-2487" u="1"/>
        <s v="IPL-2207" u="1"/>
        <s v="IPL-2497" u="1"/>
        <s v="IPL-2217" u="1"/>
        <s v="IPL-2227" u="1"/>
        <s v="IPL-2237" u="1"/>
        <s v="IPL-2247" u="1"/>
        <s v="IPL-2257" u="1"/>
        <s v="IPL-2267" u="1"/>
        <s v="IPL-2277" u="1"/>
        <s v="IPL-2700" u="1"/>
        <s v="IPL-2287" u="1"/>
        <s v="IPL-2710" u="1"/>
        <s v="IPL-2297" u="1"/>
        <s v="IPL-2027" u="1"/>
        <s v="IPL-2037" u="1"/>
        <s v="IPL-2047" u="1"/>
        <s v="IPL-2057" u="1"/>
        <s v="IPL-2067" u="1"/>
        <s v="IPL-2077" u="1"/>
        <s v="IPL-2608" u="1"/>
        <s v="IPL-2500" u="1"/>
        <s v="IPL-2087" u="1"/>
        <s v="IPL-2618" u="1"/>
        <s v="IPL-2510" u="1"/>
        <s v="IPL-2097" u="1"/>
        <s v="IPL-2628" u="1"/>
        <s v="IPL-2520" u="1"/>
        <s v="IPL-2638" u="1"/>
        <s v="IPL-2530" u="1"/>
        <s v="IPL-2648" u="1"/>
        <s v="IPL-2540" u="1"/>
        <s v="IPL-2658" u="1"/>
        <s v="IPL-2550" u="1"/>
        <s v="IPL-2668" u="1"/>
        <s v="IPL-2560" u="1"/>
        <s v="IPL-2678" u="1"/>
        <s v="IPL-2570" u="1"/>
        <s v="IPL-2688" u="1"/>
        <s v="IPL-2408" u="1"/>
        <s v="IPL-2580" u="1"/>
        <s v="IPL-2300" u="1"/>
        <s v="IPL-2698" u="1"/>
        <s v="IPL-2418" u="1"/>
        <s v="IPL-2590" u="1"/>
        <s v="IPL-2310" u="1"/>
        <s v="IPL-2428" u="1"/>
        <s v="IPL-2320" u="1"/>
        <s v="IPL-2438" u="1"/>
        <s v="IPL-2330" u="1"/>
        <s v="IPL-2448" u="1"/>
        <s v="IPL-2340" u="1"/>
        <s v="IPL-2458" u="1"/>
        <s v="IPL-2350" u="1"/>
        <s v="IPL-2468" u="1"/>
        <s v="IPL-2360" u="1"/>
        <s v="IPL-2478" u="1"/>
        <s v="IPL-2370" u="1"/>
        <s v="IPL-2488" u="1"/>
        <s v="IPL-2208" u="1"/>
        <s v="IPL-2380" u="1"/>
        <s v="IPL-2100" u="1"/>
        <s v="IPL-2498" u="1"/>
        <s v="IPL-2218" u="1"/>
        <s v="IPL-2390" u="1"/>
        <s v="IPL-2110" u="1"/>
        <s v="IPL-2228" u="1"/>
        <s v="IPL-2120" u="1"/>
        <s v="IPL-2238" u="1"/>
        <s v="IPL-2130" u="1"/>
        <s v="IPL-2248" u="1"/>
        <s v="IPL-2140" u="1"/>
        <s v="IPL-2258" u="1"/>
        <s v="IPL-2150" u="1"/>
        <s v="IPL-2268" u="1"/>
        <s v="IPL-2160" u="1"/>
        <s v="IPL-2278" u="1"/>
        <s v="IPL-2170" u="1"/>
        <s v="IPL-2701" u="1"/>
        <s v="IPL-2288" u="1"/>
        <s v="IPL-2180" u="1"/>
        <s v="IPL-2711" u="1"/>
        <s v="IPL-2298" u="1"/>
        <s v="IPL-2190" u="1"/>
        <s v="IPL-2028" u="1"/>
        <s v="IPL-2038" u="1"/>
        <s v="IPL-2048" u="1"/>
        <s v="IPL-2058" u="1"/>
        <s v="IPL-2068" u="1"/>
        <s v="IPL-2078" u="1"/>
        <s v="IPL-2609" u="1"/>
        <s v="IPL-2501" u="1"/>
        <s v="IPL-2088" u="1"/>
        <s v="IPL-2619" u="1"/>
        <s v="IPL-2511" u="1"/>
        <s v="IPL-2098" u="1"/>
        <s v="IPL-2629" u="1"/>
        <s v="IPL-2521" u="1"/>
        <s v="IPL-2639" u="1"/>
        <s v="IPL-2531" u="1"/>
        <s v="IPL-2649" u="1"/>
        <s v="IPL-2541" u="1"/>
        <s v="IPL-2659" u="1"/>
        <s v="IPL-2551" u="1"/>
        <s v="IPL-2669" u="1"/>
        <s v="IPL-2561" u="1"/>
        <s v="IPL-2679" u="1"/>
        <s v="IPL-2571" u="1"/>
        <s v="IPL-2689" u="1"/>
        <s v="IPL-2409" u="1"/>
        <s v="IPL-2581" u="1"/>
        <s v="IPL-2301" u="1"/>
        <s v="IPL-2699" u="1"/>
        <s v="IPL-2419" u="1"/>
        <s v="IPL-2591" u="1"/>
        <s v="IPL-2311" u="1"/>
        <s v="IPL-2429" u="1"/>
        <s v="IPL-2321" u="1"/>
        <s v="IPL-2439" u="1"/>
        <s v="IPL-2331" u="1"/>
        <s v="IPL-2449" u="1"/>
        <s v="IPL-2341" u="1"/>
        <s v="IPL-2459" u="1"/>
        <s v="IPL-2351" u="1"/>
        <s v="IPL-2469" u="1"/>
        <s v="IPL-2361" u="1"/>
        <s v="IPL-2479" u="1"/>
        <s v="IPL-2371" u="1"/>
        <s v="IPL-2489" u="1"/>
        <s v="IPL-2209" u="1"/>
        <s v="IPL-2381" u="1"/>
        <s v="IPL-2101" u="1"/>
        <s v="IPL-2499" u="1"/>
        <s v="IPL-2219" u="1"/>
        <s v="IPL-2391" u="1"/>
        <s v="IPL-2111" u="1"/>
        <s v="IPL-2229" u="1"/>
        <s v="IPL-2121" u="1"/>
        <s v="IPL-2239" u="1"/>
        <s v="IPL-2131" u="1"/>
        <s v="IPL-2249" u="1"/>
        <s v="IPL-2141" u="1"/>
        <s v="IPL-2259" u="1"/>
        <s v="IPL-2151" u="1"/>
        <s v="IPL-2269" u="1"/>
        <s v="IPL-2161" u="1"/>
        <s v="IPL-2279" u="1"/>
        <s v="IPL-2171" u="1"/>
        <s v="IPL-2702" u="1"/>
        <s v="IPL-2289" u="1"/>
        <s v="IPL-2181" u="1"/>
        <s v="IPL-2712" u="1"/>
        <s v="IPL-2299" u="1"/>
        <s v="IPL-2019" u="1"/>
        <s v="IPL-2191" u="1"/>
        <s v="IPL-2029" u="1"/>
        <s v="IPL-2039" u="1"/>
        <s v="IPL-2049" u="1"/>
        <s v="IPL-2059" u="1"/>
        <s v="IPL-2069" u="1"/>
        <s v="IPL-2079" u="1"/>
        <s v="IPL-2502" u="1"/>
        <s v="IPL-2089" u="1"/>
        <s v="IPL-2512" u="1"/>
        <s v="IPL-2099" u="1"/>
        <s v="IPL-2522" u="1"/>
        <s v="IPL-2532" u="1"/>
        <s v="IPL-2542" u="1"/>
        <s v="IPL-2552" u="1"/>
        <s v="IPL-2562" u="1"/>
        <s v="IPL-2572" u="1"/>
        <s v="IPL-2582" u="1"/>
        <s v="IPL-2302" u="1"/>
        <s v="IPL-2592" u="1"/>
        <s v="IPL-2312" u="1"/>
        <s v="IPL-2322" u="1"/>
        <s v="IPL-2332" u="1"/>
        <s v="IPL-2342" u="1"/>
        <s v="IPL-2352" u="1"/>
        <s v="IPL-2362" u="1"/>
        <s v="IPL-2372" u="1"/>
        <s v="IPL-2382" u="1"/>
        <s v="IPL-2102" u="1"/>
        <s v="IPL-2392" u="1"/>
        <s v="IPL-2112" u="1"/>
        <s v="IPL-2122" u="1"/>
        <s v="IPL-2132" u="1"/>
        <s v="IPL-2142" u="1"/>
        <s v="IPL-2152" u="1"/>
        <s v="IPL-2162" u="1"/>
        <s v="IPL-2172" u="1"/>
        <s v="IPL-2703" u="1"/>
        <s v="IPL-2182" u="1"/>
        <s v="IPL-2713" u="1"/>
        <s v="IPL-2192" u="1"/>
        <s v="IPL-2503" u="1"/>
        <s v="IPL-2513" u="1"/>
        <s v="IPL-2523" u="1"/>
        <s v="IPL-2533" u="1"/>
        <s v="IPL-2543" u="1"/>
        <s v="IPL-2553" u="1"/>
        <s v="IPL-2563" u="1"/>
        <s v="IPL-2573" u="1"/>
        <s v="IPL-2583" u="1"/>
        <s v="IPL-2303" u="1"/>
        <s v="IPL-2593" u="1"/>
        <s v="IPL-2313" u="1"/>
        <s v="IPL-2323" u="1"/>
        <s v="IPL-2333" u="1"/>
        <s v="IPL-2343" u="1"/>
        <s v="IPL-2353" u="1"/>
        <s v="IPL-2363" u="1"/>
        <s v="IPL-2373" u="1"/>
        <s v="IPL-2383" u="1"/>
        <s v="IPL-2103" u="1"/>
        <s v="IPL-2393" u="1"/>
        <s v="IPL-2113" u="1"/>
        <s v="IPL-2123" u="1"/>
        <s v="IPL-2133" u="1"/>
        <s v="IPL-2143" u="1"/>
        <s v="IPL-2153" u="1"/>
        <s v="IPL-2163" u="1"/>
        <s v="IPL-2173" u="1"/>
        <s v="IPL-2704" u="1"/>
        <s v="IPL-2183" u="1"/>
        <s v="IPL-2193" u="1"/>
        <s v="IPL-2504" u="1"/>
        <s v="IPL-2514" u="1"/>
        <s v="IPL-2524" u="1"/>
        <s v="IPL-2534" u="1"/>
        <s v="IPL-2544" u="1"/>
        <s v="IPL-2554" u="1"/>
        <s v="IPL-2564" u="1"/>
        <s v="IPL-2574" u="1"/>
        <s v="IPL-2584" u="1"/>
        <s v="IPL-2304" u="1"/>
        <s v="IPL-2594" u="1"/>
        <s v="IPL-2314" u="1"/>
        <s v="IPL-2324" u="1"/>
        <s v="IPL-2334" u="1"/>
        <s v="IPL-2344" u="1"/>
        <s v="IPL-2354" u="1"/>
        <s v="IPL-2364" u="1"/>
        <s v="IPL-2374" u="1"/>
        <s v="IPL-2384" u="1"/>
        <s v="IPL-2104" u="1"/>
        <s v="IPL-2394" u="1"/>
        <s v="IPL-2114" u="1"/>
        <s v="IPL-2124" u="1"/>
        <s v="IPL-2134" u="1"/>
        <s v="IPL-2144" u="1"/>
        <s v="IPL-2154" u="1"/>
        <s v="IPL-2164" u="1"/>
        <s v="IPL-2174" u="1"/>
        <s v="IPL-2705" u="1"/>
        <s v="IPL-2184" u="1"/>
        <s v="IPL-2194" u="1"/>
        <s v="IPL-2505" u="1"/>
        <s v="IPL-2515" u="1"/>
        <s v="IPL-2525" u="1"/>
        <s v="IPL-2535" u="1"/>
        <s v="IPL-2545" u="1"/>
        <s v="IPL-2555" u="1"/>
        <s v="IPL-2565" u="1"/>
        <s v="IPL-2575" u="1"/>
        <s v="IPL-2585" u="1"/>
        <s v="IPL-2305" u="1"/>
        <s v="IPL-2595" u="1"/>
        <s v="IPL-2315" u="1"/>
        <s v="IPL-2325" u="1"/>
        <s v="IPL-2335" u="1"/>
        <s v="IPL-2345" u="1"/>
        <s v="IPL-2355" u="1"/>
        <s v="IPL-2365" u="1"/>
        <s v="IPL-2375" u="1"/>
        <s v="IPL-2385" u="1"/>
        <s v="IPL-2105" u="1"/>
        <s v="IPL-2395" u="1"/>
        <s v="IPL-2115" u="1"/>
        <s v="IPL-2125" u="1"/>
        <s v="IPL-2135" u="1"/>
        <s v="IPL-2145" u="1"/>
        <s v="IPL-2155" u="1"/>
        <s v="IPL-2165" u="1"/>
        <s v="IPL-2175" u="1"/>
        <s v="IPL-2706" u="1"/>
        <s v="IPL-2185" u="1"/>
        <s v="IPL-2195" u="1"/>
        <s v="IPL-2506" u="1"/>
        <s v="IPL-2516" u="1"/>
        <s v="IPL-2526" u="1"/>
        <s v="IPL-2536" u="1"/>
        <s v="IPL-2546" u="1"/>
        <s v="IPL-2556" u="1"/>
        <s v="IPL-2566" u="1"/>
        <s v="IPL-2576" u="1"/>
        <s v="IPL-2586" u="1"/>
        <s v="IPL-2306" u="1"/>
        <s v="IPL-2596" u="1"/>
        <s v="IPL-2316" u="1"/>
        <s v="IPL-2326" u="1"/>
        <s v="IPL-2336" u="1"/>
        <s v="IPL-2346" u="1"/>
        <s v="IPL-2356" u="1"/>
        <s v="IPL-2366" u="1"/>
        <s v="IPL-2376" u="1"/>
        <s v="IPL-2386" u="1"/>
        <s v="IPL-2106" u="1"/>
        <s v="IPL-2396" u="1"/>
        <s v="IPL-2116" u="1"/>
        <s v="IPL-2126" u="1"/>
        <s v="IPL-2136" u="1"/>
        <s v="IPL-2146" u="1"/>
        <s v="IPL-2156" u="1"/>
        <s v="IPL-2166" u="1"/>
        <s v="IPL-2176" u="1"/>
        <s v="IPL-2707" u="1"/>
        <s v="IPL-2186" u="1"/>
        <s v="IPL-2196" u="1"/>
        <s v="IPL-2507" u="1"/>
        <s v="IPL-2517" u="1"/>
        <s v="IPL-2527" u="1"/>
        <s v="IPL-2537" u="1"/>
        <s v="IPL-2547" u="1"/>
        <s v="IPL-2557" u="1"/>
        <s v="IPL-2567" u="1"/>
        <s v="IPL-2577" u="1"/>
        <s v="IPL-2587" u="1"/>
        <s v="IPL-2307" u="1"/>
        <s v="IPL-2597" u="1"/>
        <s v="IPL-2317" u="1"/>
        <s v="IPL-2327" u="1"/>
        <s v="IPL-2337" u="1"/>
        <s v="IPL-2347" u="1"/>
        <s v="IPL-2357" u="1"/>
        <s v="IPL-2367" u="1"/>
        <s v="IPL-2377" u="1"/>
        <s v="IPL-2387" u="1"/>
        <s v="IPL-2107" u="1"/>
        <s v="IPL-2397" u="1"/>
        <s v="IPL-2117" u="1"/>
        <s v="IPL-2127" u="1"/>
        <s v="IPL-2137" u="1"/>
        <s v="IPL-2147" u="1"/>
        <s v="IPL-2157" u="1"/>
        <s v="IPL-2167" u="1"/>
        <s v="IPL-2177" u="1"/>
        <s v="IPL-2708" u="1"/>
        <s v="IPL-2600" u="1"/>
        <s v="IPL-2187" u="1"/>
        <s v="IPL-2610" u="1"/>
        <s v="IPL-2197" u="1"/>
        <s v="IPL-2620" u="1"/>
        <s v="IPL-2630" u="1"/>
        <s v="IPL-2640" u="1"/>
        <s v="IPL-2650" u="1"/>
        <s v="IPL-2660" u="1"/>
        <s v="IPL-2670" u="1"/>
        <s v="IPL-2508" u="1"/>
        <s v="IPL-2680" u="1"/>
        <s v="IPL-2400" u="1"/>
        <s v="IPL-2518" u="1"/>
        <s v="IPL-2690" u="1"/>
        <s v="IPL-2410" u="1"/>
        <s v="IPL-2528" u="1"/>
        <s v="IPL-2420" u="1"/>
        <s v="IPL-2538" u="1"/>
        <s v="IPL-2430" u="1"/>
        <s v="IPL-2548" u="1"/>
        <s v="IPL-2440" u="1"/>
        <s v="IPL-2558" u="1"/>
        <s v="IPL-2450" u="1"/>
        <s v="IPL-2568" u="1"/>
        <s v="IPL-2460" u="1"/>
        <s v="IPL-2578" u="1"/>
        <s v="IPL-2470" u="1"/>
        <s v="IPL-2588" u="1"/>
        <s v="IPL-2308" u="1"/>
        <s v="IPL-2480" u="1"/>
        <s v="IPL-2200" u="1"/>
        <s v="IPL-2598" u="1"/>
        <s v="IPL-2318" u="1"/>
        <s v="IPL-2490" u="1"/>
        <s v="IPL-2210" u="1"/>
        <s v="IPL-2328" u="1"/>
        <s v="IPL-2220" u="1"/>
        <s v="IPL-2338" u="1"/>
        <s v="IPL-2230" u="1"/>
        <s v="IPL-2348" u="1"/>
        <s v="IPL-2240" u="1"/>
        <s v="IPL-2358" u="1"/>
        <s v="IPL-2250" u="1"/>
        <s v="IPL-2368" u="1"/>
        <s v="IPL-2260" u="1"/>
        <s v="IPL-2378" u="1"/>
        <s v="IPL-2270" u="1"/>
        <s v="IPL-2388" u="1"/>
        <s v="IPL-2108" u="1"/>
        <s v="IPL-2280" u="1"/>
        <s v="IPL-2398" u="1"/>
        <s v="IPL-2118" u="1"/>
        <s v="IPL-2290" u="1"/>
        <s v="IPL-2128" u="1"/>
        <s v="IPL-2020" u="1"/>
        <s v="IPL-2138" u="1"/>
        <s v="IPL-2030" u="1"/>
        <s v="IPL-2148" u="1"/>
        <s v="IPL-2040" u="1"/>
        <s v="IPL-2158" u="1"/>
        <s v="IPL-2050" u="1"/>
        <s v="IPL-2168" u="1"/>
        <s v="IPL-2060" u="1"/>
        <s v="IPL-2178" u="1"/>
        <s v="IPL-2070" u="1"/>
        <s v="IPL-2709" u="1"/>
        <s v="IPL-2601" u="1"/>
        <s v="IPL-2188" u="1"/>
        <s v="IPL-2080" u="1"/>
        <s v="IPL-2611" u="1"/>
        <s v="IPL-2198" u="1"/>
        <s v="IPL-2090" u="1"/>
        <s v="IPL-2621" u="1"/>
        <s v="IPL-2631" u="1"/>
        <s v="IPL-2641" u="1"/>
        <s v="IPL-2651" u="1"/>
        <s v="IPL-2661" u="1"/>
        <s v="IPL-2671" u="1"/>
        <s v="IPL-2509" u="1"/>
        <s v="IPL-2681" u="1"/>
        <s v="IPL-2401" u="1"/>
        <s v="IPL-2519" u="1"/>
        <s v="IPL-2691" u="1"/>
        <s v="IPL-2411" u="1"/>
        <s v="IPL -2010" u="1"/>
        <s v="IPL-2529" u="1"/>
        <s v="IPL-2421" u="1"/>
        <s v="IPL-2539" u="1"/>
        <s v="IPL-2431" u="1"/>
        <s v="IPL-2549" u="1"/>
        <s v="IPL-2441" u="1"/>
        <s v="IPL-2559" u="1"/>
        <s v="IPL-2451" u="1"/>
        <s v="IPL-2569" u="1"/>
        <s v="IPL-2461" u="1"/>
        <s v="IPL-2579" u="1"/>
        <s v="IPL-2471" u="1"/>
        <s v="IPL-2589" u="1"/>
        <s v="IPL-2309" u="1"/>
        <s v="IPL-2481" u="1"/>
        <s v="IPL-2201" u="1"/>
        <s v="IPL-2599" u="1"/>
        <s v="IPL-2319" u="1"/>
        <s v="IPL-2491" u="1"/>
        <s v="IPL-2211" u="1"/>
        <s v="IPL-2329" u="1"/>
        <s v="IPL-2221" u="1"/>
        <s v="IPL-2339" u="1"/>
        <s v="IPL-2231" u="1"/>
        <s v="IPL-2349" u="1"/>
        <s v="IPL-2241" u="1"/>
        <s v="IPL-2359" u="1"/>
        <s v="IPL-2251" u="1"/>
        <s v="IPL-2369" u="1"/>
        <s v="IPL-2261" u="1"/>
        <s v="IPL-2379" u="1"/>
        <s v="IPL-2271" u="1"/>
        <s v="IPL-2389" u="1"/>
        <s v="IPL-2109" u="1"/>
        <s v="IPL-2281" u="1"/>
        <s v="IPL-2399" u="1"/>
        <s v="IPL -2011" u="1"/>
        <s v="IPL-2119" u="1"/>
        <s v="IPL-2291" u="1"/>
        <s v="IPL-2129" u="1"/>
        <s v="IPL-2021" u="1"/>
        <s v="IPL-2139" u="1"/>
        <s v="IPL-2031" u="1"/>
        <s v="IPL-2149" u="1"/>
        <s v="IPL-2041" u="1"/>
        <s v="IPL-2159" u="1"/>
        <s v="IPL-2051" u="1"/>
        <s v="IPL-2169" u="1"/>
        <s v="IPL-2061" u="1"/>
        <s v="IPL-2179" u="1"/>
        <s v="IPL-2071" u="1"/>
        <s v="IPL-2602" u="1"/>
        <s v="IPL-2189" u="1"/>
        <s v="IPL-2081" u="1"/>
        <s v="IPL-2612" u="1"/>
        <s v="IPL-2199" u="1"/>
        <s v="IPL-2091" u="1"/>
        <s v="IPL-2622" u="1"/>
        <s v="IPL-2632" u="1"/>
        <s v="IPL-2642" u="1"/>
        <s v="IPL-2652" u="1"/>
        <s v="IPL-2662" u="1"/>
        <s v="IPL-2672" u="1"/>
        <s v="IPL-2682" u="1"/>
        <s v="IPL-2402" u="1"/>
        <s v="IPL -2012" u="1"/>
        <s v="IPL-2692" u="1"/>
        <s v="IPL-2412" u="1"/>
        <s v="IPL-2422" u="1"/>
        <s v="IPL-2432" u="1"/>
        <s v="IPL-2442" u="1"/>
        <s v="IPL-2452" u="1"/>
        <s v="IPL-2462" u="1"/>
        <s v="IPL-2472" u="1"/>
        <s v="IPL-2482" u="1"/>
        <s v="IPL-2202" u="1"/>
        <s v="IPL-2492" u="1"/>
        <s v="IPL-2212" u="1"/>
        <s v="IPL-2222" u="1"/>
        <s v="IPL-2232" u="1"/>
        <s v="IPL-2242" u="1"/>
        <s v="IPL-2252" u="1"/>
        <s v="IPL-2262" u="1"/>
        <s v="IPL-2272" u="1"/>
        <s v="IPL -2013" u="1"/>
        <s v="IPL-2282" u="1"/>
        <s v="IPL-2292" u="1"/>
        <s v="IPL-2022" u="1"/>
        <s v="IPL-2032" u="1"/>
        <s v="IPL-2042" u="1"/>
        <s v="IPL-2052" u="1"/>
        <s v="IPL-2062" u="1"/>
        <s v="IPL-2072" u="1"/>
        <s v="IPL-2603" u="1"/>
        <s v="IPL-2082" u="1"/>
        <s v="IPL-2613" u="1"/>
        <s v="IPL-2092" u="1"/>
        <s v="IPL-2623" u="1"/>
        <s v="IPL-2633" u="1"/>
        <s v="IPL-2643" u="1"/>
        <s v="IPL-2653" u="1"/>
        <s v="IPL-2663" u="1"/>
        <s v="IPL-2673" u="1"/>
        <s v="IPL -2014" u="1"/>
        <s v="IPL-2683" u="1"/>
        <s v="IPL-2403" u="1"/>
        <s v="IPL-2693" u="1"/>
        <s v="IPL-2413" u="1"/>
        <s v="IPL-2423" u="1"/>
        <s v="IPL-2433" u="1"/>
        <s v="IPL-2443" u="1"/>
        <s v="IPL-2453" u="1"/>
        <s v="IPL-2463" u="1"/>
        <s v="IPL-2473" u="1"/>
        <s v="IPL-2483" u="1"/>
        <s v="IPL-2203" u="1"/>
        <s v="IPL-2493" u="1"/>
        <s v="IPL-2213" u="1"/>
        <s v="IPL-2223" u="1"/>
        <s v="IPL-2233" u="1"/>
        <s v="IPL-2243" u="1"/>
        <s v="IPL-2253" u="1"/>
        <s v="IPL-2263" u="1"/>
        <s v="IPL -2015" u="1"/>
        <s v="IPL-2273" u="1"/>
        <s v="IPL-2283" u="1"/>
        <s v="IPL-2293" u="1"/>
        <s v="IPL-2023" u="1"/>
        <s v="IPL-2033" u="1"/>
        <s v="IPL-2043" u="1"/>
        <s v="IPL-2053" u="1"/>
        <s v="IPL-2063" u="1"/>
        <s v="IPL-2073" u="1"/>
        <s v="IPL-2604" u="1"/>
        <s v="IPL-2083" u="1"/>
        <s v="IPL-2614" u="1"/>
        <s v="IPL-2093" u="1"/>
        <s v="IPL-2624" u="1"/>
        <s v="IPL-2634" u="1"/>
        <s v="IPL-2644" u="1"/>
        <s v="IPL-2654" u="1"/>
        <s v="IPL -2008" u="1"/>
        <s v="IPL-2664" u="1"/>
        <s v="IPL -2016" u="1"/>
        <s v="IPL-2674" u="1"/>
        <s v="IPL-2684" u="1"/>
        <s v="IPL-2404" u="1"/>
        <s v="IPL-2694" u="1"/>
        <s v="IPL-2414" u="1"/>
        <s v="IPL-2424" u="1"/>
        <s v="IPL-2434" u="1"/>
        <s v="IPL-2444" u="1"/>
        <s v="IPL-2454" u="1"/>
        <s v="IPL-2464" u="1"/>
        <s v="IPL-2474" u="1"/>
        <s v="IPL-2484" u="1"/>
        <s v="IPL-2204" u="1"/>
        <s v="IPL-2494" u="1"/>
        <s v="IPL-2214" u="1"/>
        <s v="IPL-2224" u="1"/>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556092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Gupta" refreshedDate="45101.23869583333" createdVersion="6" refreshedVersion="6" minRefreshableVersion="3" recordCount="11" xr:uid="{8F1490A9-60EB-4E55-9430-3FF799DCF129}">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35A4C-7455-4B3E-8C96-EFF9E558A3C7}" name="Matches win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3" firstHeaderRow="1" firstDataRow="2" firstDataCol="1"/>
  <pivotFields count="16">
    <pivotField showAll="0"/>
    <pivotField showAll="0"/>
    <pivotField showAll="0">
      <items count="718">
        <item h="1" m="1" x="698"/>
        <item h="1" m="1" x="13"/>
        <item h="1" m="1" x="556"/>
        <item h="1" m="1" x="593"/>
        <item h="1" m="1" x="622"/>
        <item h="1" m="1" x="641"/>
        <item h="1" m="1" x="660"/>
        <item h="1" m="1" x="680"/>
        <item h="1" m="1" x="700"/>
        <item h="1" m="1" x="15"/>
        <item h="1" m="1" x="34"/>
        <item h="1" x="10"/>
        <item h="1" x="9"/>
        <item h="1" x="8"/>
        <item h="1" x="7"/>
        <item h="1" x="6"/>
        <item h="1" x="5"/>
        <item h="1" x="4"/>
        <item h="1" x="3"/>
        <item h="1" x="2"/>
        <item x="1"/>
        <item h="1" x="0"/>
        <item h="1" m="1" x="276"/>
        <item h="1" m="1" x="526"/>
        <item h="1" m="1" x="597"/>
        <item h="1" m="1" x="644"/>
        <item h="1" m="1" x="684"/>
        <item h="1" m="1" x="20"/>
        <item h="1" m="1" x="59"/>
        <item h="1" m="1" x="97"/>
        <item h="1" m="1" x="137"/>
        <item h="1" m="1" x="207"/>
        <item h="1" m="1" x="278"/>
        <item h="1" m="1" x="528"/>
        <item h="1" m="1" x="599"/>
        <item h="1" m="1" x="645"/>
        <item h="1" m="1" x="685"/>
        <item h="1" m="1" x="21"/>
        <item h="1" m="1" x="60"/>
        <item h="1" m="1" x="98"/>
        <item h="1" m="1" x="138"/>
        <item h="1" m="1" x="208"/>
        <item h="1" m="1" x="279"/>
        <item h="1" m="1" x="530"/>
        <item h="1" m="1" x="601"/>
        <item h="1" m="1" x="646"/>
        <item h="1" m="1" x="686"/>
        <item h="1" m="1" x="22"/>
        <item h="1" m="1" x="61"/>
        <item h="1" m="1" x="99"/>
        <item h="1" m="1" x="139"/>
        <item h="1" m="1" x="209"/>
        <item h="1" m="1" x="280"/>
        <item h="1" m="1" x="532"/>
        <item h="1" m="1" x="603"/>
        <item h="1" m="1" x="647"/>
        <item h="1" m="1" x="687"/>
        <item h="1" m="1" x="23"/>
        <item h="1" m="1" x="62"/>
        <item h="1" m="1" x="100"/>
        <item h="1" m="1" x="140"/>
        <item h="1" m="1" x="210"/>
        <item h="1" m="1" x="281"/>
        <item h="1" m="1" x="534"/>
        <item h="1" m="1" x="605"/>
        <item h="1" m="1" x="648"/>
        <item h="1" m="1" x="688"/>
        <item h="1" m="1" x="24"/>
        <item h="1" m="1" x="63"/>
        <item h="1" m="1" x="101"/>
        <item h="1" m="1" x="141"/>
        <item h="1" m="1" x="211"/>
        <item h="1" m="1" x="282"/>
        <item h="1" m="1" x="536"/>
        <item h="1" m="1" x="607"/>
        <item h="1" m="1" x="649"/>
        <item h="1" m="1" x="689"/>
        <item h="1" m="1" x="25"/>
        <item h="1" m="1" x="64"/>
        <item h="1" m="1" x="102"/>
        <item h="1" m="1" x="142"/>
        <item h="1" m="1" x="212"/>
        <item h="1" m="1" x="283"/>
        <item h="1" m="1" x="540"/>
        <item h="1" m="1" x="610"/>
        <item h="1" m="1" x="651"/>
        <item h="1" m="1" x="691"/>
        <item h="1" m="1" x="27"/>
        <item h="1" m="1" x="66"/>
        <item h="1" m="1" x="104"/>
        <item h="1" m="1" x="145"/>
        <item h="1" m="1" x="215"/>
        <item h="1" m="1" x="285"/>
        <item h="1" m="1" x="543"/>
        <item h="1" m="1" x="613"/>
        <item h="1" m="1" x="653"/>
        <item h="1" m="1" x="693"/>
        <item h="1" m="1" x="29"/>
        <item h="1" m="1" x="68"/>
        <item h="1" m="1" x="106"/>
        <item h="1" m="1" x="148"/>
        <item h="1" m="1" x="218"/>
        <item h="1" m="1" x="287"/>
        <item h="1" m="1" x="184"/>
        <item h="1" m="1" x="254"/>
        <item h="1" m="1" x="305"/>
        <item h="1" m="1" x="337"/>
        <item h="1" m="1" x="368"/>
        <item h="1" m="1" x="399"/>
        <item h="1" m="1" x="430"/>
        <item h="1" m="1" x="461"/>
        <item h="1" m="1" x="520"/>
        <item h="1" m="1" x="590"/>
        <item h="1" m="1" x="188"/>
        <item h="1" m="1" x="258"/>
        <item h="1" m="1" x="307"/>
        <item h="1" m="1" x="339"/>
        <item h="1" m="1" x="370"/>
        <item h="1" m="1" x="401"/>
        <item h="1" m="1" x="432"/>
        <item h="1" m="1" x="463"/>
        <item h="1" m="1" x="523"/>
        <item h="1" m="1" x="594"/>
        <item h="1" m="1" x="190"/>
        <item h="1" m="1" x="260"/>
        <item h="1" m="1" x="308"/>
        <item h="1" m="1" x="340"/>
        <item h="1" m="1" x="371"/>
        <item h="1" m="1" x="402"/>
        <item h="1" m="1" x="433"/>
        <item h="1" m="1" x="464"/>
        <item h="1" m="1" x="525"/>
        <item h="1" m="1" x="596"/>
        <item h="1" m="1" x="192"/>
        <item h="1" m="1" x="262"/>
        <item h="1" m="1" x="309"/>
        <item h="1" m="1" x="341"/>
        <item h="1" m="1" x="372"/>
        <item h="1" m="1" x="403"/>
        <item h="1" m="1" x="434"/>
        <item h="1" m="1" x="465"/>
        <item h="1" m="1" x="527"/>
        <item h="1" m="1" x="598"/>
        <item h="1" m="1" x="194"/>
        <item h="1" m="1" x="264"/>
        <item h="1" m="1" x="310"/>
        <item h="1" m="1" x="342"/>
        <item h="1" m="1" x="373"/>
        <item h="1" m="1" x="404"/>
        <item h="1" m="1" x="435"/>
        <item h="1" m="1" x="466"/>
        <item h="1" m="1" x="529"/>
        <item h="1" m="1" x="600"/>
        <item h="1" m="1" x="196"/>
        <item h="1" m="1" x="266"/>
        <item h="1" m="1" x="311"/>
        <item h="1" m="1" x="343"/>
        <item h="1" m="1" x="374"/>
        <item h="1" m="1" x="405"/>
        <item h="1" m="1" x="436"/>
        <item h="1" m="1" x="467"/>
        <item h="1" m="1" x="531"/>
        <item h="1" m="1" x="602"/>
        <item h="1" m="1" x="198"/>
        <item h="1" m="1" x="268"/>
        <item h="1" m="1" x="312"/>
        <item h="1" m="1" x="344"/>
        <item h="1" m="1" x="375"/>
        <item h="1" m="1" x="406"/>
        <item h="1" m="1" x="437"/>
        <item h="1" m="1" x="468"/>
        <item h="1" m="1" x="533"/>
        <item h="1" m="1" x="604"/>
        <item h="1" m="1" x="200"/>
        <item h="1" m="1" x="270"/>
        <item h="1" m="1" x="313"/>
        <item h="1" m="1" x="345"/>
        <item h="1" m="1" x="376"/>
        <item h="1" m="1" x="407"/>
        <item h="1" m="1" x="438"/>
        <item h="1" m="1" x="469"/>
        <item h="1" m="1" x="535"/>
        <item h="1" m="1" x="606"/>
        <item h="1" m="1" x="203"/>
        <item h="1" m="1" x="273"/>
        <item h="1" m="1" x="315"/>
        <item h="1" m="1" x="347"/>
        <item h="1" m="1" x="378"/>
        <item h="1" m="1" x="409"/>
        <item h="1" m="1" x="440"/>
        <item h="1" m="1" x="472"/>
        <item h="1" m="1" x="539"/>
        <item h="1" m="1" x="609"/>
        <item h="1" m="1" x="206"/>
        <item h="1" m="1" x="277"/>
        <item h="1" m="1" x="317"/>
        <item h="1" m="1" x="348"/>
        <item h="1" m="1" x="379"/>
        <item h="1" m="1" x="410"/>
        <item h="1" m="1" x="441"/>
        <item h="1" m="1" x="474"/>
        <item h="1" m="1" x="542"/>
        <item h="1" m="1" x="612"/>
        <item h="1" m="1" x="502"/>
        <item h="1" m="1" x="572"/>
        <item h="1" m="1" x="632"/>
        <item h="1" m="1" x="672"/>
        <item h="1" m="1" x="713"/>
        <item h="1" m="1" x="48"/>
        <item h="1" m="1" x="86"/>
        <item h="1" m="1" x="124"/>
        <item h="1" m="1" x="182"/>
        <item h="1" m="1" x="252"/>
        <item h="1" m="1" x="506"/>
        <item h="1" m="1" x="576"/>
        <item h="1" m="1" x="634"/>
        <item h="1" m="1" x="674"/>
        <item h="1" m="1" x="715"/>
        <item h="1" m="1" x="50"/>
        <item h="1" m="1" x="88"/>
        <item h="1" m="1" x="126"/>
        <item h="1" m="1" x="186"/>
        <item h="1" m="1" x="256"/>
        <item h="1" m="1" x="508"/>
        <item h="1" m="1" x="578"/>
        <item h="1" m="1" x="635"/>
        <item h="1" m="1" x="675"/>
        <item h="1" m="1" x="716"/>
        <item h="1" m="1" x="51"/>
        <item h="1" m="1" x="89"/>
        <item h="1" m="1" x="127"/>
        <item h="1" m="1" x="189"/>
        <item h="1" m="1" x="259"/>
        <item h="1" m="1" x="510"/>
        <item h="1" m="1" x="580"/>
        <item h="1" m="1" x="636"/>
        <item h="1" m="1" x="676"/>
        <item h="1" m="1" x="11"/>
        <item h="1" m="1" x="52"/>
        <item h="1" m="1" x="90"/>
        <item h="1" m="1" x="128"/>
        <item h="1" m="1" x="191"/>
        <item h="1" m="1" x="261"/>
        <item h="1" m="1" x="512"/>
        <item h="1" m="1" x="582"/>
        <item h="1" m="1" x="637"/>
        <item h="1" m="1" x="677"/>
        <item h="1" m="1" x="12"/>
        <item h="1" m="1" x="53"/>
        <item h="1" m="1" x="91"/>
        <item h="1" m="1" x="129"/>
        <item h="1" m="1" x="193"/>
        <item h="1" m="1" x="263"/>
        <item h="1" m="1" x="514"/>
        <item h="1" m="1" x="584"/>
        <item h="1" m="1" x="638"/>
        <item h="1" m="1" x="678"/>
        <item h="1" m="1" x="14"/>
        <item h="1" m="1" x="54"/>
        <item h="1" m="1" x="92"/>
        <item h="1" m="1" x="130"/>
        <item h="1" m="1" x="195"/>
        <item h="1" m="1" x="265"/>
        <item h="1" m="1" x="516"/>
        <item h="1" m="1" x="586"/>
        <item h="1" m="1" x="639"/>
        <item h="1" m="1" x="679"/>
        <item h="1" m="1" x="16"/>
        <item h="1" m="1" x="55"/>
        <item h="1" m="1" x="93"/>
        <item h="1" m="1" x="131"/>
        <item h="1" m="1" x="197"/>
        <item h="1" m="1" x="267"/>
        <item h="1" m="1" x="518"/>
        <item h="1" m="1" x="588"/>
        <item h="1" m="1" x="640"/>
        <item h="1" m="1" x="681"/>
        <item h="1" m="1" x="17"/>
        <item h="1" m="1" x="56"/>
        <item h="1" m="1" x="94"/>
        <item h="1" m="1" x="132"/>
        <item h="1" m="1" x="199"/>
        <item h="1" m="1" x="269"/>
        <item h="1" m="1" x="521"/>
        <item h="1" m="1" x="591"/>
        <item h="1" m="1" x="642"/>
        <item h="1" m="1" x="682"/>
        <item h="1" m="1" x="18"/>
        <item h="1" m="1" x="57"/>
        <item h="1" m="1" x="95"/>
        <item h="1" m="1" x="134"/>
        <item h="1" m="1" x="202"/>
        <item h="1" m="1" x="272"/>
        <item h="1" m="1" x="524"/>
        <item h="1" m="1" x="595"/>
        <item h="1" m="1" x="643"/>
        <item h="1" m="1" x="683"/>
        <item h="1" m="1" x="19"/>
        <item h="1" m="1" x="58"/>
        <item h="1" m="1" x="96"/>
        <item h="1" m="1" x="136"/>
        <item h="1" m="1" x="205"/>
        <item h="1" m="1" x="275"/>
        <item h="1" m="1" x="164"/>
        <item h="1" m="1" x="234"/>
        <item h="1" m="1" x="295"/>
        <item h="1" m="1" x="327"/>
        <item h="1" m="1" x="358"/>
        <item h="1" m="1" x="389"/>
        <item h="1" m="1" x="420"/>
        <item h="1" m="1" x="451"/>
        <item h="1" m="1" x="500"/>
        <item h="1" m="1" x="570"/>
        <item h="1" m="1" x="168"/>
        <item h="1" m="1" x="238"/>
        <item h="1" m="1" x="297"/>
        <item h="1" m="1" x="329"/>
        <item h="1" m="1" x="360"/>
        <item h="1" m="1" x="391"/>
        <item h="1" m="1" x="422"/>
        <item h="1" m="1" x="453"/>
        <item h="1" m="1" x="504"/>
        <item h="1" m="1" x="574"/>
        <item h="1" m="1" x="170"/>
        <item h="1" m="1" x="240"/>
        <item h="1" m="1" x="298"/>
        <item h="1" m="1" x="330"/>
        <item h="1" m="1" x="361"/>
        <item h="1" m="1" x="392"/>
        <item h="1" m="1" x="423"/>
        <item h="1" m="1" x="454"/>
        <item h="1" m="1" x="507"/>
        <item h="1" m="1" x="577"/>
        <item h="1" m="1" x="172"/>
        <item h="1" m="1" x="242"/>
        <item h="1" m="1" x="299"/>
        <item h="1" m="1" x="331"/>
        <item h="1" m="1" x="362"/>
        <item h="1" m="1" x="393"/>
        <item h="1" m="1" x="424"/>
        <item h="1" m="1" x="455"/>
        <item h="1" m="1" x="509"/>
        <item h="1" m="1" x="579"/>
        <item h="1" m="1" x="174"/>
        <item h="1" m="1" x="244"/>
        <item h="1" m="1" x="300"/>
        <item h="1" m="1" x="332"/>
        <item h="1" m="1" x="363"/>
        <item h="1" m="1" x="394"/>
        <item h="1" m="1" x="425"/>
        <item h="1" m="1" x="456"/>
        <item h="1" m="1" x="511"/>
        <item h="1" m="1" x="581"/>
        <item h="1" m="1" x="176"/>
        <item h="1" m="1" x="246"/>
        <item h="1" m="1" x="301"/>
        <item h="1" m="1" x="333"/>
        <item h="1" m="1" x="364"/>
        <item h="1" m="1" x="395"/>
        <item h="1" m="1" x="426"/>
        <item h="1" m="1" x="457"/>
        <item h="1" m="1" x="513"/>
        <item h="1" m="1" x="583"/>
        <item h="1" m="1" x="178"/>
        <item h="1" m="1" x="248"/>
        <item h="1" m="1" x="302"/>
        <item h="1" m="1" x="334"/>
        <item h="1" m="1" x="365"/>
        <item h="1" m="1" x="396"/>
        <item h="1" m="1" x="427"/>
        <item h="1" m="1" x="458"/>
        <item h="1" m="1" x="515"/>
        <item h="1" m="1" x="585"/>
        <item h="1" m="1" x="180"/>
        <item h="1" m="1" x="250"/>
        <item h="1" m="1" x="303"/>
        <item h="1" m="1" x="335"/>
        <item h="1" m="1" x="366"/>
        <item h="1" m="1" x="397"/>
        <item h="1" m="1" x="428"/>
        <item h="1" m="1" x="459"/>
        <item h="1" m="1" x="517"/>
        <item h="1" m="1" x="587"/>
        <item h="1" m="1" x="183"/>
        <item h="1" m="1" x="253"/>
        <item h="1" m="1" x="304"/>
        <item h="1" m="1" x="336"/>
        <item h="1" m="1" x="367"/>
        <item h="1" m="1" x="398"/>
        <item h="1" m="1" x="429"/>
        <item h="1" m="1" x="460"/>
        <item h="1" m="1" x="519"/>
        <item h="1" m="1" x="589"/>
        <item h="1" m="1" x="187"/>
        <item h="1" m="1" x="257"/>
        <item h="1" m="1" x="306"/>
        <item h="1" m="1" x="338"/>
        <item h="1" m="1" x="369"/>
        <item h="1" m="1" x="400"/>
        <item h="1" m="1" x="431"/>
        <item h="1" m="1" x="462"/>
        <item h="1" m="1" x="522"/>
        <item h="1" m="1" x="592"/>
        <item h="1" m="1" x="483"/>
        <item h="1" m="1" x="552"/>
        <item h="1" m="1" x="621"/>
        <item h="1" m="1" x="662"/>
        <item h="1" m="1" x="703"/>
        <item h="1" m="1" x="38"/>
        <item h="1" m="1" x="76"/>
        <item h="1" m="1" x="114"/>
        <item h="1" m="1" x="162"/>
        <item h="1" m="1" x="232"/>
        <item h="1" m="1" x="486"/>
        <item h="1" m="1" x="555"/>
        <item h="1" m="1" x="624"/>
        <item h="1" m="1" x="664"/>
        <item h="1" m="1" x="705"/>
        <item h="1" m="1" x="40"/>
        <item h="1" m="1" x="78"/>
        <item h="1" m="1" x="116"/>
        <item h="1" m="1" x="166"/>
        <item h="1" m="1" x="236"/>
        <item h="1" m="1" x="488"/>
        <item h="1" m="1" x="558"/>
        <item h="1" m="1" x="625"/>
        <item h="1" m="1" x="665"/>
        <item h="1" m="1" x="706"/>
        <item h="1" m="1" x="41"/>
        <item h="1" m="1" x="79"/>
        <item h="1" m="1" x="117"/>
        <item h="1" m="1" x="169"/>
        <item h="1" m="1" x="239"/>
        <item h="1" m="1" x="490"/>
        <item h="1" m="1" x="560"/>
        <item h="1" m="1" x="626"/>
        <item h="1" m="1" x="666"/>
        <item h="1" m="1" x="707"/>
        <item h="1" m="1" x="42"/>
        <item h="1" m="1" x="80"/>
        <item h="1" m="1" x="118"/>
        <item h="1" m="1" x="171"/>
        <item h="1" m="1" x="241"/>
        <item h="1" m="1" x="492"/>
        <item h="1" m="1" x="562"/>
        <item h="1" m="1" x="627"/>
        <item h="1" m="1" x="667"/>
        <item h="1" m="1" x="708"/>
        <item h="1" m="1" x="43"/>
        <item h="1" m="1" x="81"/>
        <item h="1" m="1" x="119"/>
        <item h="1" m="1" x="173"/>
        <item h="1" m="1" x="243"/>
        <item h="1" m="1" x="494"/>
        <item h="1" m="1" x="564"/>
        <item h="1" m="1" x="628"/>
        <item h="1" m="1" x="668"/>
        <item h="1" m="1" x="709"/>
        <item h="1" m="1" x="44"/>
        <item h="1" m="1" x="82"/>
        <item h="1" m="1" x="120"/>
        <item h="1" m="1" x="175"/>
        <item h="1" m="1" x="245"/>
        <item h="1" m="1" x="496"/>
        <item h="1" m="1" x="566"/>
        <item h="1" m="1" x="629"/>
        <item h="1" m="1" x="669"/>
        <item h="1" m="1" x="710"/>
        <item h="1" m="1" x="45"/>
        <item h="1" m="1" x="83"/>
        <item h="1" m="1" x="121"/>
        <item h="1" m="1" x="177"/>
        <item h="1" m="1" x="247"/>
        <item h="1" m="1" x="498"/>
        <item h="1" m="1" x="568"/>
        <item h="1" m="1" x="630"/>
        <item h="1" m="1" x="670"/>
        <item h="1" m="1" x="711"/>
        <item h="1" m="1" x="46"/>
        <item h="1" m="1" x="84"/>
        <item h="1" m="1" x="122"/>
        <item h="1" m="1" x="179"/>
        <item h="1" m="1" x="249"/>
        <item h="1" m="1" x="501"/>
        <item h="1" m="1" x="571"/>
        <item h="1" m="1" x="631"/>
        <item h="1" m="1" x="671"/>
        <item h="1" m="1" x="712"/>
        <item h="1" m="1" x="47"/>
        <item h="1" m="1" x="85"/>
        <item h="1" m="1" x="123"/>
        <item h="1" m="1" x="181"/>
        <item h="1" m="1" x="251"/>
        <item h="1" m="1" x="505"/>
        <item h="1" m="1" x="575"/>
        <item h="1" m="1" x="633"/>
        <item h="1" m="1" x="673"/>
        <item h="1" m="1" x="714"/>
        <item h="1" m="1" x="49"/>
        <item h="1" m="1" x="87"/>
        <item h="1" m="1" x="125"/>
        <item h="1" m="1" x="185"/>
        <item h="1" m="1" x="255"/>
        <item h="1" m="1" x="144"/>
        <item h="1" m="1" x="214"/>
        <item h="1" m="1" x="284"/>
        <item h="1" m="1" x="318"/>
        <item h="1" m="1" x="349"/>
        <item h="1" m="1" x="380"/>
        <item h="1" m="1" x="411"/>
        <item h="1" m="1" x="442"/>
        <item h="1" m="1" x="481"/>
        <item h="1" m="1" x="550"/>
        <item h="1" m="1" x="147"/>
        <item h="1" m="1" x="217"/>
        <item h="1" m="1" x="286"/>
        <item h="1" m="1" x="319"/>
        <item h="1" m="1" x="350"/>
        <item h="1" m="1" x="381"/>
        <item h="1" m="1" x="412"/>
        <item h="1" m="1" x="443"/>
        <item h="1" m="1" x="484"/>
        <item h="1" m="1" x="553"/>
        <item h="1" m="1" x="150"/>
        <item h="1" m="1" x="220"/>
        <item h="1" m="1" x="288"/>
        <item h="1" m="1" x="320"/>
        <item h="1" m="1" x="351"/>
        <item h="1" m="1" x="382"/>
        <item h="1" m="1" x="413"/>
        <item h="1" m="1" x="444"/>
        <item h="1" m="1" x="487"/>
        <item h="1" m="1" x="557"/>
        <item h="1" m="1" x="152"/>
        <item h="1" m="1" x="222"/>
        <item h="1" m="1" x="289"/>
        <item h="1" m="1" x="321"/>
        <item h="1" m="1" x="352"/>
        <item h="1" m="1" x="383"/>
        <item h="1" m="1" x="414"/>
        <item h="1" m="1" x="445"/>
        <item h="1" m="1" x="489"/>
        <item h="1" m="1" x="559"/>
        <item h="1" m="1" x="154"/>
        <item h="1" m="1" x="224"/>
        <item h="1" m="1" x="290"/>
        <item h="1" m="1" x="322"/>
        <item h="1" m="1" x="353"/>
        <item h="1" m="1" x="384"/>
        <item h="1" m="1" x="415"/>
        <item h="1" m="1" x="446"/>
        <item h="1" m="1" x="491"/>
        <item h="1" m="1" x="561"/>
        <item h="1" m="1" x="156"/>
        <item h="1" m="1" x="226"/>
        <item h="1" m="1" x="291"/>
        <item h="1" m="1" x="323"/>
        <item h="1" m="1" x="354"/>
        <item h="1" m="1" x="385"/>
        <item h="1" m="1" x="416"/>
        <item h="1" m="1" x="447"/>
        <item h="1" m="1" x="493"/>
        <item h="1" m="1" x="563"/>
        <item h="1" m="1" x="158"/>
        <item h="1" m="1" x="228"/>
        <item h="1" m="1" x="292"/>
        <item h="1" m="1" x="324"/>
        <item h="1" m="1" x="355"/>
        <item h="1" m="1" x="386"/>
        <item h="1" m="1" x="417"/>
        <item h="1" m="1" x="448"/>
        <item h="1" m="1" x="495"/>
        <item h="1" m="1" x="565"/>
        <item h="1" m="1" x="160"/>
        <item h="1" m="1" x="230"/>
        <item h="1" m="1" x="293"/>
        <item h="1" m="1" x="325"/>
        <item h="1" m="1" x="356"/>
        <item h="1" m="1" x="387"/>
        <item h="1" m="1" x="418"/>
        <item h="1" m="1" x="449"/>
        <item h="1" m="1" x="497"/>
        <item h="1" m="1" x="567"/>
        <item h="1" m="1" x="163"/>
        <item h="1" m="1" x="233"/>
        <item h="1" m="1" x="294"/>
        <item h="1" m="1" x="326"/>
        <item h="1" m="1" x="357"/>
        <item h="1" m="1" x="388"/>
        <item h="1" m="1" x="419"/>
        <item h="1" m="1" x="450"/>
        <item h="1" m="1" x="499"/>
        <item h="1" m="1" x="569"/>
        <item h="1" m="1" x="167"/>
        <item h="1" m="1" x="237"/>
        <item h="1" m="1" x="296"/>
        <item h="1" m="1" x="328"/>
        <item h="1" m="1" x="359"/>
        <item h="1" m="1" x="390"/>
        <item h="1" m="1" x="421"/>
        <item h="1" m="1" x="452"/>
        <item h="1" m="1" x="503"/>
        <item h="1" m="1" x="573"/>
        <item h="1" m="1" x="471"/>
        <item h="1" m="1" x="538"/>
        <item h="1" m="1" x="608"/>
        <item h="1" m="1" x="650"/>
        <item h="1" m="1" x="690"/>
        <item h="1" m="1" x="26"/>
        <item h="1" m="1" x="65"/>
        <item h="1" m="1" x="103"/>
        <item h="1" m="1" x="143"/>
        <item h="1" m="1" x="213"/>
        <item h="1" m="1" x="473"/>
        <item h="1" m="1" x="541"/>
        <item h="1" m="1" x="611"/>
        <item h="1" m="1" x="652"/>
        <item h="1" m="1" x="692"/>
        <item h="1" m="1" x="28"/>
        <item h="1" m="1" x="67"/>
        <item h="1" m="1" x="105"/>
        <item h="1" m="1" x="146"/>
        <item h="1" m="1" x="216"/>
        <item h="1" m="1" x="475"/>
        <item h="1" m="1" x="544"/>
        <item h="1" m="1" x="614"/>
        <item h="1" m="1" x="654"/>
        <item h="1" m="1" x="694"/>
        <item h="1" m="1" x="30"/>
        <item h="1" m="1" x="69"/>
        <item h="1" m="1" x="107"/>
        <item h="1" m="1" x="149"/>
        <item h="1" m="1" x="219"/>
        <item h="1" m="1" x="476"/>
        <item h="1" m="1" x="545"/>
        <item h="1" m="1" x="615"/>
        <item h="1" m="1" x="655"/>
        <item h="1" m="1" x="695"/>
        <item h="1" m="1" x="31"/>
        <item h="1" m="1" x="70"/>
        <item h="1" m="1" x="108"/>
        <item h="1" m="1" x="151"/>
        <item h="1" m="1" x="221"/>
        <item h="1" m="1" x="477"/>
        <item h="1" m="1" x="546"/>
        <item h="1" m="1" x="616"/>
        <item h="1" m="1" x="656"/>
        <item h="1" m="1" x="696"/>
        <item h="1" m="1" x="32"/>
        <item h="1" m="1" x="71"/>
        <item h="1" m="1" x="109"/>
        <item h="1" m="1" x="153"/>
        <item h="1" m="1" x="223"/>
        <item h="1" m="1" x="478"/>
        <item h="1" m="1" x="547"/>
        <item h="1" m="1" x="617"/>
        <item h="1" m="1" x="657"/>
        <item h="1" m="1" x="697"/>
        <item h="1" m="1" x="33"/>
        <item h="1" m="1" x="72"/>
        <item h="1" m="1" x="110"/>
        <item h="1" m="1" x="155"/>
        <item h="1" m="1" x="225"/>
        <item h="1" m="1" x="479"/>
        <item h="1" m="1" x="548"/>
        <item h="1" m="1" x="618"/>
        <item h="1" m="1" x="658"/>
        <item h="1" m="1" x="699"/>
        <item h="1" m="1" x="35"/>
        <item h="1" m="1" x="73"/>
        <item h="1" m="1" x="111"/>
        <item h="1" m="1" x="157"/>
        <item h="1" m="1" x="227"/>
        <item h="1" m="1" x="480"/>
        <item h="1" m="1" x="549"/>
        <item h="1" m="1" x="619"/>
        <item h="1" m="1" x="659"/>
        <item h="1" m="1" x="701"/>
        <item h="1" m="1" x="36"/>
        <item h="1" m="1" x="74"/>
        <item h="1" m="1" x="112"/>
        <item h="1" m="1" x="159"/>
        <item h="1" m="1" x="229"/>
        <item h="1" m="1" x="482"/>
        <item h="1" m="1" x="551"/>
        <item h="1" m="1" x="620"/>
        <item h="1" m="1" x="661"/>
        <item h="1" m="1" x="702"/>
        <item h="1" m="1" x="37"/>
        <item h="1" m="1" x="75"/>
        <item h="1" m="1" x="113"/>
        <item h="1" m="1" x="161"/>
        <item h="1" m="1" x="231"/>
        <item h="1" m="1" x="485"/>
        <item h="1" m="1" x="554"/>
        <item h="1" m="1" x="623"/>
        <item h="1" m="1" x="663"/>
        <item h="1" m="1" x="704"/>
        <item h="1" m="1" x="39"/>
        <item h="1" m="1" x="77"/>
        <item h="1" m="1" x="115"/>
        <item h="1" m="1" x="165"/>
        <item h="1" m="1" x="235"/>
        <item h="1" m="1" x="133"/>
        <item h="1" m="1" x="201"/>
        <item h="1" m="1" x="271"/>
        <item h="1" m="1" x="314"/>
        <item h="1" m="1" x="346"/>
        <item h="1" m="1" x="377"/>
        <item h="1" m="1" x="408"/>
        <item h="1" m="1" x="439"/>
        <item h="1" m="1" x="470"/>
        <item h="1" m="1" x="537"/>
        <item h="1" m="1" x="135"/>
        <item h="1" m="1" x="204"/>
        <item h="1" m="1" x="274"/>
        <item h="1" m="1" x="316"/>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7"/>
    </i>
    <i>
      <x v="11"/>
    </i>
    <i>
      <x v="6"/>
    </i>
    <i>
      <x v="13"/>
    </i>
    <i>
      <x v="4"/>
    </i>
    <i>
      <x v="2"/>
    </i>
    <i>
      <x v="3"/>
    </i>
    <i>
      <x v="12"/>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332BE6-2F73-4388-83B2-D303DF1C30BC}" name="Toss base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showAll="0"/>
    <pivotField showAll="0">
      <items count="718">
        <item h="1" m="1" x="698"/>
        <item h="1" m="1" x="13"/>
        <item h="1" m="1" x="556"/>
        <item h="1" m="1" x="593"/>
        <item h="1" m="1" x="622"/>
        <item h="1" m="1" x="641"/>
        <item h="1" m="1" x="660"/>
        <item h="1" m="1" x="680"/>
        <item h="1" m="1" x="700"/>
        <item h="1" m="1" x="15"/>
        <item h="1" m="1" x="34"/>
        <item h="1" x="10"/>
        <item h="1" x="9"/>
        <item h="1" x="8"/>
        <item h="1" x="7"/>
        <item h="1" x="6"/>
        <item h="1" x="5"/>
        <item h="1" x="4"/>
        <item h="1" x="3"/>
        <item h="1" x="2"/>
        <item x="1"/>
        <item h="1" x="0"/>
        <item h="1" m="1" x="276"/>
        <item h="1" m="1" x="526"/>
        <item h="1" m="1" x="597"/>
        <item h="1" m="1" x="644"/>
        <item h="1" m="1" x="684"/>
        <item h="1" m="1" x="20"/>
        <item h="1" m="1" x="59"/>
        <item h="1" m="1" x="97"/>
        <item h="1" m="1" x="137"/>
        <item h="1" m="1" x="207"/>
        <item h="1" m="1" x="278"/>
        <item h="1" m="1" x="528"/>
        <item h="1" m="1" x="599"/>
        <item h="1" m="1" x="645"/>
        <item h="1" m="1" x="685"/>
        <item h="1" m="1" x="21"/>
        <item h="1" m="1" x="60"/>
        <item h="1" m="1" x="98"/>
        <item h="1" m="1" x="138"/>
        <item h="1" m="1" x="208"/>
        <item h="1" m="1" x="279"/>
        <item h="1" m="1" x="530"/>
        <item h="1" m="1" x="601"/>
        <item h="1" m="1" x="646"/>
        <item h="1" m="1" x="686"/>
        <item h="1" m="1" x="22"/>
        <item h="1" m="1" x="61"/>
        <item h="1" m="1" x="99"/>
        <item h="1" m="1" x="139"/>
        <item h="1" m="1" x="209"/>
        <item h="1" m="1" x="280"/>
        <item h="1" m="1" x="532"/>
        <item h="1" m="1" x="603"/>
        <item h="1" m="1" x="647"/>
        <item h="1" m="1" x="687"/>
        <item h="1" m="1" x="23"/>
        <item h="1" m="1" x="62"/>
        <item h="1" m="1" x="100"/>
        <item h="1" m="1" x="140"/>
        <item h="1" m="1" x="210"/>
        <item h="1" m="1" x="281"/>
        <item h="1" m="1" x="534"/>
        <item h="1" m="1" x="605"/>
        <item h="1" m="1" x="648"/>
        <item h="1" m="1" x="688"/>
        <item h="1" m="1" x="24"/>
        <item h="1" m="1" x="63"/>
        <item h="1" m="1" x="101"/>
        <item h="1" m="1" x="141"/>
        <item h="1" m="1" x="211"/>
        <item h="1" m="1" x="282"/>
        <item h="1" m="1" x="536"/>
        <item h="1" m="1" x="607"/>
        <item h="1" m="1" x="649"/>
        <item h="1" m="1" x="689"/>
        <item h="1" m="1" x="25"/>
        <item h="1" m="1" x="64"/>
        <item h="1" m="1" x="102"/>
        <item h="1" m="1" x="142"/>
        <item h="1" m="1" x="212"/>
        <item h="1" m="1" x="283"/>
        <item h="1" m="1" x="540"/>
        <item h="1" m="1" x="610"/>
        <item h="1" m="1" x="651"/>
        <item h="1" m="1" x="691"/>
        <item h="1" m="1" x="27"/>
        <item h="1" m="1" x="66"/>
        <item h="1" m="1" x="104"/>
        <item h="1" m="1" x="145"/>
        <item h="1" m="1" x="215"/>
        <item h="1" m="1" x="285"/>
        <item h="1" m="1" x="543"/>
        <item h="1" m="1" x="613"/>
        <item h="1" m="1" x="653"/>
        <item h="1" m="1" x="693"/>
        <item h="1" m="1" x="29"/>
        <item h="1" m="1" x="68"/>
        <item h="1" m="1" x="106"/>
        <item h="1" m="1" x="148"/>
        <item h="1" m="1" x="218"/>
        <item h="1" m="1" x="287"/>
        <item h="1" m="1" x="184"/>
        <item h="1" m="1" x="254"/>
        <item h="1" m="1" x="305"/>
        <item h="1" m="1" x="337"/>
        <item h="1" m="1" x="368"/>
        <item h="1" m="1" x="399"/>
        <item h="1" m="1" x="430"/>
        <item h="1" m="1" x="461"/>
        <item h="1" m="1" x="520"/>
        <item h="1" m="1" x="590"/>
        <item h="1" m="1" x="188"/>
        <item h="1" m="1" x="258"/>
        <item h="1" m="1" x="307"/>
        <item h="1" m="1" x="339"/>
        <item h="1" m="1" x="370"/>
        <item h="1" m="1" x="401"/>
        <item h="1" m="1" x="432"/>
        <item h="1" m="1" x="463"/>
        <item h="1" m="1" x="523"/>
        <item h="1" m="1" x="594"/>
        <item h="1" m="1" x="190"/>
        <item h="1" m="1" x="260"/>
        <item h="1" m="1" x="308"/>
        <item h="1" m="1" x="340"/>
        <item h="1" m="1" x="371"/>
        <item h="1" m="1" x="402"/>
        <item h="1" m="1" x="433"/>
        <item h="1" m="1" x="464"/>
        <item h="1" m="1" x="525"/>
        <item h="1" m="1" x="596"/>
        <item h="1" m="1" x="192"/>
        <item h="1" m="1" x="262"/>
        <item h="1" m="1" x="309"/>
        <item h="1" m="1" x="341"/>
        <item h="1" m="1" x="372"/>
        <item h="1" m="1" x="403"/>
        <item h="1" m="1" x="434"/>
        <item h="1" m="1" x="465"/>
        <item h="1" m="1" x="527"/>
        <item h="1" m="1" x="598"/>
        <item h="1" m="1" x="194"/>
        <item h="1" m="1" x="264"/>
        <item h="1" m="1" x="310"/>
        <item h="1" m="1" x="342"/>
        <item h="1" m="1" x="373"/>
        <item h="1" m="1" x="404"/>
        <item h="1" m="1" x="435"/>
        <item h="1" m="1" x="466"/>
        <item h="1" m="1" x="529"/>
        <item h="1" m="1" x="600"/>
        <item h="1" m="1" x="196"/>
        <item h="1" m="1" x="266"/>
        <item h="1" m="1" x="311"/>
        <item h="1" m="1" x="343"/>
        <item h="1" m="1" x="374"/>
        <item h="1" m="1" x="405"/>
        <item h="1" m="1" x="436"/>
        <item h="1" m="1" x="467"/>
        <item h="1" m="1" x="531"/>
        <item h="1" m="1" x="602"/>
        <item h="1" m="1" x="198"/>
        <item h="1" m="1" x="268"/>
        <item h="1" m="1" x="312"/>
        <item h="1" m="1" x="344"/>
        <item h="1" m="1" x="375"/>
        <item h="1" m="1" x="406"/>
        <item h="1" m="1" x="437"/>
        <item h="1" m="1" x="468"/>
        <item h="1" m="1" x="533"/>
        <item h="1" m="1" x="604"/>
        <item h="1" m="1" x="200"/>
        <item h="1" m="1" x="270"/>
        <item h="1" m="1" x="313"/>
        <item h="1" m="1" x="345"/>
        <item h="1" m="1" x="376"/>
        <item h="1" m="1" x="407"/>
        <item h="1" m="1" x="438"/>
        <item h="1" m="1" x="469"/>
        <item h="1" m="1" x="535"/>
        <item h="1" m="1" x="606"/>
        <item h="1" m="1" x="203"/>
        <item h="1" m="1" x="273"/>
        <item h="1" m="1" x="315"/>
        <item h="1" m="1" x="347"/>
        <item h="1" m="1" x="378"/>
        <item h="1" m="1" x="409"/>
        <item h="1" m="1" x="440"/>
        <item h="1" m="1" x="472"/>
        <item h="1" m="1" x="539"/>
        <item h="1" m="1" x="609"/>
        <item h="1" m="1" x="206"/>
        <item h="1" m="1" x="277"/>
        <item h="1" m="1" x="317"/>
        <item h="1" m="1" x="348"/>
        <item h="1" m="1" x="379"/>
        <item h="1" m="1" x="410"/>
        <item h="1" m="1" x="441"/>
        <item h="1" m="1" x="474"/>
        <item h="1" m="1" x="542"/>
        <item h="1" m="1" x="612"/>
        <item h="1" m="1" x="502"/>
        <item h="1" m="1" x="572"/>
        <item h="1" m="1" x="632"/>
        <item h="1" m="1" x="672"/>
        <item h="1" m="1" x="713"/>
        <item h="1" m="1" x="48"/>
        <item h="1" m="1" x="86"/>
        <item h="1" m="1" x="124"/>
        <item h="1" m="1" x="182"/>
        <item h="1" m="1" x="252"/>
        <item h="1" m="1" x="506"/>
        <item h="1" m="1" x="576"/>
        <item h="1" m="1" x="634"/>
        <item h="1" m="1" x="674"/>
        <item h="1" m="1" x="715"/>
        <item h="1" m="1" x="50"/>
        <item h="1" m="1" x="88"/>
        <item h="1" m="1" x="126"/>
        <item h="1" m="1" x="186"/>
        <item h="1" m="1" x="256"/>
        <item h="1" m="1" x="508"/>
        <item h="1" m="1" x="578"/>
        <item h="1" m="1" x="635"/>
        <item h="1" m="1" x="675"/>
        <item h="1" m="1" x="716"/>
        <item h="1" m="1" x="51"/>
        <item h="1" m="1" x="89"/>
        <item h="1" m="1" x="127"/>
        <item h="1" m="1" x="189"/>
        <item h="1" m="1" x="259"/>
        <item h="1" m="1" x="510"/>
        <item h="1" m="1" x="580"/>
        <item h="1" m="1" x="636"/>
        <item h="1" m="1" x="676"/>
        <item h="1" m="1" x="11"/>
        <item h="1" m="1" x="52"/>
        <item h="1" m="1" x="90"/>
        <item h="1" m="1" x="128"/>
        <item h="1" m="1" x="191"/>
        <item h="1" m="1" x="261"/>
        <item h="1" m="1" x="512"/>
        <item h="1" m="1" x="582"/>
        <item h="1" m="1" x="637"/>
        <item h="1" m="1" x="677"/>
        <item h="1" m="1" x="12"/>
        <item h="1" m="1" x="53"/>
        <item h="1" m="1" x="91"/>
        <item h="1" m="1" x="129"/>
        <item h="1" m="1" x="193"/>
        <item h="1" m="1" x="263"/>
        <item h="1" m="1" x="514"/>
        <item h="1" m="1" x="584"/>
        <item h="1" m="1" x="638"/>
        <item h="1" m="1" x="678"/>
        <item h="1" m="1" x="14"/>
        <item h="1" m="1" x="54"/>
        <item h="1" m="1" x="92"/>
        <item h="1" m="1" x="130"/>
        <item h="1" m="1" x="195"/>
        <item h="1" m="1" x="265"/>
        <item h="1" m="1" x="516"/>
        <item h="1" m="1" x="586"/>
        <item h="1" m="1" x="639"/>
        <item h="1" m="1" x="679"/>
        <item h="1" m="1" x="16"/>
        <item h="1" m="1" x="55"/>
        <item h="1" m="1" x="93"/>
        <item h="1" m="1" x="131"/>
        <item h="1" m="1" x="197"/>
        <item h="1" m="1" x="267"/>
        <item h="1" m="1" x="518"/>
        <item h="1" m="1" x="588"/>
        <item h="1" m="1" x="640"/>
        <item h="1" m="1" x="681"/>
        <item h="1" m="1" x="17"/>
        <item h="1" m="1" x="56"/>
        <item h="1" m="1" x="94"/>
        <item h="1" m="1" x="132"/>
        <item h="1" m="1" x="199"/>
        <item h="1" m="1" x="269"/>
        <item h="1" m="1" x="521"/>
        <item h="1" m="1" x="591"/>
        <item h="1" m="1" x="642"/>
        <item h="1" m="1" x="682"/>
        <item h="1" m="1" x="18"/>
        <item h="1" m="1" x="57"/>
        <item h="1" m="1" x="95"/>
        <item h="1" m="1" x="134"/>
        <item h="1" m="1" x="202"/>
        <item h="1" m="1" x="272"/>
        <item h="1" m="1" x="524"/>
        <item h="1" m="1" x="595"/>
        <item h="1" m="1" x="643"/>
        <item h="1" m="1" x="683"/>
        <item h="1" m="1" x="19"/>
        <item h="1" m="1" x="58"/>
        <item h="1" m="1" x="96"/>
        <item h="1" m="1" x="136"/>
        <item h="1" m="1" x="205"/>
        <item h="1" m="1" x="275"/>
        <item h="1" m="1" x="164"/>
        <item h="1" m="1" x="234"/>
        <item h="1" m="1" x="295"/>
        <item h="1" m="1" x="327"/>
        <item h="1" m="1" x="358"/>
        <item h="1" m="1" x="389"/>
        <item h="1" m="1" x="420"/>
        <item h="1" m="1" x="451"/>
        <item h="1" m="1" x="500"/>
        <item h="1" m="1" x="570"/>
        <item h="1" m="1" x="168"/>
        <item h="1" m="1" x="238"/>
        <item h="1" m="1" x="297"/>
        <item h="1" m="1" x="329"/>
        <item h="1" m="1" x="360"/>
        <item h="1" m="1" x="391"/>
        <item h="1" m="1" x="422"/>
        <item h="1" m="1" x="453"/>
        <item h="1" m="1" x="504"/>
        <item h="1" m="1" x="574"/>
        <item h="1" m="1" x="170"/>
        <item h="1" m="1" x="240"/>
        <item h="1" m="1" x="298"/>
        <item h="1" m="1" x="330"/>
        <item h="1" m="1" x="361"/>
        <item h="1" m="1" x="392"/>
        <item h="1" m="1" x="423"/>
        <item h="1" m="1" x="454"/>
        <item h="1" m="1" x="507"/>
        <item h="1" m="1" x="577"/>
        <item h="1" m="1" x="172"/>
        <item h="1" m="1" x="242"/>
        <item h="1" m="1" x="299"/>
        <item h="1" m="1" x="331"/>
        <item h="1" m="1" x="362"/>
        <item h="1" m="1" x="393"/>
        <item h="1" m="1" x="424"/>
        <item h="1" m="1" x="455"/>
        <item h="1" m="1" x="509"/>
        <item h="1" m="1" x="579"/>
        <item h="1" m="1" x="174"/>
        <item h="1" m="1" x="244"/>
        <item h="1" m="1" x="300"/>
        <item h="1" m="1" x="332"/>
        <item h="1" m="1" x="363"/>
        <item h="1" m="1" x="394"/>
        <item h="1" m="1" x="425"/>
        <item h="1" m="1" x="456"/>
        <item h="1" m="1" x="511"/>
        <item h="1" m="1" x="581"/>
        <item h="1" m="1" x="176"/>
        <item h="1" m="1" x="246"/>
        <item h="1" m="1" x="301"/>
        <item h="1" m="1" x="333"/>
        <item h="1" m="1" x="364"/>
        <item h="1" m="1" x="395"/>
        <item h="1" m="1" x="426"/>
        <item h="1" m="1" x="457"/>
        <item h="1" m="1" x="513"/>
        <item h="1" m="1" x="583"/>
        <item h="1" m="1" x="178"/>
        <item h="1" m="1" x="248"/>
        <item h="1" m="1" x="302"/>
        <item h="1" m="1" x="334"/>
        <item h="1" m="1" x="365"/>
        <item h="1" m="1" x="396"/>
        <item h="1" m="1" x="427"/>
        <item h="1" m="1" x="458"/>
        <item h="1" m="1" x="515"/>
        <item h="1" m="1" x="585"/>
        <item h="1" m="1" x="180"/>
        <item h="1" m="1" x="250"/>
        <item h="1" m="1" x="303"/>
        <item h="1" m="1" x="335"/>
        <item h="1" m="1" x="366"/>
        <item h="1" m="1" x="397"/>
        <item h="1" m="1" x="428"/>
        <item h="1" m="1" x="459"/>
        <item h="1" m="1" x="517"/>
        <item h="1" m="1" x="587"/>
        <item h="1" m="1" x="183"/>
        <item h="1" m="1" x="253"/>
        <item h="1" m="1" x="304"/>
        <item h="1" m="1" x="336"/>
        <item h="1" m="1" x="367"/>
        <item h="1" m="1" x="398"/>
        <item h="1" m="1" x="429"/>
        <item h="1" m="1" x="460"/>
        <item h="1" m="1" x="519"/>
        <item h="1" m="1" x="589"/>
        <item h="1" m="1" x="187"/>
        <item h="1" m="1" x="257"/>
        <item h="1" m="1" x="306"/>
        <item h="1" m="1" x="338"/>
        <item h="1" m="1" x="369"/>
        <item h="1" m="1" x="400"/>
        <item h="1" m="1" x="431"/>
        <item h="1" m="1" x="462"/>
        <item h="1" m="1" x="522"/>
        <item h="1" m="1" x="592"/>
        <item h="1" m="1" x="483"/>
        <item h="1" m="1" x="552"/>
        <item h="1" m="1" x="621"/>
        <item h="1" m="1" x="662"/>
        <item h="1" m="1" x="703"/>
        <item h="1" m="1" x="38"/>
        <item h="1" m="1" x="76"/>
        <item h="1" m="1" x="114"/>
        <item h="1" m="1" x="162"/>
        <item h="1" m="1" x="232"/>
        <item h="1" m="1" x="486"/>
        <item h="1" m="1" x="555"/>
        <item h="1" m="1" x="624"/>
        <item h="1" m="1" x="664"/>
        <item h="1" m="1" x="705"/>
        <item h="1" m="1" x="40"/>
        <item h="1" m="1" x="78"/>
        <item h="1" m="1" x="116"/>
        <item h="1" m="1" x="166"/>
        <item h="1" m="1" x="236"/>
        <item h="1" m="1" x="488"/>
        <item h="1" m="1" x="558"/>
        <item h="1" m="1" x="625"/>
        <item h="1" m="1" x="665"/>
        <item h="1" m="1" x="706"/>
        <item h="1" m="1" x="41"/>
        <item h="1" m="1" x="79"/>
        <item h="1" m="1" x="117"/>
        <item h="1" m="1" x="169"/>
        <item h="1" m="1" x="239"/>
        <item h="1" m="1" x="490"/>
        <item h="1" m="1" x="560"/>
        <item h="1" m="1" x="626"/>
        <item h="1" m="1" x="666"/>
        <item h="1" m="1" x="707"/>
        <item h="1" m="1" x="42"/>
        <item h="1" m="1" x="80"/>
        <item h="1" m="1" x="118"/>
        <item h="1" m="1" x="171"/>
        <item h="1" m="1" x="241"/>
        <item h="1" m="1" x="492"/>
        <item h="1" m="1" x="562"/>
        <item h="1" m="1" x="627"/>
        <item h="1" m="1" x="667"/>
        <item h="1" m="1" x="708"/>
        <item h="1" m="1" x="43"/>
        <item h="1" m="1" x="81"/>
        <item h="1" m="1" x="119"/>
        <item h="1" m="1" x="173"/>
        <item h="1" m="1" x="243"/>
        <item h="1" m="1" x="494"/>
        <item h="1" m="1" x="564"/>
        <item h="1" m="1" x="628"/>
        <item h="1" m="1" x="668"/>
        <item h="1" m="1" x="709"/>
        <item h="1" m="1" x="44"/>
        <item h="1" m="1" x="82"/>
        <item h="1" m="1" x="120"/>
        <item h="1" m="1" x="175"/>
        <item h="1" m="1" x="245"/>
        <item h="1" m="1" x="496"/>
        <item h="1" m="1" x="566"/>
        <item h="1" m="1" x="629"/>
        <item h="1" m="1" x="669"/>
        <item h="1" m="1" x="710"/>
        <item h="1" m="1" x="45"/>
        <item h="1" m="1" x="83"/>
        <item h="1" m="1" x="121"/>
        <item h="1" m="1" x="177"/>
        <item h="1" m="1" x="247"/>
        <item h="1" m="1" x="498"/>
        <item h="1" m="1" x="568"/>
        <item h="1" m="1" x="630"/>
        <item h="1" m="1" x="670"/>
        <item h="1" m="1" x="711"/>
        <item h="1" m="1" x="46"/>
        <item h="1" m="1" x="84"/>
        <item h="1" m="1" x="122"/>
        <item h="1" m="1" x="179"/>
        <item h="1" m="1" x="249"/>
        <item h="1" m="1" x="501"/>
        <item h="1" m="1" x="571"/>
        <item h="1" m="1" x="631"/>
        <item h="1" m="1" x="671"/>
        <item h="1" m="1" x="712"/>
        <item h="1" m="1" x="47"/>
        <item h="1" m="1" x="85"/>
        <item h="1" m="1" x="123"/>
        <item h="1" m="1" x="181"/>
        <item h="1" m="1" x="251"/>
        <item h="1" m="1" x="505"/>
        <item h="1" m="1" x="575"/>
        <item h="1" m="1" x="633"/>
        <item h="1" m="1" x="673"/>
        <item h="1" m="1" x="714"/>
        <item h="1" m="1" x="49"/>
        <item h="1" m="1" x="87"/>
        <item h="1" m="1" x="125"/>
        <item h="1" m="1" x="185"/>
        <item h="1" m="1" x="255"/>
        <item h="1" m="1" x="144"/>
        <item h="1" m="1" x="214"/>
        <item h="1" m="1" x="284"/>
        <item h="1" m="1" x="318"/>
        <item h="1" m="1" x="349"/>
        <item h="1" m="1" x="380"/>
        <item h="1" m="1" x="411"/>
        <item h="1" m="1" x="442"/>
        <item h="1" m="1" x="481"/>
        <item h="1" m="1" x="550"/>
        <item h="1" m="1" x="147"/>
        <item h="1" m="1" x="217"/>
        <item h="1" m="1" x="286"/>
        <item h="1" m="1" x="319"/>
        <item h="1" m="1" x="350"/>
        <item h="1" m="1" x="381"/>
        <item h="1" m="1" x="412"/>
        <item h="1" m="1" x="443"/>
        <item h="1" m="1" x="484"/>
        <item h="1" m="1" x="553"/>
        <item h="1" m="1" x="150"/>
        <item h="1" m="1" x="220"/>
        <item h="1" m="1" x="288"/>
        <item h="1" m="1" x="320"/>
        <item h="1" m="1" x="351"/>
        <item h="1" m="1" x="382"/>
        <item h="1" m="1" x="413"/>
        <item h="1" m="1" x="444"/>
        <item h="1" m="1" x="487"/>
        <item h="1" m="1" x="557"/>
        <item h="1" m="1" x="152"/>
        <item h="1" m="1" x="222"/>
        <item h="1" m="1" x="289"/>
        <item h="1" m="1" x="321"/>
        <item h="1" m="1" x="352"/>
        <item h="1" m="1" x="383"/>
        <item h="1" m="1" x="414"/>
        <item h="1" m="1" x="445"/>
        <item h="1" m="1" x="489"/>
        <item h="1" m="1" x="559"/>
        <item h="1" m="1" x="154"/>
        <item h="1" m="1" x="224"/>
        <item h="1" m="1" x="290"/>
        <item h="1" m="1" x="322"/>
        <item h="1" m="1" x="353"/>
        <item h="1" m="1" x="384"/>
        <item h="1" m="1" x="415"/>
        <item h="1" m="1" x="446"/>
        <item h="1" m="1" x="491"/>
        <item h="1" m="1" x="561"/>
        <item h="1" m="1" x="156"/>
        <item h="1" m="1" x="226"/>
        <item h="1" m="1" x="291"/>
        <item h="1" m="1" x="323"/>
        <item h="1" m="1" x="354"/>
        <item h="1" m="1" x="385"/>
        <item h="1" m="1" x="416"/>
        <item h="1" m="1" x="447"/>
        <item h="1" m="1" x="493"/>
        <item h="1" m="1" x="563"/>
        <item h="1" m="1" x="158"/>
        <item h="1" m="1" x="228"/>
        <item h="1" m="1" x="292"/>
        <item h="1" m="1" x="324"/>
        <item h="1" m="1" x="355"/>
        <item h="1" m="1" x="386"/>
        <item h="1" m="1" x="417"/>
        <item h="1" m="1" x="448"/>
        <item h="1" m="1" x="495"/>
        <item h="1" m="1" x="565"/>
        <item h="1" m="1" x="160"/>
        <item h="1" m="1" x="230"/>
        <item h="1" m="1" x="293"/>
        <item h="1" m="1" x="325"/>
        <item h="1" m="1" x="356"/>
        <item h="1" m="1" x="387"/>
        <item h="1" m="1" x="418"/>
        <item h="1" m="1" x="449"/>
        <item h="1" m="1" x="497"/>
        <item h="1" m="1" x="567"/>
        <item h="1" m="1" x="163"/>
        <item h="1" m="1" x="233"/>
        <item h="1" m="1" x="294"/>
        <item h="1" m="1" x="326"/>
        <item h="1" m="1" x="357"/>
        <item h="1" m="1" x="388"/>
        <item h="1" m="1" x="419"/>
        <item h="1" m="1" x="450"/>
        <item h="1" m="1" x="499"/>
        <item h="1" m="1" x="569"/>
        <item h="1" m="1" x="167"/>
        <item h="1" m="1" x="237"/>
        <item h="1" m="1" x="296"/>
        <item h="1" m="1" x="328"/>
        <item h="1" m="1" x="359"/>
        <item h="1" m="1" x="390"/>
        <item h="1" m="1" x="421"/>
        <item h="1" m="1" x="452"/>
        <item h="1" m="1" x="503"/>
        <item h="1" m="1" x="573"/>
        <item h="1" m="1" x="471"/>
        <item h="1" m="1" x="538"/>
        <item h="1" m="1" x="608"/>
        <item h="1" m="1" x="650"/>
        <item h="1" m="1" x="690"/>
        <item h="1" m="1" x="26"/>
        <item h="1" m="1" x="65"/>
        <item h="1" m="1" x="103"/>
        <item h="1" m="1" x="143"/>
        <item h="1" m="1" x="213"/>
        <item h="1" m="1" x="473"/>
        <item h="1" m="1" x="541"/>
        <item h="1" m="1" x="611"/>
        <item h="1" m="1" x="652"/>
        <item h="1" m="1" x="692"/>
        <item h="1" m="1" x="28"/>
        <item h="1" m="1" x="67"/>
        <item h="1" m="1" x="105"/>
        <item h="1" m="1" x="146"/>
        <item h="1" m="1" x="216"/>
        <item h="1" m="1" x="475"/>
        <item h="1" m="1" x="544"/>
        <item h="1" m="1" x="614"/>
        <item h="1" m="1" x="654"/>
        <item h="1" m="1" x="694"/>
        <item h="1" m="1" x="30"/>
        <item h="1" m="1" x="69"/>
        <item h="1" m="1" x="107"/>
        <item h="1" m="1" x="149"/>
        <item h="1" m="1" x="219"/>
        <item h="1" m="1" x="476"/>
        <item h="1" m="1" x="545"/>
        <item h="1" m="1" x="615"/>
        <item h="1" m="1" x="655"/>
        <item h="1" m="1" x="695"/>
        <item h="1" m="1" x="31"/>
        <item h="1" m="1" x="70"/>
        <item h="1" m="1" x="108"/>
        <item h="1" m="1" x="151"/>
        <item h="1" m="1" x="221"/>
        <item h="1" m="1" x="477"/>
        <item h="1" m="1" x="546"/>
        <item h="1" m="1" x="616"/>
        <item h="1" m="1" x="656"/>
        <item h="1" m="1" x="696"/>
        <item h="1" m="1" x="32"/>
        <item h="1" m="1" x="71"/>
        <item h="1" m="1" x="109"/>
        <item h="1" m="1" x="153"/>
        <item h="1" m="1" x="223"/>
        <item h="1" m="1" x="478"/>
        <item h="1" m="1" x="547"/>
        <item h="1" m="1" x="617"/>
        <item h="1" m="1" x="657"/>
        <item h="1" m="1" x="697"/>
        <item h="1" m="1" x="33"/>
        <item h="1" m="1" x="72"/>
        <item h="1" m="1" x="110"/>
        <item h="1" m="1" x="155"/>
        <item h="1" m="1" x="225"/>
        <item h="1" m="1" x="479"/>
        <item h="1" m="1" x="548"/>
        <item h="1" m="1" x="618"/>
        <item h="1" m="1" x="658"/>
        <item h="1" m="1" x="699"/>
        <item h="1" m="1" x="35"/>
        <item h="1" m="1" x="73"/>
        <item h="1" m="1" x="111"/>
        <item h="1" m="1" x="157"/>
        <item h="1" m="1" x="227"/>
        <item h="1" m="1" x="480"/>
        <item h="1" m="1" x="549"/>
        <item h="1" m="1" x="619"/>
        <item h="1" m="1" x="659"/>
        <item h="1" m="1" x="701"/>
        <item h="1" m="1" x="36"/>
        <item h="1" m="1" x="74"/>
        <item h="1" m="1" x="112"/>
        <item h="1" m="1" x="159"/>
        <item h="1" m="1" x="229"/>
        <item h="1" m="1" x="482"/>
        <item h="1" m="1" x="551"/>
        <item h="1" m="1" x="620"/>
        <item h="1" m="1" x="661"/>
        <item h="1" m="1" x="702"/>
        <item h="1" m="1" x="37"/>
        <item h="1" m="1" x="75"/>
        <item h="1" m="1" x="113"/>
        <item h="1" m="1" x="161"/>
        <item h="1" m="1" x="231"/>
        <item h="1" m="1" x="485"/>
        <item h="1" m="1" x="554"/>
        <item h="1" m="1" x="623"/>
        <item h="1" m="1" x="663"/>
        <item h="1" m="1" x="704"/>
        <item h="1" m="1" x="39"/>
        <item h="1" m="1" x="77"/>
        <item h="1" m="1" x="115"/>
        <item h="1" m="1" x="165"/>
        <item h="1" m="1" x="235"/>
        <item h="1" m="1" x="133"/>
        <item h="1" m="1" x="201"/>
        <item h="1" m="1" x="271"/>
        <item h="1" m="1" x="314"/>
        <item h="1" m="1" x="346"/>
        <item h="1" m="1" x="377"/>
        <item h="1" m="1" x="408"/>
        <item h="1" m="1" x="439"/>
        <item h="1" m="1" x="470"/>
        <item h="1" m="1" x="537"/>
        <item h="1" m="1" x="135"/>
        <item h="1" m="1" x="204"/>
        <item h="1" m="1" x="274"/>
        <item h="1" m="1" x="316"/>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DAADD-EAF1-4D21-9169-4F3CBE00BC2C}" name="Venues winning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5" firstHeaderRow="1" firstDataRow="2" firstDataCol="1"/>
  <pivotFields count="16">
    <pivotField showAll="0"/>
    <pivotField showAll="0"/>
    <pivotField showAll="0">
      <items count="718">
        <item h="1" m="1" x="698"/>
        <item h="1" m="1" x="13"/>
        <item h="1" m="1" x="556"/>
        <item h="1" m="1" x="593"/>
        <item h="1" m="1" x="622"/>
        <item h="1" m="1" x="641"/>
        <item h="1" m="1" x="660"/>
        <item h="1" m="1" x="680"/>
        <item h="1" m="1" x="700"/>
        <item h="1" m="1" x="15"/>
        <item h="1" m="1" x="34"/>
        <item h="1" x="10"/>
        <item h="1" x="9"/>
        <item h="1" x="8"/>
        <item h="1" x="7"/>
        <item h="1" x="6"/>
        <item h="1" x="5"/>
        <item h="1" x="4"/>
        <item h="1" x="3"/>
        <item h="1" x="2"/>
        <item x="1"/>
        <item h="1" x="0"/>
        <item h="1" m="1" x="276"/>
        <item h="1" m="1" x="526"/>
        <item h="1" m="1" x="597"/>
        <item h="1" m="1" x="644"/>
        <item h="1" m="1" x="684"/>
        <item h="1" m="1" x="20"/>
        <item h="1" m="1" x="59"/>
        <item h="1" m="1" x="97"/>
        <item h="1" m="1" x="137"/>
        <item h="1" m="1" x="207"/>
        <item h="1" m="1" x="278"/>
        <item h="1" m="1" x="528"/>
        <item h="1" m="1" x="599"/>
        <item h="1" m="1" x="645"/>
        <item h="1" m="1" x="685"/>
        <item h="1" m="1" x="21"/>
        <item h="1" m="1" x="60"/>
        <item h="1" m="1" x="98"/>
        <item h="1" m="1" x="138"/>
        <item h="1" m="1" x="208"/>
        <item h="1" m="1" x="279"/>
        <item h="1" m="1" x="530"/>
        <item h="1" m="1" x="601"/>
        <item h="1" m="1" x="646"/>
        <item h="1" m="1" x="686"/>
        <item h="1" m="1" x="22"/>
        <item h="1" m="1" x="61"/>
        <item h="1" m="1" x="99"/>
        <item h="1" m="1" x="139"/>
        <item h="1" m="1" x="209"/>
        <item h="1" m="1" x="280"/>
        <item h="1" m="1" x="532"/>
        <item h="1" m="1" x="603"/>
        <item h="1" m="1" x="647"/>
        <item h="1" m="1" x="687"/>
        <item h="1" m="1" x="23"/>
        <item h="1" m="1" x="62"/>
        <item h="1" m="1" x="100"/>
        <item h="1" m="1" x="140"/>
        <item h="1" m="1" x="210"/>
        <item h="1" m="1" x="281"/>
        <item h="1" m="1" x="534"/>
        <item h="1" m="1" x="605"/>
        <item h="1" m="1" x="648"/>
        <item h="1" m="1" x="688"/>
        <item h="1" m="1" x="24"/>
        <item h="1" m="1" x="63"/>
        <item h="1" m="1" x="101"/>
        <item h="1" m="1" x="141"/>
        <item h="1" m="1" x="211"/>
        <item h="1" m="1" x="282"/>
        <item h="1" m="1" x="536"/>
        <item h="1" m="1" x="607"/>
        <item h="1" m="1" x="649"/>
        <item h="1" m="1" x="689"/>
        <item h="1" m="1" x="25"/>
        <item h="1" m="1" x="64"/>
        <item h="1" m="1" x="102"/>
        <item h="1" m="1" x="142"/>
        <item h="1" m="1" x="212"/>
        <item h="1" m="1" x="283"/>
        <item h="1" m="1" x="540"/>
        <item h="1" m="1" x="610"/>
        <item h="1" m="1" x="651"/>
        <item h="1" m="1" x="691"/>
        <item h="1" m="1" x="27"/>
        <item h="1" m="1" x="66"/>
        <item h="1" m="1" x="104"/>
        <item h="1" m="1" x="145"/>
        <item h="1" m="1" x="215"/>
        <item h="1" m="1" x="285"/>
        <item h="1" m="1" x="543"/>
        <item h="1" m="1" x="613"/>
        <item h="1" m="1" x="653"/>
        <item h="1" m="1" x="693"/>
        <item h="1" m="1" x="29"/>
        <item h="1" m="1" x="68"/>
        <item h="1" m="1" x="106"/>
        <item h="1" m="1" x="148"/>
        <item h="1" m="1" x="218"/>
        <item h="1" m="1" x="287"/>
        <item h="1" m="1" x="184"/>
        <item h="1" m="1" x="254"/>
        <item h="1" m="1" x="305"/>
        <item h="1" m="1" x="337"/>
        <item h="1" m="1" x="368"/>
        <item h="1" m="1" x="399"/>
        <item h="1" m="1" x="430"/>
        <item h="1" m="1" x="461"/>
        <item h="1" m="1" x="520"/>
        <item h="1" m="1" x="590"/>
        <item h="1" m="1" x="188"/>
        <item h="1" m="1" x="258"/>
        <item h="1" m="1" x="307"/>
        <item h="1" m="1" x="339"/>
        <item h="1" m="1" x="370"/>
        <item h="1" m="1" x="401"/>
        <item h="1" m="1" x="432"/>
        <item h="1" m="1" x="463"/>
        <item h="1" m="1" x="523"/>
        <item h="1" m="1" x="594"/>
        <item h="1" m="1" x="190"/>
        <item h="1" m="1" x="260"/>
        <item h="1" m="1" x="308"/>
        <item h="1" m="1" x="340"/>
        <item h="1" m="1" x="371"/>
        <item h="1" m="1" x="402"/>
        <item h="1" m="1" x="433"/>
        <item h="1" m="1" x="464"/>
        <item h="1" m="1" x="525"/>
        <item h="1" m="1" x="596"/>
        <item h="1" m="1" x="192"/>
        <item h="1" m="1" x="262"/>
        <item h="1" m="1" x="309"/>
        <item h="1" m="1" x="341"/>
        <item h="1" m="1" x="372"/>
        <item h="1" m="1" x="403"/>
        <item h="1" m="1" x="434"/>
        <item h="1" m="1" x="465"/>
        <item h="1" m="1" x="527"/>
        <item h="1" m="1" x="598"/>
        <item h="1" m="1" x="194"/>
        <item h="1" m="1" x="264"/>
        <item h="1" m="1" x="310"/>
        <item h="1" m="1" x="342"/>
        <item h="1" m="1" x="373"/>
        <item h="1" m="1" x="404"/>
        <item h="1" m="1" x="435"/>
        <item h="1" m="1" x="466"/>
        <item h="1" m="1" x="529"/>
        <item h="1" m="1" x="600"/>
        <item h="1" m="1" x="196"/>
        <item h="1" m="1" x="266"/>
        <item h="1" m="1" x="311"/>
        <item h="1" m="1" x="343"/>
        <item h="1" m="1" x="374"/>
        <item h="1" m="1" x="405"/>
        <item h="1" m="1" x="436"/>
        <item h="1" m="1" x="467"/>
        <item h="1" m="1" x="531"/>
        <item h="1" m="1" x="602"/>
        <item h="1" m="1" x="198"/>
        <item h="1" m="1" x="268"/>
        <item h="1" m="1" x="312"/>
        <item h="1" m="1" x="344"/>
        <item h="1" m="1" x="375"/>
        <item h="1" m="1" x="406"/>
        <item h="1" m="1" x="437"/>
        <item h="1" m="1" x="468"/>
        <item h="1" m="1" x="533"/>
        <item h="1" m="1" x="604"/>
        <item h="1" m="1" x="200"/>
        <item h="1" m="1" x="270"/>
        <item h="1" m="1" x="313"/>
        <item h="1" m="1" x="345"/>
        <item h="1" m="1" x="376"/>
        <item h="1" m="1" x="407"/>
        <item h="1" m="1" x="438"/>
        <item h="1" m="1" x="469"/>
        <item h="1" m="1" x="535"/>
        <item h="1" m="1" x="606"/>
        <item h="1" m="1" x="203"/>
        <item h="1" m="1" x="273"/>
        <item h="1" m="1" x="315"/>
        <item h="1" m="1" x="347"/>
        <item h="1" m="1" x="378"/>
        <item h="1" m="1" x="409"/>
        <item h="1" m="1" x="440"/>
        <item h="1" m="1" x="472"/>
        <item h="1" m="1" x="539"/>
        <item h="1" m="1" x="609"/>
        <item h="1" m="1" x="206"/>
        <item h="1" m="1" x="277"/>
        <item h="1" m="1" x="317"/>
        <item h="1" m="1" x="348"/>
        <item h="1" m="1" x="379"/>
        <item h="1" m="1" x="410"/>
        <item h="1" m="1" x="441"/>
        <item h="1" m="1" x="474"/>
        <item h="1" m="1" x="542"/>
        <item h="1" m="1" x="612"/>
        <item h="1" m="1" x="502"/>
        <item h="1" m="1" x="572"/>
        <item h="1" m="1" x="632"/>
        <item h="1" m="1" x="672"/>
        <item h="1" m="1" x="713"/>
        <item h="1" m="1" x="48"/>
        <item h="1" m="1" x="86"/>
        <item h="1" m="1" x="124"/>
        <item h="1" m="1" x="182"/>
        <item h="1" m="1" x="252"/>
        <item h="1" m="1" x="506"/>
        <item h="1" m="1" x="576"/>
        <item h="1" m="1" x="634"/>
        <item h="1" m="1" x="674"/>
        <item h="1" m="1" x="715"/>
        <item h="1" m="1" x="50"/>
        <item h="1" m="1" x="88"/>
        <item h="1" m="1" x="126"/>
        <item h="1" m="1" x="186"/>
        <item h="1" m="1" x="256"/>
        <item h="1" m="1" x="508"/>
        <item h="1" m="1" x="578"/>
        <item h="1" m="1" x="635"/>
        <item h="1" m="1" x="675"/>
        <item h="1" m="1" x="716"/>
        <item h="1" m="1" x="51"/>
        <item h="1" m="1" x="89"/>
        <item h="1" m="1" x="127"/>
        <item h="1" m="1" x="189"/>
        <item h="1" m="1" x="259"/>
        <item h="1" m="1" x="510"/>
        <item h="1" m="1" x="580"/>
        <item h="1" m="1" x="636"/>
        <item h="1" m="1" x="676"/>
        <item h="1" m="1" x="11"/>
        <item h="1" m="1" x="52"/>
        <item h="1" m="1" x="90"/>
        <item h="1" m="1" x="128"/>
        <item h="1" m="1" x="191"/>
        <item h="1" m="1" x="261"/>
        <item h="1" m="1" x="512"/>
        <item h="1" m="1" x="582"/>
        <item h="1" m="1" x="637"/>
        <item h="1" m="1" x="677"/>
        <item h="1" m="1" x="12"/>
        <item h="1" m="1" x="53"/>
        <item h="1" m="1" x="91"/>
        <item h="1" m="1" x="129"/>
        <item h="1" m="1" x="193"/>
        <item h="1" m="1" x="263"/>
        <item h="1" m="1" x="514"/>
        <item h="1" m="1" x="584"/>
        <item h="1" m="1" x="638"/>
        <item h="1" m="1" x="678"/>
        <item h="1" m="1" x="14"/>
        <item h="1" m="1" x="54"/>
        <item h="1" m="1" x="92"/>
        <item h="1" m="1" x="130"/>
        <item h="1" m="1" x="195"/>
        <item h="1" m="1" x="265"/>
        <item h="1" m="1" x="516"/>
        <item h="1" m="1" x="586"/>
        <item h="1" m="1" x="639"/>
        <item h="1" m="1" x="679"/>
        <item h="1" m="1" x="16"/>
        <item h="1" m="1" x="55"/>
        <item h="1" m="1" x="93"/>
        <item h="1" m="1" x="131"/>
        <item h="1" m="1" x="197"/>
        <item h="1" m="1" x="267"/>
        <item h="1" m="1" x="518"/>
        <item h="1" m="1" x="588"/>
        <item h="1" m="1" x="640"/>
        <item h="1" m="1" x="681"/>
        <item h="1" m="1" x="17"/>
        <item h="1" m="1" x="56"/>
        <item h="1" m="1" x="94"/>
        <item h="1" m="1" x="132"/>
        <item h="1" m="1" x="199"/>
        <item h="1" m="1" x="269"/>
        <item h="1" m="1" x="521"/>
        <item h="1" m="1" x="591"/>
        <item h="1" m="1" x="642"/>
        <item h="1" m="1" x="682"/>
        <item h="1" m="1" x="18"/>
        <item h="1" m="1" x="57"/>
        <item h="1" m="1" x="95"/>
        <item h="1" m="1" x="134"/>
        <item h="1" m="1" x="202"/>
        <item h="1" m="1" x="272"/>
        <item h="1" m="1" x="524"/>
        <item h="1" m="1" x="595"/>
        <item h="1" m="1" x="643"/>
        <item h="1" m="1" x="683"/>
        <item h="1" m="1" x="19"/>
        <item h="1" m="1" x="58"/>
        <item h="1" m="1" x="96"/>
        <item h="1" m="1" x="136"/>
        <item h="1" m="1" x="205"/>
        <item h="1" m="1" x="275"/>
        <item h="1" m="1" x="164"/>
        <item h="1" m="1" x="234"/>
        <item h="1" m="1" x="295"/>
        <item h="1" m="1" x="327"/>
        <item h="1" m="1" x="358"/>
        <item h="1" m="1" x="389"/>
        <item h="1" m="1" x="420"/>
        <item h="1" m="1" x="451"/>
        <item h="1" m="1" x="500"/>
        <item h="1" m="1" x="570"/>
        <item h="1" m="1" x="168"/>
        <item h="1" m="1" x="238"/>
        <item h="1" m="1" x="297"/>
        <item h="1" m="1" x="329"/>
        <item h="1" m="1" x="360"/>
        <item h="1" m="1" x="391"/>
        <item h="1" m="1" x="422"/>
        <item h="1" m="1" x="453"/>
        <item h="1" m="1" x="504"/>
        <item h="1" m="1" x="574"/>
        <item h="1" m="1" x="170"/>
        <item h="1" m="1" x="240"/>
        <item h="1" m="1" x="298"/>
        <item h="1" m="1" x="330"/>
        <item h="1" m="1" x="361"/>
        <item h="1" m="1" x="392"/>
        <item h="1" m="1" x="423"/>
        <item h="1" m="1" x="454"/>
        <item h="1" m="1" x="507"/>
        <item h="1" m="1" x="577"/>
        <item h="1" m="1" x="172"/>
        <item h="1" m="1" x="242"/>
        <item h="1" m="1" x="299"/>
        <item h="1" m="1" x="331"/>
        <item h="1" m="1" x="362"/>
        <item h="1" m="1" x="393"/>
        <item h="1" m="1" x="424"/>
        <item h="1" m="1" x="455"/>
        <item h="1" m="1" x="509"/>
        <item h="1" m="1" x="579"/>
        <item h="1" m="1" x="174"/>
        <item h="1" m="1" x="244"/>
        <item h="1" m="1" x="300"/>
        <item h="1" m="1" x="332"/>
        <item h="1" m="1" x="363"/>
        <item h="1" m="1" x="394"/>
        <item h="1" m="1" x="425"/>
        <item h="1" m="1" x="456"/>
        <item h="1" m="1" x="511"/>
        <item h="1" m="1" x="581"/>
        <item h="1" m="1" x="176"/>
        <item h="1" m="1" x="246"/>
        <item h="1" m="1" x="301"/>
        <item h="1" m="1" x="333"/>
        <item h="1" m="1" x="364"/>
        <item h="1" m="1" x="395"/>
        <item h="1" m="1" x="426"/>
        <item h="1" m="1" x="457"/>
        <item h="1" m="1" x="513"/>
        <item h="1" m="1" x="583"/>
        <item h="1" m="1" x="178"/>
        <item h="1" m="1" x="248"/>
        <item h="1" m="1" x="302"/>
        <item h="1" m="1" x="334"/>
        <item h="1" m="1" x="365"/>
        <item h="1" m="1" x="396"/>
        <item h="1" m="1" x="427"/>
        <item h="1" m="1" x="458"/>
        <item h="1" m="1" x="515"/>
        <item h="1" m="1" x="585"/>
        <item h="1" m="1" x="180"/>
        <item h="1" m="1" x="250"/>
        <item h="1" m="1" x="303"/>
        <item h="1" m="1" x="335"/>
        <item h="1" m="1" x="366"/>
        <item h="1" m="1" x="397"/>
        <item h="1" m="1" x="428"/>
        <item h="1" m="1" x="459"/>
        <item h="1" m="1" x="517"/>
        <item h="1" m="1" x="587"/>
        <item h="1" m="1" x="183"/>
        <item h="1" m="1" x="253"/>
        <item h="1" m="1" x="304"/>
        <item h="1" m="1" x="336"/>
        <item h="1" m="1" x="367"/>
        <item h="1" m="1" x="398"/>
        <item h="1" m="1" x="429"/>
        <item h="1" m="1" x="460"/>
        <item h="1" m="1" x="519"/>
        <item h="1" m="1" x="589"/>
        <item h="1" m="1" x="187"/>
        <item h="1" m="1" x="257"/>
        <item h="1" m="1" x="306"/>
        <item h="1" m="1" x="338"/>
        <item h="1" m="1" x="369"/>
        <item h="1" m="1" x="400"/>
        <item h="1" m="1" x="431"/>
        <item h="1" m="1" x="462"/>
        <item h="1" m="1" x="522"/>
        <item h="1" m="1" x="592"/>
        <item h="1" m="1" x="483"/>
        <item h="1" m="1" x="552"/>
        <item h="1" m="1" x="621"/>
        <item h="1" m="1" x="662"/>
        <item h="1" m="1" x="703"/>
        <item h="1" m="1" x="38"/>
        <item h="1" m="1" x="76"/>
        <item h="1" m="1" x="114"/>
        <item h="1" m="1" x="162"/>
        <item h="1" m="1" x="232"/>
        <item h="1" m="1" x="486"/>
        <item h="1" m="1" x="555"/>
        <item h="1" m="1" x="624"/>
        <item h="1" m="1" x="664"/>
        <item h="1" m="1" x="705"/>
        <item h="1" m="1" x="40"/>
        <item h="1" m="1" x="78"/>
        <item h="1" m="1" x="116"/>
        <item h="1" m="1" x="166"/>
        <item h="1" m="1" x="236"/>
        <item h="1" m="1" x="488"/>
        <item h="1" m="1" x="558"/>
        <item h="1" m="1" x="625"/>
        <item h="1" m="1" x="665"/>
        <item h="1" m="1" x="706"/>
        <item h="1" m="1" x="41"/>
        <item h="1" m="1" x="79"/>
        <item h="1" m="1" x="117"/>
        <item h="1" m="1" x="169"/>
        <item h="1" m="1" x="239"/>
        <item h="1" m="1" x="490"/>
        <item h="1" m="1" x="560"/>
        <item h="1" m="1" x="626"/>
        <item h="1" m="1" x="666"/>
        <item h="1" m="1" x="707"/>
        <item h="1" m="1" x="42"/>
        <item h="1" m="1" x="80"/>
        <item h="1" m="1" x="118"/>
        <item h="1" m="1" x="171"/>
        <item h="1" m="1" x="241"/>
        <item h="1" m="1" x="492"/>
        <item h="1" m="1" x="562"/>
        <item h="1" m="1" x="627"/>
        <item h="1" m="1" x="667"/>
        <item h="1" m="1" x="708"/>
        <item h="1" m="1" x="43"/>
        <item h="1" m="1" x="81"/>
        <item h="1" m="1" x="119"/>
        <item h="1" m="1" x="173"/>
        <item h="1" m="1" x="243"/>
        <item h="1" m="1" x="494"/>
        <item h="1" m="1" x="564"/>
        <item h="1" m="1" x="628"/>
        <item h="1" m="1" x="668"/>
        <item h="1" m="1" x="709"/>
        <item h="1" m="1" x="44"/>
        <item h="1" m="1" x="82"/>
        <item h="1" m="1" x="120"/>
        <item h="1" m="1" x="175"/>
        <item h="1" m="1" x="245"/>
        <item h="1" m="1" x="496"/>
        <item h="1" m="1" x="566"/>
        <item h="1" m="1" x="629"/>
        <item h="1" m="1" x="669"/>
        <item h="1" m="1" x="710"/>
        <item h="1" m="1" x="45"/>
        <item h="1" m="1" x="83"/>
        <item h="1" m="1" x="121"/>
        <item h="1" m="1" x="177"/>
        <item h="1" m="1" x="247"/>
        <item h="1" m="1" x="498"/>
        <item h="1" m="1" x="568"/>
        <item h="1" m="1" x="630"/>
        <item h="1" m="1" x="670"/>
        <item h="1" m="1" x="711"/>
        <item h="1" m="1" x="46"/>
        <item h="1" m="1" x="84"/>
        <item h="1" m="1" x="122"/>
        <item h="1" m="1" x="179"/>
        <item h="1" m="1" x="249"/>
        <item h="1" m="1" x="501"/>
        <item h="1" m="1" x="571"/>
        <item h="1" m="1" x="631"/>
        <item h="1" m="1" x="671"/>
        <item h="1" m="1" x="712"/>
        <item h="1" m="1" x="47"/>
        <item h="1" m="1" x="85"/>
        <item h="1" m="1" x="123"/>
        <item h="1" m="1" x="181"/>
        <item h="1" m="1" x="251"/>
        <item h="1" m="1" x="505"/>
        <item h="1" m="1" x="575"/>
        <item h="1" m="1" x="633"/>
        <item h="1" m="1" x="673"/>
        <item h="1" m="1" x="714"/>
        <item h="1" m="1" x="49"/>
        <item h="1" m="1" x="87"/>
        <item h="1" m="1" x="125"/>
        <item h="1" m="1" x="185"/>
        <item h="1" m="1" x="255"/>
        <item h="1" m="1" x="144"/>
        <item h="1" m="1" x="214"/>
        <item h="1" m="1" x="284"/>
        <item h="1" m="1" x="318"/>
        <item h="1" m="1" x="349"/>
        <item h="1" m="1" x="380"/>
        <item h="1" m="1" x="411"/>
        <item h="1" m="1" x="442"/>
        <item h="1" m="1" x="481"/>
        <item h="1" m="1" x="550"/>
        <item h="1" m="1" x="147"/>
        <item h="1" m="1" x="217"/>
        <item h="1" m="1" x="286"/>
        <item h="1" m="1" x="319"/>
        <item h="1" m="1" x="350"/>
        <item h="1" m="1" x="381"/>
        <item h="1" m="1" x="412"/>
        <item h="1" m="1" x="443"/>
        <item h="1" m="1" x="484"/>
        <item h="1" m="1" x="553"/>
        <item h="1" m="1" x="150"/>
        <item h="1" m="1" x="220"/>
        <item h="1" m="1" x="288"/>
        <item h="1" m="1" x="320"/>
        <item h="1" m="1" x="351"/>
        <item h="1" m="1" x="382"/>
        <item h="1" m="1" x="413"/>
        <item h="1" m="1" x="444"/>
        <item h="1" m="1" x="487"/>
        <item h="1" m="1" x="557"/>
        <item h="1" m="1" x="152"/>
        <item h="1" m="1" x="222"/>
        <item h="1" m="1" x="289"/>
        <item h="1" m="1" x="321"/>
        <item h="1" m="1" x="352"/>
        <item h="1" m="1" x="383"/>
        <item h="1" m="1" x="414"/>
        <item h="1" m="1" x="445"/>
        <item h="1" m="1" x="489"/>
        <item h="1" m="1" x="559"/>
        <item h="1" m="1" x="154"/>
        <item h="1" m="1" x="224"/>
        <item h="1" m="1" x="290"/>
        <item h="1" m="1" x="322"/>
        <item h="1" m="1" x="353"/>
        <item h="1" m="1" x="384"/>
        <item h="1" m="1" x="415"/>
        <item h="1" m="1" x="446"/>
        <item h="1" m="1" x="491"/>
        <item h="1" m="1" x="561"/>
        <item h="1" m="1" x="156"/>
        <item h="1" m="1" x="226"/>
        <item h="1" m="1" x="291"/>
        <item h="1" m="1" x="323"/>
        <item h="1" m="1" x="354"/>
        <item h="1" m="1" x="385"/>
        <item h="1" m="1" x="416"/>
        <item h="1" m="1" x="447"/>
        <item h="1" m="1" x="493"/>
        <item h="1" m="1" x="563"/>
        <item h="1" m="1" x="158"/>
        <item h="1" m="1" x="228"/>
        <item h="1" m="1" x="292"/>
        <item h="1" m="1" x="324"/>
        <item h="1" m="1" x="355"/>
        <item h="1" m="1" x="386"/>
        <item h="1" m="1" x="417"/>
        <item h="1" m="1" x="448"/>
        <item h="1" m="1" x="495"/>
        <item h="1" m="1" x="565"/>
        <item h="1" m="1" x="160"/>
        <item h="1" m="1" x="230"/>
        <item h="1" m="1" x="293"/>
        <item h="1" m="1" x="325"/>
        <item h="1" m="1" x="356"/>
        <item h="1" m="1" x="387"/>
        <item h="1" m="1" x="418"/>
        <item h="1" m="1" x="449"/>
        <item h="1" m="1" x="497"/>
        <item h="1" m="1" x="567"/>
        <item h="1" m="1" x="163"/>
        <item h="1" m="1" x="233"/>
        <item h="1" m="1" x="294"/>
        <item h="1" m="1" x="326"/>
        <item h="1" m="1" x="357"/>
        <item h="1" m="1" x="388"/>
        <item h="1" m="1" x="419"/>
        <item h="1" m="1" x="450"/>
        <item h="1" m="1" x="499"/>
        <item h="1" m="1" x="569"/>
        <item h="1" m="1" x="167"/>
        <item h="1" m="1" x="237"/>
        <item h="1" m="1" x="296"/>
        <item h="1" m="1" x="328"/>
        <item h="1" m="1" x="359"/>
        <item h="1" m="1" x="390"/>
        <item h="1" m="1" x="421"/>
        <item h="1" m="1" x="452"/>
        <item h="1" m="1" x="503"/>
        <item h="1" m="1" x="573"/>
        <item h="1" m="1" x="471"/>
        <item h="1" m="1" x="538"/>
        <item h="1" m="1" x="608"/>
        <item h="1" m="1" x="650"/>
        <item h="1" m="1" x="690"/>
        <item h="1" m="1" x="26"/>
        <item h="1" m="1" x="65"/>
        <item h="1" m="1" x="103"/>
        <item h="1" m="1" x="143"/>
        <item h="1" m="1" x="213"/>
        <item h="1" m="1" x="473"/>
        <item h="1" m="1" x="541"/>
        <item h="1" m="1" x="611"/>
        <item h="1" m="1" x="652"/>
        <item h="1" m="1" x="692"/>
        <item h="1" m="1" x="28"/>
        <item h="1" m="1" x="67"/>
        <item h="1" m="1" x="105"/>
        <item h="1" m="1" x="146"/>
        <item h="1" m="1" x="216"/>
        <item h="1" m="1" x="475"/>
        <item h="1" m="1" x="544"/>
        <item h="1" m="1" x="614"/>
        <item h="1" m="1" x="654"/>
        <item h="1" m="1" x="694"/>
        <item h="1" m="1" x="30"/>
        <item h="1" m="1" x="69"/>
        <item h="1" m="1" x="107"/>
        <item h="1" m="1" x="149"/>
        <item h="1" m="1" x="219"/>
        <item h="1" m="1" x="476"/>
        <item h="1" m="1" x="545"/>
        <item h="1" m="1" x="615"/>
        <item h="1" m="1" x="655"/>
        <item h="1" m="1" x="695"/>
        <item h="1" m="1" x="31"/>
        <item h="1" m="1" x="70"/>
        <item h="1" m="1" x="108"/>
        <item h="1" m="1" x="151"/>
        <item h="1" m="1" x="221"/>
        <item h="1" m="1" x="477"/>
        <item h="1" m="1" x="546"/>
        <item h="1" m="1" x="616"/>
        <item h="1" m="1" x="656"/>
        <item h="1" m="1" x="696"/>
        <item h="1" m="1" x="32"/>
        <item h="1" m="1" x="71"/>
        <item h="1" m="1" x="109"/>
        <item h="1" m="1" x="153"/>
        <item h="1" m="1" x="223"/>
        <item h="1" m="1" x="478"/>
        <item h="1" m="1" x="547"/>
        <item h="1" m="1" x="617"/>
        <item h="1" m="1" x="657"/>
        <item h="1" m="1" x="697"/>
        <item h="1" m="1" x="33"/>
        <item h="1" m="1" x="72"/>
        <item h="1" m="1" x="110"/>
        <item h="1" m="1" x="155"/>
        <item h="1" m="1" x="225"/>
        <item h="1" m="1" x="479"/>
        <item h="1" m="1" x="548"/>
        <item h="1" m="1" x="618"/>
        <item h="1" m="1" x="658"/>
        <item h="1" m="1" x="699"/>
        <item h="1" m="1" x="35"/>
        <item h="1" m="1" x="73"/>
        <item h="1" m="1" x="111"/>
        <item h="1" m="1" x="157"/>
        <item h="1" m="1" x="227"/>
        <item h="1" m="1" x="480"/>
        <item h="1" m="1" x="549"/>
        <item h="1" m="1" x="619"/>
        <item h="1" m="1" x="659"/>
        <item h="1" m="1" x="701"/>
        <item h="1" m="1" x="36"/>
        <item h="1" m="1" x="74"/>
        <item h="1" m="1" x="112"/>
        <item h="1" m="1" x="159"/>
        <item h="1" m="1" x="229"/>
        <item h="1" m="1" x="482"/>
        <item h="1" m="1" x="551"/>
        <item h="1" m="1" x="620"/>
        <item h="1" m="1" x="661"/>
        <item h="1" m="1" x="702"/>
        <item h="1" m="1" x="37"/>
        <item h="1" m="1" x="75"/>
        <item h="1" m="1" x="113"/>
        <item h="1" m="1" x="161"/>
        <item h="1" m="1" x="231"/>
        <item h="1" m="1" x="485"/>
        <item h="1" m="1" x="554"/>
        <item h="1" m="1" x="623"/>
        <item h="1" m="1" x="663"/>
        <item h="1" m="1" x="704"/>
        <item h="1" m="1" x="39"/>
        <item h="1" m="1" x="77"/>
        <item h="1" m="1" x="115"/>
        <item h="1" m="1" x="165"/>
        <item h="1" m="1" x="235"/>
        <item h="1" m="1" x="133"/>
        <item h="1" m="1" x="201"/>
        <item h="1" m="1" x="271"/>
        <item h="1" m="1" x="314"/>
        <item h="1" m="1" x="346"/>
        <item h="1" m="1" x="377"/>
        <item h="1" m="1" x="408"/>
        <item h="1" m="1" x="439"/>
        <item h="1" m="1" x="470"/>
        <item h="1" m="1" x="537"/>
        <item h="1" m="1" x="135"/>
        <item h="1" m="1" x="204"/>
        <item h="1" m="1" x="274"/>
        <item h="1" m="1" x="316"/>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23"/>
    </i>
    <i>
      <x v="34"/>
    </i>
    <i>
      <x v="14"/>
    </i>
    <i>
      <x v="16"/>
    </i>
    <i>
      <x v="8"/>
    </i>
    <i>
      <x v="7"/>
    </i>
    <i>
      <x v="25"/>
    </i>
    <i>
      <x v="21"/>
    </i>
    <i>
      <x v="11"/>
    </i>
    <i>
      <x v="9"/>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A58B80-52F1-44A0-A891-B5F3EF2FB2BD}" name="MO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16">
    <pivotField showAll="0"/>
    <pivotField showAll="0"/>
    <pivotField showAll="0">
      <items count="718">
        <item h="1" m="1" x="698"/>
        <item h="1" m="1" x="13"/>
        <item h="1" m="1" x="556"/>
        <item h="1" m="1" x="593"/>
        <item h="1" m="1" x="622"/>
        <item h="1" m="1" x="641"/>
        <item h="1" m="1" x="660"/>
        <item h="1" m="1" x="680"/>
        <item h="1" m="1" x="700"/>
        <item h="1" m="1" x="15"/>
        <item h="1" m="1" x="34"/>
        <item h="1" x="10"/>
        <item h="1" x="9"/>
        <item h="1" x="8"/>
        <item h="1" x="7"/>
        <item h="1" x="6"/>
        <item h="1" x="5"/>
        <item h="1" x="4"/>
        <item h="1" x="3"/>
        <item h="1" x="2"/>
        <item x="1"/>
        <item h="1" x="0"/>
        <item h="1" m="1" x="276"/>
        <item h="1" m="1" x="526"/>
        <item h="1" m="1" x="597"/>
        <item h="1" m="1" x="644"/>
        <item h="1" m="1" x="684"/>
        <item h="1" m="1" x="20"/>
        <item h="1" m="1" x="59"/>
        <item h="1" m="1" x="97"/>
        <item h="1" m="1" x="137"/>
        <item h="1" m="1" x="207"/>
        <item h="1" m="1" x="278"/>
        <item h="1" m="1" x="528"/>
        <item h="1" m="1" x="599"/>
        <item h="1" m="1" x="645"/>
        <item h="1" m="1" x="685"/>
        <item h="1" m="1" x="21"/>
        <item h="1" m="1" x="60"/>
        <item h="1" m="1" x="98"/>
        <item h="1" m="1" x="138"/>
        <item h="1" m="1" x="208"/>
        <item h="1" m="1" x="279"/>
        <item h="1" m="1" x="530"/>
        <item h="1" m="1" x="601"/>
        <item h="1" m="1" x="646"/>
        <item h="1" m="1" x="686"/>
        <item h="1" m="1" x="22"/>
        <item h="1" m="1" x="61"/>
        <item h="1" m="1" x="99"/>
        <item h="1" m="1" x="139"/>
        <item h="1" m="1" x="209"/>
        <item h="1" m="1" x="280"/>
        <item h="1" m="1" x="532"/>
        <item h="1" m="1" x="603"/>
        <item h="1" m="1" x="647"/>
        <item h="1" m="1" x="687"/>
        <item h="1" m="1" x="23"/>
        <item h="1" m="1" x="62"/>
        <item h="1" m="1" x="100"/>
        <item h="1" m="1" x="140"/>
        <item h="1" m="1" x="210"/>
        <item h="1" m="1" x="281"/>
        <item h="1" m="1" x="534"/>
        <item h="1" m="1" x="605"/>
        <item h="1" m="1" x="648"/>
        <item h="1" m="1" x="688"/>
        <item h="1" m="1" x="24"/>
        <item h="1" m="1" x="63"/>
        <item h="1" m="1" x="101"/>
        <item h="1" m="1" x="141"/>
        <item h="1" m="1" x="211"/>
        <item h="1" m="1" x="282"/>
        <item h="1" m="1" x="536"/>
        <item h="1" m="1" x="607"/>
        <item h="1" m="1" x="649"/>
        <item h="1" m="1" x="689"/>
        <item h="1" m="1" x="25"/>
        <item h="1" m="1" x="64"/>
        <item h="1" m="1" x="102"/>
        <item h="1" m="1" x="142"/>
        <item h="1" m="1" x="212"/>
        <item h="1" m="1" x="283"/>
        <item h="1" m="1" x="540"/>
        <item h="1" m="1" x="610"/>
        <item h="1" m="1" x="651"/>
        <item h="1" m="1" x="691"/>
        <item h="1" m="1" x="27"/>
        <item h="1" m="1" x="66"/>
        <item h="1" m="1" x="104"/>
        <item h="1" m="1" x="145"/>
        <item h="1" m="1" x="215"/>
        <item h="1" m="1" x="285"/>
        <item h="1" m="1" x="543"/>
        <item h="1" m="1" x="613"/>
        <item h="1" m="1" x="653"/>
        <item h="1" m="1" x="693"/>
        <item h="1" m="1" x="29"/>
        <item h="1" m="1" x="68"/>
        <item h="1" m="1" x="106"/>
        <item h="1" m="1" x="148"/>
        <item h="1" m="1" x="218"/>
        <item h="1" m="1" x="287"/>
        <item h="1" m="1" x="184"/>
        <item h="1" m="1" x="254"/>
        <item h="1" m="1" x="305"/>
        <item h="1" m="1" x="337"/>
        <item h="1" m="1" x="368"/>
        <item h="1" m="1" x="399"/>
        <item h="1" m="1" x="430"/>
        <item h="1" m="1" x="461"/>
        <item h="1" m="1" x="520"/>
        <item h="1" m="1" x="590"/>
        <item h="1" m="1" x="188"/>
        <item h="1" m="1" x="258"/>
        <item h="1" m="1" x="307"/>
        <item h="1" m="1" x="339"/>
        <item h="1" m="1" x="370"/>
        <item h="1" m="1" x="401"/>
        <item h="1" m="1" x="432"/>
        <item h="1" m="1" x="463"/>
        <item h="1" m="1" x="523"/>
        <item h="1" m="1" x="594"/>
        <item h="1" m="1" x="190"/>
        <item h="1" m="1" x="260"/>
        <item h="1" m="1" x="308"/>
        <item h="1" m="1" x="340"/>
        <item h="1" m="1" x="371"/>
        <item h="1" m="1" x="402"/>
        <item h="1" m="1" x="433"/>
        <item h="1" m="1" x="464"/>
        <item h="1" m="1" x="525"/>
        <item h="1" m="1" x="596"/>
        <item h="1" m="1" x="192"/>
        <item h="1" m="1" x="262"/>
        <item h="1" m="1" x="309"/>
        <item h="1" m="1" x="341"/>
        <item h="1" m="1" x="372"/>
        <item h="1" m="1" x="403"/>
        <item h="1" m="1" x="434"/>
        <item h="1" m="1" x="465"/>
        <item h="1" m="1" x="527"/>
        <item h="1" m="1" x="598"/>
        <item h="1" m="1" x="194"/>
        <item h="1" m="1" x="264"/>
        <item h="1" m="1" x="310"/>
        <item h="1" m="1" x="342"/>
        <item h="1" m="1" x="373"/>
        <item h="1" m="1" x="404"/>
        <item h="1" m="1" x="435"/>
        <item h="1" m="1" x="466"/>
        <item h="1" m="1" x="529"/>
        <item h="1" m="1" x="600"/>
        <item h="1" m="1" x="196"/>
        <item h="1" m="1" x="266"/>
        <item h="1" m="1" x="311"/>
        <item h="1" m="1" x="343"/>
        <item h="1" m="1" x="374"/>
        <item h="1" m="1" x="405"/>
        <item h="1" m="1" x="436"/>
        <item h="1" m="1" x="467"/>
        <item h="1" m="1" x="531"/>
        <item h="1" m="1" x="602"/>
        <item h="1" m="1" x="198"/>
        <item h="1" m="1" x="268"/>
        <item h="1" m="1" x="312"/>
        <item h="1" m="1" x="344"/>
        <item h="1" m="1" x="375"/>
        <item h="1" m="1" x="406"/>
        <item h="1" m="1" x="437"/>
        <item h="1" m="1" x="468"/>
        <item h="1" m="1" x="533"/>
        <item h="1" m="1" x="604"/>
        <item h="1" m="1" x="200"/>
        <item h="1" m="1" x="270"/>
        <item h="1" m="1" x="313"/>
        <item h="1" m="1" x="345"/>
        <item h="1" m="1" x="376"/>
        <item h="1" m="1" x="407"/>
        <item h="1" m="1" x="438"/>
        <item h="1" m="1" x="469"/>
        <item h="1" m="1" x="535"/>
        <item h="1" m="1" x="606"/>
        <item h="1" m="1" x="203"/>
        <item h="1" m="1" x="273"/>
        <item h="1" m="1" x="315"/>
        <item h="1" m="1" x="347"/>
        <item h="1" m="1" x="378"/>
        <item h="1" m="1" x="409"/>
        <item h="1" m="1" x="440"/>
        <item h="1" m="1" x="472"/>
        <item h="1" m="1" x="539"/>
        <item h="1" m="1" x="609"/>
        <item h="1" m="1" x="206"/>
        <item h="1" m="1" x="277"/>
        <item h="1" m="1" x="317"/>
        <item h="1" m="1" x="348"/>
        <item h="1" m="1" x="379"/>
        <item h="1" m="1" x="410"/>
        <item h="1" m="1" x="441"/>
        <item h="1" m="1" x="474"/>
        <item h="1" m="1" x="542"/>
        <item h="1" m="1" x="612"/>
        <item h="1" m="1" x="502"/>
        <item h="1" m="1" x="572"/>
        <item h="1" m="1" x="632"/>
        <item h="1" m="1" x="672"/>
        <item h="1" m="1" x="713"/>
        <item h="1" m="1" x="48"/>
        <item h="1" m="1" x="86"/>
        <item h="1" m="1" x="124"/>
        <item h="1" m="1" x="182"/>
        <item h="1" m="1" x="252"/>
        <item h="1" m="1" x="506"/>
        <item h="1" m="1" x="576"/>
        <item h="1" m="1" x="634"/>
        <item h="1" m="1" x="674"/>
        <item h="1" m="1" x="715"/>
        <item h="1" m="1" x="50"/>
        <item h="1" m="1" x="88"/>
        <item h="1" m="1" x="126"/>
        <item h="1" m="1" x="186"/>
        <item h="1" m="1" x="256"/>
        <item h="1" m="1" x="508"/>
        <item h="1" m="1" x="578"/>
        <item h="1" m="1" x="635"/>
        <item h="1" m="1" x="675"/>
        <item h="1" m="1" x="716"/>
        <item h="1" m="1" x="51"/>
        <item h="1" m="1" x="89"/>
        <item h="1" m="1" x="127"/>
        <item h="1" m="1" x="189"/>
        <item h="1" m="1" x="259"/>
        <item h="1" m="1" x="510"/>
        <item h="1" m="1" x="580"/>
        <item h="1" m="1" x="636"/>
        <item h="1" m="1" x="676"/>
        <item h="1" m="1" x="11"/>
        <item h="1" m="1" x="52"/>
        <item h="1" m="1" x="90"/>
        <item h="1" m="1" x="128"/>
        <item h="1" m="1" x="191"/>
        <item h="1" m="1" x="261"/>
        <item h="1" m="1" x="512"/>
        <item h="1" m="1" x="582"/>
        <item h="1" m="1" x="637"/>
        <item h="1" m="1" x="677"/>
        <item h="1" m="1" x="12"/>
        <item h="1" m="1" x="53"/>
        <item h="1" m="1" x="91"/>
        <item h="1" m="1" x="129"/>
        <item h="1" m="1" x="193"/>
        <item h="1" m="1" x="263"/>
        <item h="1" m="1" x="514"/>
        <item h="1" m="1" x="584"/>
        <item h="1" m="1" x="638"/>
        <item h="1" m="1" x="678"/>
        <item h="1" m="1" x="14"/>
        <item h="1" m="1" x="54"/>
        <item h="1" m="1" x="92"/>
        <item h="1" m="1" x="130"/>
        <item h="1" m="1" x="195"/>
        <item h="1" m="1" x="265"/>
        <item h="1" m="1" x="516"/>
        <item h="1" m="1" x="586"/>
        <item h="1" m="1" x="639"/>
        <item h="1" m="1" x="679"/>
        <item h="1" m="1" x="16"/>
        <item h="1" m="1" x="55"/>
        <item h="1" m="1" x="93"/>
        <item h="1" m="1" x="131"/>
        <item h="1" m="1" x="197"/>
        <item h="1" m="1" x="267"/>
        <item h="1" m="1" x="518"/>
        <item h="1" m="1" x="588"/>
        <item h="1" m="1" x="640"/>
        <item h="1" m="1" x="681"/>
        <item h="1" m="1" x="17"/>
        <item h="1" m="1" x="56"/>
        <item h="1" m="1" x="94"/>
        <item h="1" m="1" x="132"/>
        <item h="1" m="1" x="199"/>
        <item h="1" m="1" x="269"/>
        <item h="1" m="1" x="521"/>
        <item h="1" m="1" x="591"/>
        <item h="1" m="1" x="642"/>
        <item h="1" m="1" x="682"/>
        <item h="1" m="1" x="18"/>
        <item h="1" m="1" x="57"/>
        <item h="1" m="1" x="95"/>
        <item h="1" m="1" x="134"/>
        <item h="1" m="1" x="202"/>
        <item h="1" m="1" x="272"/>
        <item h="1" m="1" x="524"/>
        <item h="1" m="1" x="595"/>
        <item h="1" m="1" x="643"/>
        <item h="1" m="1" x="683"/>
        <item h="1" m="1" x="19"/>
        <item h="1" m="1" x="58"/>
        <item h="1" m="1" x="96"/>
        <item h="1" m="1" x="136"/>
        <item h="1" m="1" x="205"/>
        <item h="1" m="1" x="275"/>
        <item h="1" m="1" x="164"/>
        <item h="1" m="1" x="234"/>
        <item h="1" m="1" x="295"/>
        <item h="1" m="1" x="327"/>
        <item h="1" m="1" x="358"/>
        <item h="1" m="1" x="389"/>
        <item h="1" m="1" x="420"/>
        <item h="1" m="1" x="451"/>
        <item h="1" m="1" x="500"/>
        <item h="1" m="1" x="570"/>
        <item h="1" m="1" x="168"/>
        <item h="1" m="1" x="238"/>
        <item h="1" m="1" x="297"/>
        <item h="1" m="1" x="329"/>
        <item h="1" m="1" x="360"/>
        <item h="1" m="1" x="391"/>
        <item h="1" m="1" x="422"/>
        <item h="1" m="1" x="453"/>
        <item h="1" m="1" x="504"/>
        <item h="1" m="1" x="574"/>
        <item h="1" m="1" x="170"/>
        <item h="1" m="1" x="240"/>
        <item h="1" m="1" x="298"/>
        <item h="1" m="1" x="330"/>
        <item h="1" m="1" x="361"/>
        <item h="1" m="1" x="392"/>
        <item h="1" m="1" x="423"/>
        <item h="1" m="1" x="454"/>
        <item h="1" m="1" x="507"/>
        <item h="1" m="1" x="577"/>
        <item h="1" m="1" x="172"/>
        <item h="1" m="1" x="242"/>
        <item h="1" m="1" x="299"/>
        <item h="1" m="1" x="331"/>
        <item h="1" m="1" x="362"/>
        <item h="1" m="1" x="393"/>
        <item h="1" m="1" x="424"/>
        <item h="1" m="1" x="455"/>
        <item h="1" m="1" x="509"/>
        <item h="1" m="1" x="579"/>
        <item h="1" m="1" x="174"/>
        <item h="1" m="1" x="244"/>
        <item h="1" m="1" x="300"/>
        <item h="1" m="1" x="332"/>
        <item h="1" m="1" x="363"/>
        <item h="1" m="1" x="394"/>
        <item h="1" m="1" x="425"/>
        <item h="1" m="1" x="456"/>
        <item h="1" m="1" x="511"/>
        <item h="1" m="1" x="581"/>
        <item h="1" m="1" x="176"/>
        <item h="1" m="1" x="246"/>
        <item h="1" m="1" x="301"/>
        <item h="1" m="1" x="333"/>
        <item h="1" m="1" x="364"/>
        <item h="1" m="1" x="395"/>
        <item h="1" m="1" x="426"/>
        <item h="1" m="1" x="457"/>
        <item h="1" m="1" x="513"/>
        <item h="1" m="1" x="583"/>
        <item h="1" m="1" x="178"/>
        <item h="1" m="1" x="248"/>
        <item h="1" m="1" x="302"/>
        <item h="1" m="1" x="334"/>
        <item h="1" m="1" x="365"/>
        <item h="1" m="1" x="396"/>
        <item h="1" m="1" x="427"/>
        <item h="1" m="1" x="458"/>
        <item h="1" m="1" x="515"/>
        <item h="1" m="1" x="585"/>
        <item h="1" m="1" x="180"/>
        <item h="1" m="1" x="250"/>
        <item h="1" m="1" x="303"/>
        <item h="1" m="1" x="335"/>
        <item h="1" m="1" x="366"/>
        <item h="1" m="1" x="397"/>
        <item h="1" m="1" x="428"/>
        <item h="1" m="1" x="459"/>
        <item h="1" m="1" x="517"/>
        <item h="1" m="1" x="587"/>
        <item h="1" m="1" x="183"/>
        <item h="1" m="1" x="253"/>
        <item h="1" m="1" x="304"/>
        <item h="1" m="1" x="336"/>
        <item h="1" m="1" x="367"/>
        <item h="1" m="1" x="398"/>
        <item h="1" m="1" x="429"/>
        <item h="1" m="1" x="460"/>
        <item h="1" m="1" x="519"/>
        <item h="1" m="1" x="589"/>
        <item h="1" m="1" x="187"/>
        <item h="1" m="1" x="257"/>
        <item h="1" m="1" x="306"/>
        <item h="1" m="1" x="338"/>
        <item h="1" m="1" x="369"/>
        <item h="1" m="1" x="400"/>
        <item h="1" m="1" x="431"/>
        <item h="1" m="1" x="462"/>
        <item h="1" m="1" x="522"/>
        <item h="1" m="1" x="592"/>
        <item h="1" m="1" x="483"/>
        <item h="1" m="1" x="552"/>
        <item h="1" m="1" x="621"/>
        <item h="1" m="1" x="662"/>
        <item h="1" m="1" x="703"/>
        <item h="1" m="1" x="38"/>
        <item h="1" m="1" x="76"/>
        <item h="1" m="1" x="114"/>
        <item h="1" m="1" x="162"/>
        <item h="1" m="1" x="232"/>
        <item h="1" m="1" x="486"/>
        <item h="1" m="1" x="555"/>
        <item h="1" m="1" x="624"/>
        <item h="1" m="1" x="664"/>
        <item h="1" m="1" x="705"/>
        <item h="1" m="1" x="40"/>
        <item h="1" m="1" x="78"/>
        <item h="1" m="1" x="116"/>
        <item h="1" m="1" x="166"/>
        <item h="1" m="1" x="236"/>
        <item h="1" m="1" x="488"/>
        <item h="1" m="1" x="558"/>
        <item h="1" m="1" x="625"/>
        <item h="1" m="1" x="665"/>
        <item h="1" m="1" x="706"/>
        <item h="1" m="1" x="41"/>
        <item h="1" m="1" x="79"/>
        <item h="1" m="1" x="117"/>
        <item h="1" m="1" x="169"/>
        <item h="1" m="1" x="239"/>
        <item h="1" m="1" x="490"/>
        <item h="1" m="1" x="560"/>
        <item h="1" m="1" x="626"/>
        <item h="1" m="1" x="666"/>
        <item h="1" m="1" x="707"/>
        <item h="1" m="1" x="42"/>
        <item h="1" m="1" x="80"/>
        <item h="1" m="1" x="118"/>
        <item h="1" m="1" x="171"/>
        <item h="1" m="1" x="241"/>
        <item h="1" m="1" x="492"/>
        <item h="1" m="1" x="562"/>
        <item h="1" m="1" x="627"/>
        <item h="1" m="1" x="667"/>
        <item h="1" m="1" x="708"/>
        <item h="1" m="1" x="43"/>
        <item h="1" m="1" x="81"/>
        <item h="1" m="1" x="119"/>
        <item h="1" m="1" x="173"/>
        <item h="1" m="1" x="243"/>
        <item h="1" m="1" x="494"/>
        <item h="1" m="1" x="564"/>
        <item h="1" m="1" x="628"/>
        <item h="1" m="1" x="668"/>
        <item h="1" m="1" x="709"/>
        <item h="1" m="1" x="44"/>
        <item h="1" m="1" x="82"/>
        <item h="1" m="1" x="120"/>
        <item h="1" m="1" x="175"/>
        <item h="1" m="1" x="245"/>
        <item h="1" m="1" x="496"/>
        <item h="1" m="1" x="566"/>
        <item h="1" m="1" x="629"/>
        <item h="1" m="1" x="669"/>
        <item h="1" m="1" x="710"/>
        <item h="1" m="1" x="45"/>
        <item h="1" m="1" x="83"/>
        <item h="1" m="1" x="121"/>
        <item h="1" m="1" x="177"/>
        <item h="1" m="1" x="247"/>
        <item h="1" m="1" x="498"/>
        <item h="1" m="1" x="568"/>
        <item h="1" m="1" x="630"/>
        <item h="1" m="1" x="670"/>
        <item h="1" m="1" x="711"/>
        <item h="1" m="1" x="46"/>
        <item h="1" m="1" x="84"/>
        <item h="1" m="1" x="122"/>
        <item h="1" m="1" x="179"/>
        <item h="1" m="1" x="249"/>
        <item h="1" m="1" x="501"/>
        <item h="1" m="1" x="571"/>
        <item h="1" m="1" x="631"/>
        <item h="1" m="1" x="671"/>
        <item h="1" m="1" x="712"/>
        <item h="1" m="1" x="47"/>
        <item h="1" m="1" x="85"/>
        <item h="1" m="1" x="123"/>
        <item h="1" m="1" x="181"/>
        <item h="1" m="1" x="251"/>
        <item h="1" m="1" x="505"/>
        <item h="1" m="1" x="575"/>
        <item h="1" m="1" x="633"/>
        <item h="1" m="1" x="673"/>
        <item h="1" m="1" x="714"/>
        <item h="1" m="1" x="49"/>
        <item h="1" m="1" x="87"/>
        <item h="1" m="1" x="125"/>
        <item h="1" m="1" x="185"/>
        <item h="1" m="1" x="255"/>
        <item h="1" m="1" x="144"/>
        <item h="1" m="1" x="214"/>
        <item h="1" m="1" x="284"/>
        <item h="1" m="1" x="318"/>
        <item h="1" m="1" x="349"/>
        <item h="1" m="1" x="380"/>
        <item h="1" m="1" x="411"/>
        <item h="1" m="1" x="442"/>
        <item h="1" m="1" x="481"/>
        <item h="1" m="1" x="550"/>
        <item h="1" m="1" x="147"/>
        <item h="1" m="1" x="217"/>
        <item h="1" m="1" x="286"/>
        <item h="1" m="1" x="319"/>
        <item h="1" m="1" x="350"/>
        <item h="1" m="1" x="381"/>
        <item h="1" m="1" x="412"/>
        <item h="1" m="1" x="443"/>
        <item h="1" m="1" x="484"/>
        <item h="1" m="1" x="553"/>
        <item h="1" m="1" x="150"/>
        <item h="1" m="1" x="220"/>
        <item h="1" m="1" x="288"/>
        <item h="1" m="1" x="320"/>
        <item h="1" m="1" x="351"/>
        <item h="1" m="1" x="382"/>
        <item h="1" m="1" x="413"/>
        <item h="1" m="1" x="444"/>
        <item h="1" m="1" x="487"/>
        <item h="1" m="1" x="557"/>
        <item h="1" m="1" x="152"/>
        <item h="1" m="1" x="222"/>
        <item h="1" m="1" x="289"/>
        <item h="1" m="1" x="321"/>
        <item h="1" m="1" x="352"/>
        <item h="1" m="1" x="383"/>
        <item h="1" m="1" x="414"/>
        <item h="1" m="1" x="445"/>
        <item h="1" m="1" x="489"/>
        <item h="1" m="1" x="559"/>
        <item h="1" m="1" x="154"/>
        <item h="1" m="1" x="224"/>
        <item h="1" m="1" x="290"/>
        <item h="1" m="1" x="322"/>
        <item h="1" m="1" x="353"/>
        <item h="1" m="1" x="384"/>
        <item h="1" m="1" x="415"/>
        <item h="1" m="1" x="446"/>
        <item h="1" m="1" x="491"/>
        <item h="1" m="1" x="561"/>
        <item h="1" m="1" x="156"/>
        <item h="1" m="1" x="226"/>
        <item h="1" m="1" x="291"/>
        <item h="1" m="1" x="323"/>
        <item h="1" m="1" x="354"/>
        <item h="1" m="1" x="385"/>
        <item h="1" m="1" x="416"/>
        <item h="1" m="1" x="447"/>
        <item h="1" m="1" x="493"/>
        <item h="1" m="1" x="563"/>
        <item h="1" m="1" x="158"/>
        <item h="1" m="1" x="228"/>
        <item h="1" m="1" x="292"/>
        <item h="1" m="1" x="324"/>
        <item h="1" m="1" x="355"/>
        <item h="1" m="1" x="386"/>
        <item h="1" m="1" x="417"/>
        <item h="1" m="1" x="448"/>
        <item h="1" m="1" x="495"/>
        <item h="1" m="1" x="565"/>
        <item h="1" m="1" x="160"/>
        <item h="1" m="1" x="230"/>
        <item h="1" m="1" x="293"/>
        <item h="1" m="1" x="325"/>
        <item h="1" m="1" x="356"/>
        <item h="1" m="1" x="387"/>
        <item h="1" m="1" x="418"/>
        <item h="1" m="1" x="449"/>
        <item h="1" m="1" x="497"/>
        <item h="1" m="1" x="567"/>
        <item h="1" m="1" x="163"/>
        <item h="1" m="1" x="233"/>
        <item h="1" m="1" x="294"/>
        <item h="1" m="1" x="326"/>
        <item h="1" m="1" x="357"/>
        <item h="1" m="1" x="388"/>
        <item h="1" m="1" x="419"/>
        <item h="1" m="1" x="450"/>
        <item h="1" m="1" x="499"/>
        <item h="1" m="1" x="569"/>
        <item h="1" m="1" x="167"/>
        <item h="1" m="1" x="237"/>
        <item h="1" m="1" x="296"/>
        <item h="1" m="1" x="328"/>
        <item h="1" m="1" x="359"/>
        <item h="1" m="1" x="390"/>
        <item h="1" m="1" x="421"/>
        <item h="1" m="1" x="452"/>
        <item h="1" m="1" x="503"/>
        <item h="1" m="1" x="573"/>
        <item h="1" m="1" x="471"/>
        <item h="1" m="1" x="538"/>
        <item h="1" m="1" x="608"/>
        <item h="1" m="1" x="650"/>
        <item h="1" m="1" x="690"/>
        <item h="1" m="1" x="26"/>
        <item h="1" m="1" x="65"/>
        <item h="1" m="1" x="103"/>
        <item h="1" m="1" x="143"/>
        <item h="1" m="1" x="213"/>
        <item h="1" m="1" x="473"/>
        <item h="1" m="1" x="541"/>
        <item h="1" m="1" x="611"/>
        <item h="1" m="1" x="652"/>
        <item h="1" m="1" x="692"/>
        <item h="1" m="1" x="28"/>
        <item h="1" m="1" x="67"/>
        <item h="1" m="1" x="105"/>
        <item h="1" m="1" x="146"/>
        <item h="1" m="1" x="216"/>
        <item h="1" m="1" x="475"/>
        <item h="1" m="1" x="544"/>
        <item h="1" m="1" x="614"/>
        <item h="1" m="1" x="654"/>
        <item h="1" m="1" x="694"/>
        <item h="1" m="1" x="30"/>
        <item h="1" m="1" x="69"/>
        <item h="1" m="1" x="107"/>
        <item h="1" m="1" x="149"/>
        <item h="1" m="1" x="219"/>
        <item h="1" m="1" x="476"/>
        <item h="1" m="1" x="545"/>
        <item h="1" m="1" x="615"/>
        <item h="1" m="1" x="655"/>
        <item h="1" m="1" x="695"/>
        <item h="1" m="1" x="31"/>
        <item h="1" m="1" x="70"/>
        <item h="1" m="1" x="108"/>
        <item h="1" m="1" x="151"/>
        <item h="1" m="1" x="221"/>
        <item h="1" m="1" x="477"/>
        <item h="1" m="1" x="546"/>
        <item h="1" m="1" x="616"/>
        <item h="1" m="1" x="656"/>
        <item h="1" m="1" x="696"/>
        <item h="1" m="1" x="32"/>
        <item h="1" m="1" x="71"/>
        <item h="1" m="1" x="109"/>
        <item h="1" m="1" x="153"/>
        <item h="1" m="1" x="223"/>
        <item h="1" m="1" x="478"/>
        <item h="1" m="1" x="547"/>
        <item h="1" m="1" x="617"/>
        <item h="1" m="1" x="657"/>
        <item h="1" m="1" x="697"/>
        <item h="1" m="1" x="33"/>
        <item h="1" m="1" x="72"/>
        <item h="1" m="1" x="110"/>
        <item h="1" m="1" x="155"/>
        <item h="1" m="1" x="225"/>
        <item h="1" m="1" x="479"/>
        <item h="1" m="1" x="548"/>
        <item h="1" m="1" x="618"/>
        <item h="1" m="1" x="658"/>
        <item h="1" m="1" x="699"/>
        <item h="1" m="1" x="35"/>
        <item h="1" m="1" x="73"/>
        <item h="1" m="1" x="111"/>
        <item h="1" m="1" x="157"/>
        <item h="1" m="1" x="227"/>
        <item h="1" m="1" x="480"/>
        <item h="1" m="1" x="549"/>
        <item h="1" m="1" x="619"/>
        <item h="1" m="1" x="659"/>
        <item h="1" m="1" x="701"/>
        <item h="1" m="1" x="36"/>
        <item h="1" m="1" x="74"/>
        <item h="1" m="1" x="112"/>
        <item h="1" m="1" x="159"/>
        <item h="1" m="1" x="229"/>
        <item h="1" m="1" x="482"/>
        <item h="1" m="1" x="551"/>
        <item h="1" m="1" x="620"/>
        <item h="1" m="1" x="661"/>
        <item h="1" m="1" x="702"/>
        <item h="1" m="1" x="37"/>
        <item h="1" m="1" x="75"/>
        <item h="1" m="1" x="113"/>
        <item h="1" m="1" x="161"/>
        <item h="1" m="1" x="231"/>
        <item h="1" m="1" x="485"/>
        <item h="1" m="1" x="554"/>
        <item h="1" m="1" x="623"/>
        <item h="1" m="1" x="663"/>
        <item h="1" m="1" x="704"/>
        <item h="1" m="1" x="39"/>
        <item h="1" m="1" x="77"/>
        <item h="1" m="1" x="115"/>
        <item h="1" m="1" x="165"/>
        <item h="1" m="1" x="235"/>
        <item h="1" m="1" x="133"/>
        <item h="1" m="1" x="201"/>
        <item h="1" m="1" x="271"/>
        <item h="1" m="1" x="314"/>
        <item h="1" m="1" x="346"/>
        <item h="1" m="1" x="377"/>
        <item h="1" m="1" x="408"/>
        <item h="1" m="1" x="439"/>
        <item h="1" m="1" x="470"/>
        <item h="1" m="1" x="537"/>
        <item h="1" m="1" x="135"/>
        <item h="1" m="1" x="204"/>
        <item h="1" m="1" x="274"/>
        <item h="1" m="1" x="316"/>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137"/>
    </i>
    <i>
      <x v="28"/>
    </i>
    <i>
      <x v="164"/>
    </i>
    <i>
      <x v="190"/>
    </i>
    <i>
      <x v="157"/>
    </i>
    <i>
      <x v="76"/>
    </i>
    <i>
      <x v="175"/>
    </i>
    <i>
      <x v="87"/>
    </i>
    <i>
      <x v="16"/>
    </i>
    <i>
      <x v="136"/>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5E5E2D-725D-492F-AB1F-9669EB260F0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718">
        <item h="1" m="1" x="698"/>
        <item h="1" m="1" x="13"/>
        <item h="1" m="1" x="556"/>
        <item h="1" m="1" x="593"/>
        <item h="1" m="1" x="622"/>
        <item h="1" m="1" x="641"/>
        <item h="1" m="1" x="660"/>
        <item h="1" m="1" x="680"/>
        <item h="1" m="1" x="700"/>
        <item h="1" m="1" x="15"/>
        <item h="1" m="1" x="34"/>
        <item h="1" x="0"/>
        <item h="1" m="1" x="276"/>
        <item h="1" m="1" x="526"/>
        <item h="1" m="1" x="597"/>
        <item h="1" m="1" x="644"/>
        <item h="1" m="1" x="684"/>
        <item h="1" m="1" x="20"/>
        <item h="1" m="1" x="59"/>
        <item h="1" m="1" x="97"/>
        <item h="1" m="1" x="137"/>
        <item h="1" m="1" x="207"/>
        <item h="1" m="1" x="278"/>
        <item h="1" m="1" x="528"/>
        <item h="1" m="1" x="599"/>
        <item h="1" m="1" x="645"/>
        <item h="1" m="1" x="685"/>
        <item h="1" m="1" x="21"/>
        <item h="1" m="1" x="60"/>
        <item h="1" m="1" x="98"/>
        <item h="1" m="1" x="138"/>
        <item h="1" m="1" x="208"/>
        <item h="1" m="1" x="279"/>
        <item h="1" m="1" x="530"/>
        <item h="1" m="1" x="601"/>
        <item h="1" m="1" x="646"/>
        <item h="1" m="1" x="686"/>
        <item h="1" m="1" x="22"/>
        <item h="1" m="1" x="61"/>
        <item h="1" m="1" x="99"/>
        <item h="1" m="1" x="139"/>
        <item h="1" m="1" x="209"/>
        <item h="1" m="1" x="280"/>
        <item h="1" m="1" x="532"/>
        <item h="1" m="1" x="603"/>
        <item h="1" m="1" x="647"/>
        <item h="1" m="1" x="687"/>
        <item h="1" m="1" x="23"/>
        <item h="1" m="1" x="62"/>
        <item h="1" m="1" x="100"/>
        <item h="1" m="1" x="140"/>
        <item h="1" m="1" x="210"/>
        <item h="1" m="1" x="281"/>
        <item h="1" m="1" x="534"/>
        <item h="1" m="1" x="605"/>
        <item h="1" m="1" x="648"/>
        <item h="1" m="1" x="688"/>
        <item h="1" m="1" x="24"/>
        <item h="1" m="1" x="63"/>
        <item h="1" m="1" x="101"/>
        <item h="1" m="1" x="141"/>
        <item h="1" m="1" x="211"/>
        <item h="1" m="1" x="282"/>
        <item h="1" m="1" x="536"/>
        <item h="1" m="1" x="607"/>
        <item h="1" m="1" x="649"/>
        <item h="1" m="1" x="689"/>
        <item h="1" m="1" x="25"/>
        <item h="1" m="1" x="64"/>
        <item h="1" m="1" x="102"/>
        <item h="1" m="1" x="142"/>
        <item h="1" m="1" x="212"/>
        <item h="1" m="1" x="283"/>
        <item h="1" m="1" x="540"/>
        <item h="1" m="1" x="610"/>
        <item h="1" m="1" x="651"/>
        <item h="1" m="1" x="691"/>
        <item h="1" m="1" x="27"/>
        <item h="1" m="1" x="66"/>
        <item h="1" m="1" x="104"/>
        <item h="1" m="1" x="145"/>
        <item h="1" m="1" x="215"/>
        <item h="1" m="1" x="285"/>
        <item h="1" m="1" x="543"/>
        <item h="1" m="1" x="613"/>
        <item h="1" m="1" x="653"/>
        <item h="1" m="1" x="693"/>
        <item h="1" m="1" x="29"/>
        <item h="1" m="1" x="68"/>
        <item h="1" m="1" x="106"/>
        <item h="1" m="1" x="148"/>
        <item h="1" m="1" x="218"/>
        <item h="1" m="1" x="287"/>
        <item h="1" m="1" x="184"/>
        <item h="1" m="1" x="254"/>
        <item h="1" m="1" x="305"/>
        <item h="1" m="1" x="337"/>
        <item h="1" m="1" x="368"/>
        <item h="1" m="1" x="399"/>
        <item h="1" m="1" x="430"/>
        <item h="1" m="1" x="461"/>
        <item h="1" m="1" x="520"/>
        <item h="1" m="1" x="590"/>
        <item h="1" m="1" x="188"/>
        <item h="1" m="1" x="258"/>
        <item h="1" m="1" x="307"/>
        <item h="1" m="1" x="339"/>
        <item h="1" m="1" x="370"/>
        <item h="1" m="1" x="401"/>
        <item h="1" m="1" x="432"/>
        <item h="1" m="1" x="463"/>
        <item h="1" m="1" x="523"/>
        <item h="1" m="1" x="594"/>
        <item h="1" m="1" x="190"/>
        <item h="1" m="1" x="260"/>
        <item h="1" m="1" x="308"/>
        <item h="1" m="1" x="340"/>
        <item h="1" m="1" x="371"/>
        <item h="1" m="1" x="402"/>
        <item h="1" m="1" x="433"/>
        <item h="1" m="1" x="464"/>
        <item h="1" m="1" x="525"/>
        <item h="1" m="1" x="596"/>
        <item h="1" m="1" x="192"/>
        <item h="1" m="1" x="262"/>
        <item h="1" m="1" x="309"/>
        <item h="1" m="1" x="341"/>
        <item h="1" m="1" x="372"/>
        <item h="1" m="1" x="403"/>
        <item h="1" m="1" x="434"/>
        <item h="1" m="1" x="465"/>
        <item h="1" m="1" x="527"/>
        <item h="1" m="1" x="598"/>
        <item h="1" m="1" x="194"/>
        <item h="1" m="1" x="264"/>
        <item h="1" m="1" x="310"/>
        <item h="1" m="1" x="342"/>
        <item h="1" m="1" x="373"/>
        <item h="1" m="1" x="404"/>
        <item h="1" m="1" x="435"/>
        <item h="1" m="1" x="466"/>
        <item h="1" m="1" x="529"/>
        <item h="1" m="1" x="600"/>
        <item h="1" m="1" x="196"/>
        <item h="1" m="1" x="266"/>
        <item h="1" m="1" x="311"/>
        <item h="1" m="1" x="343"/>
        <item h="1" m="1" x="374"/>
        <item h="1" m="1" x="405"/>
        <item h="1" m="1" x="436"/>
        <item h="1" m="1" x="467"/>
        <item h="1" m="1" x="531"/>
        <item h="1" m="1" x="602"/>
        <item h="1" m="1" x="198"/>
        <item h="1" m="1" x="268"/>
        <item h="1" m="1" x="312"/>
        <item h="1" m="1" x="344"/>
        <item h="1" m="1" x="375"/>
        <item h="1" m="1" x="406"/>
        <item h="1" m="1" x="437"/>
        <item h="1" m="1" x="468"/>
        <item h="1" m="1" x="533"/>
        <item h="1" m="1" x="604"/>
        <item h="1" m="1" x="200"/>
        <item h="1" m="1" x="270"/>
        <item h="1" m="1" x="313"/>
        <item h="1" m="1" x="345"/>
        <item h="1" m="1" x="376"/>
        <item h="1" m="1" x="407"/>
        <item h="1" m="1" x="438"/>
        <item h="1" m="1" x="469"/>
        <item h="1" m="1" x="535"/>
        <item h="1" m="1" x="606"/>
        <item h="1" m="1" x="203"/>
        <item h="1" m="1" x="273"/>
        <item h="1" m="1" x="315"/>
        <item h="1" m="1" x="347"/>
        <item h="1" m="1" x="378"/>
        <item h="1" m="1" x="409"/>
        <item h="1" m="1" x="440"/>
        <item h="1" m="1" x="472"/>
        <item h="1" m="1" x="539"/>
        <item h="1" m="1" x="609"/>
        <item h="1" m="1" x="206"/>
        <item h="1" m="1" x="277"/>
        <item h="1" m="1" x="317"/>
        <item h="1" m="1" x="348"/>
        <item h="1" m="1" x="379"/>
        <item h="1" m="1" x="410"/>
        <item h="1" m="1" x="441"/>
        <item h="1" m="1" x="474"/>
        <item h="1" m="1" x="542"/>
        <item h="1" m="1" x="612"/>
        <item h="1" m="1" x="502"/>
        <item h="1" m="1" x="572"/>
        <item h="1" m="1" x="632"/>
        <item h="1" m="1" x="672"/>
        <item h="1" m="1" x="713"/>
        <item h="1" m="1" x="48"/>
        <item h="1" m="1" x="86"/>
        <item h="1" m="1" x="124"/>
        <item h="1" m="1" x="182"/>
        <item h="1" m="1" x="252"/>
        <item h="1" m="1" x="506"/>
        <item h="1" m="1" x="576"/>
        <item h="1" m="1" x="634"/>
        <item h="1" m="1" x="674"/>
        <item h="1" m="1" x="715"/>
        <item h="1" m="1" x="50"/>
        <item h="1" m="1" x="88"/>
        <item h="1" m="1" x="126"/>
        <item h="1" m="1" x="186"/>
        <item h="1" m="1" x="256"/>
        <item h="1" m="1" x="508"/>
        <item h="1" m="1" x="578"/>
        <item h="1" m="1" x="635"/>
        <item h="1" m="1" x="675"/>
        <item h="1" m="1" x="716"/>
        <item h="1" m="1" x="51"/>
        <item h="1" m="1" x="89"/>
        <item h="1" m="1" x="127"/>
        <item h="1" m="1" x="189"/>
        <item h="1" m="1" x="259"/>
        <item h="1" m="1" x="510"/>
        <item h="1" m="1" x="580"/>
        <item h="1" m="1" x="636"/>
        <item h="1" m="1" x="676"/>
        <item h="1" m="1" x="11"/>
        <item h="1" m="1" x="52"/>
        <item h="1" m="1" x="90"/>
        <item h="1" m="1" x="128"/>
        <item h="1" m="1" x="191"/>
        <item h="1" m="1" x="261"/>
        <item h="1" m="1" x="512"/>
        <item h="1" m="1" x="582"/>
        <item h="1" m="1" x="637"/>
        <item h="1" m="1" x="677"/>
        <item h="1" m="1" x="12"/>
        <item h="1" m="1" x="53"/>
        <item h="1" m="1" x="91"/>
        <item h="1" m="1" x="129"/>
        <item h="1" m="1" x="193"/>
        <item h="1" m="1" x="263"/>
        <item h="1" m="1" x="514"/>
        <item h="1" m="1" x="584"/>
        <item h="1" m="1" x="638"/>
        <item h="1" m="1" x="678"/>
        <item h="1" m="1" x="14"/>
        <item h="1" m="1" x="54"/>
        <item h="1" m="1" x="92"/>
        <item h="1" m="1" x="130"/>
        <item h="1" m="1" x="195"/>
        <item h="1" m="1" x="265"/>
        <item h="1" m="1" x="516"/>
        <item h="1" m="1" x="586"/>
        <item h="1" m="1" x="639"/>
        <item h="1" m="1" x="679"/>
        <item h="1" m="1" x="16"/>
        <item h="1" m="1" x="55"/>
        <item h="1" m="1" x="93"/>
        <item h="1" m="1" x="131"/>
        <item h="1" m="1" x="197"/>
        <item h="1" m="1" x="267"/>
        <item h="1" m="1" x="518"/>
        <item h="1" m="1" x="588"/>
        <item h="1" m="1" x="640"/>
        <item h="1" m="1" x="681"/>
        <item h="1" m="1" x="17"/>
        <item h="1" m="1" x="56"/>
        <item h="1" m="1" x="94"/>
        <item h="1" m="1" x="132"/>
        <item h="1" m="1" x="199"/>
        <item h="1" m="1" x="269"/>
        <item h="1" m="1" x="521"/>
        <item h="1" m="1" x="591"/>
        <item h="1" m="1" x="642"/>
        <item h="1" m="1" x="682"/>
        <item h="1" m="1" x="18"/>
        <item h="1" m="1" x="57"/>
        <item h="1" m="1" x="95"/>
        <item h="1" m="1" x="134"/>
        <item h="1" m="1" x="202"/>
        <item h="1" m="1" x="272"/>
        <item h="1" m="1" x="524"/>
        <item h="1" m="1" x="595"/>
        <item h="1" m="1" x="643"/>
        <item h="1" m="1" x="683"/>
        <item h="1" m="1" x="19"/>
        <item h="1" m="1" x="58"/>
        <item h="1" m="1" x="96"/>
        <item h="1" m="1" x="136"/>
        <item h="1" m="1" x="205"/>
        <item h="1" m="1" x="275"/>
        <item h="1" m="1" x="164"/>
        <item h="1" m="1" x="234"/>
        <item h="1" m="1" x="295"/>
        <item h="1" m="1" x="327"/>
        <item h="1" m="1" x="358"/>
        <item h="1" m="1" x="389"/>
        <item h="1" m="1" x="420"/>
        <item h="1" m="1" x="451"/>
        <item h="1" m="1" x="500"/>
        <item h="1" m="1" x="570"/>
        <item h="1" m="1" x="168"/>
        <item h="1" m="1" x="238"/>
        <item h="1" m="1" x="297"/>
        <item h="1" m="1" x="329"/>
        <item h="1" m="1" x="360"/>
        <item h="1" m="1" x="391"/>
        <item h="1" m="1" x="422"/>
        <item h="1" m="1" x="453"/>
        <item h="1" m="1" x="504"/>
        <item h="1" m="1" x="574"/>
        <item h="1" m="1" x="170"/>
        <item h="1" m="1" x="240"/>
        <item h="1" m="1" x="298"/>
        <item h="1" m="1" x="330"/>
        <item h="1" m="1" x="361"/>
        <item h="1" m="1" x="392"/>
        <item h="1" m="1" x="423"/>
        <item h="1" m="1" x="454"/>
        <item h="1" m="1" x="507"/>
        <item h="1" m="1" x="577"/>
        <item h="1" m="1" x="172"/>
        <item h="1" m="1" x="242"/>
        <item h="1" m="1" x="299"/>
        <item h="1" m="1" x="331"/>
        <item h="1" m="1" x="362"/>
        <item h="1" m="1" x="393"/>
        <item h="1" m="1" x="424"/>
        <item h="1" m="1" x="455"/>
        <item h="1" m="1" x="509"/>
        <item h="1" m="1" x="579"/>
        <item h="1" m="1" x="174"/>
        <item h="1" m="1" x="244"/>
        <item h="1" m="1" x="300"/>
        <item h="1" m="1" x="332"/>
        <item h="1" m="1" x="363"/>
        <item h="1" m="1" x="394"/>
        <item h="1" m="1" x="425"/>
        <item h="1" m="1" x="456"/>
        <item h="1" m="1" x="511"/>
        <item h="1" m="1" x="581"/>
        <item h="1" m="1" x="176"/>
        <item h="1" m="1" x="246"/>
        <item h="1" m="1" x="301"/>
        <item h="1" m="1" x="333"/>
        <item h="1" m="1" x="364"/>
        <item h="1" m="1" x="395"/>
        <item h="1" m="1" x="426"/>
        <item h="1" m="1" x="457"/>
        <item h="1" m="1" x="513"/>
        <item h="1" m="1" x="583"/>
        <item h="1" m="1" x="178"/>
        <item h="1" m="1" x="248"/>
        <item h="1" m="1" x="302"/>
        <item h="1" m="1" x="334"/>
        <item h="1" m="1" x="365"/>
        <item h="1" m="1" x="396"/>
        <item h="1" m="1" x="427"/>
        <item h="1" m="1" x="458"/>
        <item h="1" m="1" x="515"/>
        <item h="1" m="1" x="585"/>
        <item h="1" m="1" x="180"/>
        <item h="1" m="1" x="250"/>
        <item h="1" m="1" x="303"/>
        <item h="1" m="1" x="335"/>
        <item h="1" m="1" x="366"/>
        <item h="1" m="1" x="397"/>
        <item h="1" m="1" x="428"/>
        <item h="1" m="1" x="459"/>
        <item h="1" m="1" x="517"/>
        <item h="1" m="1" x="587"/>
        <item h="1" m="1" x="183"/>
        <item h="1" m="1" x="253"/>
        <item h="1" m="1" x="304"/>
        <item h="1" m="1" x="336"/>
        <item h="1" m="1" x="367"/>
        <item h="1" m="1" x="398"/>
        <item h="1" m="1" x="429"/>
        <item h="1" m="1" x="460"/>
        <item h="1" m="1" x="519"/>
        <item h="1" m="1" x="589"/>
        <item h="1" m="1" x="187"/>
        <item h="1" m="1" x="257"/>
        <item h="1" m="1" x="306"/>
        <item h="1" m="1" x="338"/>
        <item h="1" m="1" x="369"/>
        <item h="1" m="1" x="400"/>
        <item h="1" m="1" x="431"/>
        <item h="1" m="1" x="462"/>
        <item h="1" m="1" x="522"/>
        <item h="1" m="1" x="592"/>
        <item h="1" m="1" x="483"/>
        <item h="1" m="1" x="552"/>
        <item h="1" m="1" x="621"/>
        <item h="1" m="1" x="662"/>
        <item h="1" m="1" x="703"/>
        <item h="1" m="1" x="38"/>
        <item h="1" m="1" x="76"/>
        <item h="1" m="1" x="114"/>
        <item h="1" m="1" x="162"/>
        <item h="1" m="1" x="232"/>
        <item h="1" m="1" x="486"/>
        <item h="1" m="1" x="555"/>
        <item h="1" m="1" x="624"/>
        <item h="1" m="1" x="664"/>
        <item h="1" m="1" x="705"/>
        <item h="1" m="1" x="40"/>
        <item h="1" m="1" x="78"/>
        <item h="1" m="1" x="116"/>
        <item h="1" m="1" x="166"/>
        <item h="1" m="1" x="236"/>
        <item h="1" m="1" x="488"/>
        <item h="1" m="1" x="558"/>
        <item h="1" m="1" x="625"/>
        <item h="1" m="1" x="665"/>
        <item h="1" m="1" x="706"/>
        <item h="1" m="1" x="41"/>
        <item h="1" m="1" x="79"/>
        <item h="1" m="1" x="117"/>
        <item h="1" m="1" x="169"/>
        <item h="1" m="1" x="239"/>
        <item h="1" m="1" x="490"/>
        <item h="1" m="1" x="560"/>
        <item h="1" m="1" x="626"/>
        <item h="1" m="1" x="666"/>
        <item h="1" m="1" x="707"/>
        <item h="1" m="1" x="42"/>
        <item h="1" m="1" x="80"/>
        <item h="1" m="1" x="118"/>
        <item h="1" m="1" x="171"/>
        <item h="1" m="1" x="241"/>
        <item h="1" m="1" x="492"/>
        <item h="1" m="1" x="562"/>
        <item h="1" m="1" x="627"/>
        <item h="1" m="1" x="667"/>
        <item h="1" m="1" x="708"/>
        <item h="1" m="1" x="43"/>
        <item h="1" m="1" x="81"/>
        <item h="1" m="1" x="119"/>
        <item h="1" m="1" x="173"/>
        <item h="1" m="1" x="243"/>
        <item h="1" m="1" x="494"/>
        <item h="1" m="1" x="564"/>
        <item h="1" m="1" x="628"/>
        <item h="1" m="1" x="668"/>
        <item h="1" m="1" x="709"/>
        <item h="1" m="1" x="44"/>
        <item h="1" m="1" x="82"/>
        <item h="1" m="1" x="120"/>
        <item h="1" m="1" x="175"/>
        <item h="1" m="1" x="245"/>
        <item h="1" m="1" x="496"/>
        <item h="1" m="1" x="566"/>
        <item h="1" m="1" x="629"/>
        <item h="1" m="1" x="669"/>
        <item h="1" m="1" x="710"/>
        <item h="1" m="1" x="45"/>
        <item h="1" m="1" x="83"/>
        <item h="1" m="1" x="121"/>
        <item h="1" m="1" x="177"/>
        <item h="1" m="1" x="247"/>
        <item h="1" m="1" x="498"/>
        <item h="1" m="1" x="568"/>
        <item h="1" m="1" x="630"/>
        <item h="1" m="1" x="670"/>
        <item h="1" m="1" x="711"/>
        <item h="1" m="1" x="46"/>
        <item h="1" m="1" x="84"/>
        <item h="1" m="1" x="122"/>
        <item h="1" m="1" x="179"/>
        <item h="1" m="1" x="249"/>
        <item h="1" m="1" x="501"/>
        <item h="1" m="1" x="571"/>
        <item h="1" m="1" x="631"/>
        <item h="1" m="1" x="671"/>
        <item h="1" m="1" x="712"/>
        <item h="1" m="1" x="47"/>
        <item h="1" m="1" x="85"/>
        <item h="1" m="1" x="123"/>
        <item h="1" m="1" x="181"/>
        <item h="1" m="1" x="251"/>
        <item h="1" m="1" x="505"/>
        <item h="1" m="1" x="575"/>
        <item h="1" m="1" x="633"/>
        <item h="1" m="1" x="673"/>
        <item h="1" m="1" x="714"/>
        <item h="1" m="1" x="49"/>
        <item h="1" m="1" x="87"/>
        <item h="1" m="1" x="125"/>
        <item h="1" m="1" x="185"/>
        <item h="1" m="1" x="255"/>
        <item h="1" m="1" x="144"/>
        <item h="1" m="1" x="214"/>
        <item h="1" m="1" x="284"/>
        <item h="1" m="1" x="318"/>
        <item h="1" m="1" x="349"/>
        <item h="1" m="1" x="380"/>
        <item h="1" m="1" x="411"/>
        <item h="1" m="1" x="442"/>
        <item h="1" m="1" x="481"/>
        <item h="1" m="1" x="550"/>
        <item h="1" m="1" x="147"/>
        <item h="1" m="1" x="217"/>
        <item h="1" m="1" x="286"/>
        <item h="1" m="1" x="319"/>
        <item h="1" m="1" x="350"/>
        <item h="1" m="1" x="381"/>
        <item h="1" m="1" x="412"/>
        <item h="1" m="1" x="443"/>
        <item h="1" m="1" x="484"/>
        <item h="1" m="1" x="553"/>
        <item h="1" m="1" x="150"/>
        <item h="1" m="1" x="220"/>
        <item h="1" m="1" x="288"/>
        <item h="1" m="1" x="320"/>
        <item h="1" m="1" x="351"/>
        <item h="1" m="1" x="382"/>
        <item h="1" m="1" x="413"/>
        <item h="1" m="1" x="444"/>
        <item h="1" m="1" x="487"/>
        <item h="1" m="1" x="557"/>
        <item h="1" m="1" x="152"/>
        <item h="1" m="1" x="222"/>
        <item h="1" m="1" x="289"/>
        <item h="1" m="1" x="321"/>
        <item h="1" m="1" x="352"/>
        <item h="1" m="1" x="383"/>
        <item h="1" m="1" x="414"/>
        <item h="1" m="1" x="445"/>
        <item h="1" m="1" x="489"/>
        <item h="1" m="1" x="559"/>
        <item h="1" m="1" x="154"/>
        <item h="1" m="1" x="224"/>
        <item h="1" m="1" x="290"/>
        <item h="1" m="1" x="322"/>
        <item h="1" m="1" x="353"/>
        <item h="1" m="1" x="384"/>
        <item h="1" m="1" x="415"/>
        <item h="1" m="1" x="446"/>
        <item h="1" m="1" x="491"/>
        <item h="1" m="1" x="561"/>
        <item h="1" m="1" x="156"/>
        <item h="1" m="1" x="226"/>
        <item h="1" m="1" x="291"/>
        <item h="1" m="1" x="323"/>
        <item h="1" m="1" x="354"/>
        <item h="1" m="1" x="385"/>
        <item h="1" m="1" x="416"/>
        <item h="1" m="1" x="447"/>
        <item h="1" m="1" x="493"/>
        <item h="1" m="1" x="563"/>
        <item h="1" m="1" x="158"/>
        <item h="1" m="1" x="228"/>
        <item h="1" m="1" x="292"/>
        <item h="1" m="1" x="324"/>
        <item h="1" m="1" x="355"/>
        <item h="1" m="1" x="386"/>
        <item h="1" m="1" x="417"/>
        <item h="1" m="1" x="448"/>
        <item h="1" m="1" x="495"/>
        <item h="1" m="1" x="565"/>
        <item h="1" m="1" x="160"/>
        <item h="1" m="1" x="230"/>
        <item h="1" m="1" x="293"/>
        <item h="1" m="1" x="325"/>
        <item h="1" m="1" x="356"/>
        <item h="1" m="1" x="387"/>
        <item h="1" m="1" x="418"/>
        <item h="1" m="1" x="449"/>
        <item h="1" m="1" x="497"/>
        <item h="1" m="1" x="567"/>
        <item h="1" m="1" x="163"/>
        <item h="1" m="1" x="233"/>
        <item h="1" m="1" x="294"/>
        <item h="1" m="1" x="326"/>
        <item h="1" m="1" x="357"/>
        <item h="1" m="1" x="388"/>
        <item h="1" m="1" x="419"/>
        <item h="1" m="1" x="450"/>
        <item h="1" m="1" x="499"/>
        <item h="1" m="1" x="569"/>
        <item h="1" m="1" x="167"/>
        <item h="1" m="1" x="237"/>
        <item h="1" m="1" x="296"/>
        <item h="1" m="1" x="328"/>
        <item h="1" m="1" x="359"/>
        <item h="1" m="1" x="390"/>
        <item h="1" m="1" x="421"/>
        <item h="1" m="1" x="452"/>
        <item h="1" m="1" x="503"/>
        <item h="1" m="1" x="573"/>
        <item h="1" m="1" x="471"/>
        <item h="1" m="1" x="538"/>
        <item h="1" m="1" x="608"/>
        <item h="1" m="1" x="650"/>
        <item h="1" m="1" x="690"/>
        <item h="1" m="1" x="26"/>
        <item h="1" m="1" x="65"/>
        <item h="1" m="1" x="103"/>
        <item h="1" m="1" x="143"/>
        <item h="1" m="1" x="213"/>
        <item h="1" m="1" x="473"/>
        <item h="1" m="1" x="541"/>
        <item h="1" m="1" x="611"/>
        <item h="1" m="1" x="652"/>
        <item h="1" m="1" x="692"/>
        <item h="1" m="1" x="28"/>
        <item h="1" m="1" x="67"/>
        <item h="1" m="1" x="105"/>
        <item h="1" m="1" x="146"/>
        <item h="1" m="1" x="216"/>
        <item h="1" m="1" x="475"/>
        <item h="1" m="1" x="544"/>
        <item h="1" m="1" x="614"/>
        <item h="1" m="1" x="654"/>
        <item h="1" m="1" x="694"/>
        <item h="1" m="1" x="30"/>
        <item h="1" m="1" x="69"/>
        <item h="1" m="1" x="107"/>
        <item h="1" m="1" x="149"/>
        <item h="1" m="1" x="219"/>
        <item h="1" m="1" x="476"/>
        <item h="1" m="1" x="545"/>
        <item h="1" m="1" x="615"/>
        <item h="1" m="1" x="655"/>
        <item h="1" m="1" x="695"/>
        <item h="1" m="1" x="31"/>
        <item h="1" m="1" x="70"/>
        <item h="1" m="1" x="108"/>
        <item h="1" m="1" x="151"/>
        <item h="1" m="1" x="221"/>
        <item h="1" m="1" x="477"/>
        <item h="1" m="1" x="546"/>
        <item h="1" m="1" x="616"/>
        <item h="1" m="1" x="656"/>
        <item h="1" m="1" x="696"/>
        <item h="1" m="1" x="32"/>
        <item h="1" m="1" x="71"/>
        <item h="1" m="1" x="109"/>
        <item h="1" m="1" x="153"/>
        <item h="1" m="1" x="223"/>
        <item h="1" m="1" x="478"/>
        <item h="1" m="1" x="547"/>
        <item h="1" m="1" x="617"/>
        <item h="1" m="1" x="657"/>
        <item h="1" m="1" x="697"/>
        <item h="1" m="1" x="33"/>
        <item h="1" m="1" x="72"/>
        <item h="1" m="1" x="110"/>
        <item h="1" m="1" x="155"/>
        <item h="1" m="1" x="225"/>
        <item h="1" m="1" x="479"/>
        <item h="1" m="1" x="548"/>
        <item h="1" m="1" x="618"/>
        <item h="1" m="1" x="658"/>
        <item h="1" m="1" x="699"/>
        <item h="1" m="1" x="35"/>
        <item h="1" m="1" x="73"/>
        <item h="1" m="1" x="111"/>
        <item h="1" m="1" x="157"/>
        <item h="1" m="1" x="227"/>
        <item h="1" m="1" x="480"/>
        <item h="1" m="1" x="549"/>
        <item h="1" m="1" x="619"/>
        <item h="1" m="1" x="659"/>
        <item h="1" m="1" x="701"/>
        <item h="1" m="1" x="36"/>
        <item h="1" m="1" x="74"/>
        <item h="1" m="1" x="112"/>
        <item h="1" m="1" x="159"/>
        <item h="1" m="1" x="229"/>
        <item h="1" m="1" x="482"/>
        <item h="1" m="1" x="551"/>
        <item h="1" m="1" x="620"/>
        <item h="1" m="1" x="661"/>
        <item h="1" m="1" x="702"/>
        <item h="1" m="1" x="37"/>
        <item h="1" m="1" x="75"/>
        <item h="1" m="1" x="113"/>
        <item h="1" m="1" x="161"/>
        <item h="1" m="1" x="231"/>
        <item h="1" m="1" x="485"/>
        <item h="1" m="1" x="554"/>
        <item h="1" m="1" x="623"/>
        <item h="1" m="1" x="663"/>
        <item h="1" m="1" x="704"/>
        <item h="1" m="1" x="39"/>
        <item h="1" m="1" x="77"/>
        <item h="1" m="1" x="115"/>
        <item h="1" m="1" x="165"/>
        <item h="1" m="1" x="235"/>
        <item h="1" m="1" x="133"/>
        <item h="1" m="1" x="201"/>
        <item h="1" m="1" x="271"/>
        <item h="1" m="1" x="314"/>
        <item h="1" m="1" x="346"/>
        <item h="1" m="1" x="377"/>
        <item h="1" m="1" x="408"/>
        <item h="1" m="1" x="439"/>
        <item h="1" m="1" x="470"/>
        <item h="1" m="1" x="537"/>
        <item h="1" m="1" x="135"/>
        <item h="1" m="1" x="204"/>
        <item h="1" m="1" x="274"/>
        <item h="1" m="1" x="316"/>
        <item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70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101FE0-043C-43E0-89B1-53784FBDD6EB}" name="Title winner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37FE4F30-42C5-4CE3-B756-CCE512E6E1C4}" sourceName="Season ">
  <pivotTables>
    <pivotTable tabId="8" name="PivotTable3"/>
    <pivotTable tabId="3" name="Matches win "/>
    <pivotTable tabId="6" name="MOM"/>
    <pivotTable tabId="4" name="Toss based"/>
    <pivotTable tabId="5" name="Venues winning "/>
  </pivotTables>
  <data>
    <tabular pivotCacheId="1955609208">
      <items count="717">
        <i x="10"/>
        <i x="9"/>
        <i x="8"/>
        <i x="7"/>
        <i x="6"/>
        <i x="5"/>
        <i x="4"/>
        <i x="3"/>
        <i x="2"/>
        <i x="1" s="1"/>
        <i x="0"/>
        <i x="698" nd="1"/>
        <i x="13" nd="1"/>
        <i x="556" nd="1"/>
        <i x="593" nd="1"/>
        <i x="622" nd="1"/>
        <i x="641" nd="1"/>
        <i x="660" nd="1"/>
        <i x="680" nd="1"/>
        <i x="700" nd="1"/>
        <i x="15" nd="1"/>
        <i x="34" nd="1"/>
        <i x="276" nd="1"/>
        <i x="526" nd="1"/>
        <i x="597" nd="1"/>
        <i x="644" nd="1"/>
        <i x="684" nd="1"/>
        <i x="20" nd="1"/>
        <i x="59" nd="1"/>
        <i x="97" nd="1"/>
        <i x="137" nd="1"/>
        <i x="207" nd="1"/>
        <i x="278" nd="1"/>
        <i x="528" nd="1"/>
        <i x="599" nd="1"/>
        <i x="645" nd="1"/>
        <i x="685" nd="1"/>
        <i x="21" nd="1"/>
        <i x="60" nd="1"/>
        <i x="98" nd="1"/>
        <i x="138" nd="1"/>
        <i x="208" nd="1"/>
        <i x="279" nd="1"/>
        <i x="530" nd="1"/>
        <i x="601" nd="1"/>
        <i x="646" nd="1"/>
        <i x="686" nd="1"/>
        <i x="22" nd="1"/>
        <i x="61" nd="1"/>
        <i x="99" nd="1"/>
        <i x="139" nd="1"/>
        <i x="209" nd="1"/>
        <i x="280" nd="1"/>
        <i x="532" nd="1"/>
        <i x="603" nd="1"/>
        <i x="647" nd="1"/>
        <i x="687" nd="1"/>
        <i x="23" nd="1"/>
        <i x="62" nd="1"/>
        <i x="100" nd="1"/>
        <i x="140" nd="1"/>
        <i x="210" nd="1"/>
        <i x="281" nd="1"/>
        <i x="534" nd="1"/>
        <i x="605" nd="1"/>
        <i x="648" nd="1"/>
        <i x="688" nd="1"/>
        <i x="24" nd="1"/>
        <i x="63" nd="1"/>
        <i x="101" nd="1"/>
        <i x="141" nd="1"/>
        <i x="211" nd="1"/>
        <i x="282" nd="1"/>
        <i x="536" nd="1"/>
        <i x="607" nd="1"/>
        <i x="649" nd="1"/>
        <i x="689" nd="1"/>
        <i x="25" nd="1"/>
        <i x="64" nd="1"/>
        <i x="102" nd="1"/>
        <i x="142" nd="1"/>
        <i x="212" nd="1"/>
        <i x="283" nd="1"/>
        <i x="540" nd="1"/>
        <i x="610" nd="1"/>
        <i x="651" nd="1"/>
        <i x="691" nd="1"/>
        <i x="27" nd="1"/>
        <i x="66" nd="1"/>
        <i x="104" nd="1"/>
        <i x="145" nd="1"/>
        <i x="215" nd="1"/>
        <i x="285" nd="1"/>
        <i x="543" nd="1"/>
        <i x="613" nd="1"/>
        <i x="653" nd="1"/>
        <i x="693" nd="1"/>
        <i x="29" nd="1"/>
        <i x="68" nd="1"/>
        <i x="106" nd="1"/>
        <i x="148" nd="1"/>
        <i x="218" nd="1"/>
        <i x="287" nd="1"/>
        <i x="184" nd="1"/>
        <i x="254" nd="1"/>
        <i x="305" nd="1"/>
        <i x="337" nd="1"/>
        <i x="368" nd="1"/>
        <i x="399" nd="1"/>
        <i x="430" nd="1"/>
        <i x="461" nd="1"/>
        <i x="520" nd="1"/>
        <i x="590" nd="1"/>
        <i x="188" nd="1"/>
        <i x="258" nd="1"/>
        <i x="307" nd="1"/>
        <i x="339" nd="1"/>
        <i x="370" nd="1"/>
        <i x="401" nd="1"/>
        <i x="432" nd="1"/>
        <i x="463" nd="1"/>
        <i x="523" nd="1"/>
        <i x="594" nd="1"/>
        <i x="190" nd="1"/>
        <i x="260" nd="1"/>
        <i x="308" nd="1"/>
        <i x="340" nd="1"/>
        <i x="371" nd="1"/>
        <i x="402" nd="1"/>
        <i x="433" nd="1"/>
        <i x="464" nd="1"/>
        <i x="525" nd="1"/>
        <i x="596" nd="1"/>
        <i x="192" nd="1"/>
        <i x="262" nd="1"/>
        <i x="309" nd="1"/>
        <i x="341" nd="1"/>
        <i x="372" nd="1"/>
        <i x="403" nd="1"/>
        <i x="434" nd="1"/>
        <i x="465" nd="1"/>
        <i x="527" nd="1"/>
        <i x="598" nd="1"/>
        <i x="194" nd="1"/>
        <i x="264" nd="1"/>
        <i x="310" nd="1"/>
        <i x="342" nd="1"/>
        <i x="373" nd="1"/>
        <i x="404" nd="1"/>
        <i x="435" nd="1"/>
        <i x="466" nd="1"/>
        <i x="529" nd="1"/>
        <i x="600" nd="1"/>
        <i x="196" nd="1"/>
        <i x="266" nd="1"/>
        <i x="311" nd="1"/>
        <i x="343" nd="1"/>
        <i x="374" nd="1"/>
        <i x="405" nd="1"/>
        <i x="436" nd="1"/>
        <i x="467" nd="1"/>
        <i x="531" nd="1"/>
        <i x="602" nd="1"/>
        <i x="198" nd="1"/>
        <i x="268" nd="1"/>
        <i x="312" nd="1"/>
        <i x="344" nd="1"/>
        <i x="375" nd="1"/>
        <i x="406" nd="1"/>
        <i x="437" nd="1"/>
        <i x="468" nd="1"/>
        <i x="533" nd="1"/>
        <i x="604" nd="1"/>
        <i x="200" nd="1"/>
        <i x="270" nd="1"/>
        <i x="313" nd="1"/>
        <i x="345" nd="1"/>
        <i x="376" nd="1"/>
        <i x="407" nd="1"/>
        <i x="438" nd="1"/>
        <i x="469" nd="1"/>
        <i x="535" nd="1"/>
        <i x="606" nd="1"/>
        <i x="203" nd="1"/>
        <i x="273" nd="1"/>
        <i x="315" nd="1"/>
        <i x="347" nd="1"/>
        <i x="378" nd="1"/>
        <i x="409" nd="1"/>
        <i x="440" nd="1"/>
        <i x="472" nd="1"/>
        <i x="539" nd="1"/>
        <i x="609" nd="1"/>
        <i x="206" nd="1"/>
        <i x="277" nd="1"/>
        <i x="317" nd="1"/>
        <i x="348" nd="1"/>
        <i x="379" nd="1"/>
        <i x="410" nd="1"/>
        <i x="441" nd="1"/>
        <i x="474" nd="1"/>
        <i x="542" nd="1"/>
        <i x="612" nd="1"/>
        <i x="502" nd="1"/>
        <i x="572" nd="1"/>
        <i x="632" nd="1"/>
        <i x="672" nd="1"/>
        <i x="713" nd="1"/>
        <i x="48" nd="1"/>
        <i x="86" nd="1"/>
        <i x="124" nd="1"/>
        <i x="182" nd="1"/>
        <i x="252" nd="1"/>
        <i x="506" nd="1"/>
        <i x="576" nd="1"/>
        <i x="634" nd="1"/>
        <i x="674" nd="1"/>
        <i x="715" nd="1"/>
        <i x="50" nd="1"/>
        <i x="88" nd="1"/>
        <i x="126" nd="1"/>
        <i x="186" nd="1"/>
        <i x="256" nd="1"/>
        <i x="508" nd="1"/>
        <i x="578" nd="1"/>
        <i x="635" nd="1"/>
        <i x="675" nd="1"/>
        <i x="716" nd="1"/>
        <i x="51" nd="1"/>
        <i x="89" nd="1"/>
        <i x="127" nd="1"/>
        <i x="189" nd="1"/>
        <i x="259" nd="1"/>
        <i x="510" nd="1"/>
        <i x="580" nd="1"/>
        <i x="636" nd="1"/>
        <i x="676" nd="1"/>
        <i x="11" nd="1"/>
        <i x="52" nd="1"/>
        <i x="90" nd="1"/>
        <i x="128" nd="1"/>
        <i x="191" nd="1"/>
        <i x="261" nd="1"/>
        <i x="512" nd="1"/>
        <i x="582" nd="1"/>
        <i x="637" nd="1"/>
        <i x="677" nd="1"/>
        <i x="12" nd="1"/>
        <i x="53" nd="1"/>
        <i x="91" nd="1"/>
        <i x="129" nd="1"/>
        <i x="193" nd="1"/>
        <i x="263" nd="1"/>
        <i x="514" nd="1"/>
        <i x="584" nd="1"/>
        <i x="638" nd="1"/>
        <i x="678" nd="1"/>
        <i x="14" nd="1"/>
        <i x="54" nd="1"/>
        <i x="92" nd="1"/>
        <i x="130" nd="1"/>
        <i x="195" nd="1"/>
        <i x="265" nd="1"/>
        <i x="516" nd="1"/>
        <i x="586" nd="1"/>
        <i x="639" nd="1"/>
        <i x="679" nd="1"/>
        <i x="16" nd="1"/>
        <i x="55" nd="1"/>
        <i x="93" nd="1"/>
        <i x="131" nd="1"/>
        <i x="197" nd="1"/>
        <i x="267" nd="1"/>
        <i x="518" nd="1"/>
        <i x="588" nd="1"/>
        <i x="640" nd="1"/>
        <i x="681" nd="1"/>
        <i x="17" nd="1"/>
        <i x="56" nd="1"/>
        <i x="94" nd="1"/>
        <i x="132" nd="1"/>
        <i x="199" nd="1"/>
        <i x="269" nd="1"/>
        <i x="521" nd="1"/>
        <i x="591" nd="1"/>
        <i x="642" nd="1"/>
        <i x="682" nd="1"/>
        <i x="18" nd="1"/>
        <i x="57" nd="1"/>
        <i x="95" nd="1"/>
        <i x="134" nd="1"/>
        <i x="202" nd="1"/>
        <i x="272" nd="1"/>
        <i x="524" nd="1"/>
        <i x="595" nd="1"/>
        <i x="643" nd="1"/>
        <i x="683" nd="1"/>
        <i x="19" nd="1"/>
        <i x="58" nd="1"/>
        <i x="96" nd="1"/>
        <i x="136" nd="1"/>
        <i x="205" nd="1"/>
        <i x="275" nd="1"/>
        <i x="164" nd="1"/>
        <i x="234" nd="1"/>
        <i x="295" nd="1"/>
        <i x="327" nd="1"/>
        <i x="358" nd="1"/>
        <i x="389" nd="1"/>
        <i x="420" nd="1"/>
        <i x="451" nd="1"/>
        <i x="500" nd="1"/>
        <i x="570" nd="1"/>
        <i x="168" nd="1"/>
        <i x="238" nd="1"/>
        <i x="297" nd="1"/>
        <i x="329" nd="1"/>
        <i x="360" nd="1"/>
        <i x="391" nd="1"/>
        <i x="422" nd="1"/>
        <i x="453" nd="1"/>
        <i x="504" nd="1"/>
        <i x="574" nd="1"/>
        <i x="170" nd="1"/>
        <i x="240" nd="1"/>
        <i x="298" nd="1"/>
        <i x="330" nd="1"/>
        <i x="361" nd="1"/>
        <i x="392" nd="1"/>
        <i x="423" nd="1"/>
        <i x="454" nd="1"/>
        <i x="507" nd="1"/>
        <i x="577" nd="1"/>
        <i x="172" nd="1"/>
        <i x="242" nd="1"/>
        <i x="299" nd="1"/>
        <i x="331" nd="1"/>
        <i x="362" nd="1"/>
        <i x="393" nd="1"/>
        <i x="424" nd="1"/>
        <i x="455" nd="1"/>
        <i x="509" nd="1"/>
        <i x="579" nd="1"/>
        <i x="174" nd="1"/>
        <i x="244" nd="1"/>
        <i x="300" nd="1"/>
        <i x="332" nd="1"/>
        <i x="363" nd="1"/>
        <i x="394" nd="1"/>
        <i x="425" nd="1"/>
        <i x="456" nd="1"/>
        <i x="511" nd="1"/>
        <i x="581" nd="1"/>
        <i x="176" nd="1"/>
        <i x="246" nd="1"/>
        <i x="301" nd="1"/>
        <i x="333" nd="1"/>
        <i x="364" nd="1"/>
        <i x="395" nd="1"/>
        <i x="426" nd="1"/>
        <i x="457" nd="1"/>
        <i x="513" nd="1"/>
        <i x="583" nd="1"/>
        <i x="178" nd="1"/>
        <i x="248" nd="1"/>
        <i x="302" nd="1"/>
        <i x="334" nd="1"/>
        <i x="365" nd="1"/>
        <i x="396" nd="1"/>
        <i x="427" nd="1"/>
        <i x="458" nd="1"/>
        <i x="515" nd="1"/>
        <i x="585" nd="1"/>
        <i x="180" nd="1"/>
        <i x="250" nd="1"/>
        <i x="303" nd="1"/>
        <i x="335" nd="1"/>
        <i x="366" nd="1"/>
        <i x="397" nd="1"/>
        <i x="428" nd="1"/>
        <i x="459" nd="1"/>
        <i x="517" nd="1"/>
        <i x="587" nd="1"/>
        <i x="183" nd="1"/>
        <i x="253" nd="1"/>
        <i x="304" nd="1"/>
        <i x="336" nd="1"/>
        <i x="367" nd="1"/>
        <i x="398" nd="1"/>
        <i x="429" nd="1"/>
        <i x="460" nd="1"/>
        <i x="519" nd="1"/>
        <i x="589" nd="1"/>
        <i x="187" nd="1"/>
        <i x="257" nd="1"/>
        <i x="306" nd="1"/>
        <i x="338" nd="1"/>
        <i x="369" nd="1"/>
        <i x="400" nd="1"/>
        <i x="431" nd="1"/>
        <i x="462" nd="1"/>
        <i x="522" nd="1"/>
        <i x="592" nd="1"/>
        <i x="483" nd="1"/>
        <i x="552" nd="1"/>
        <i x="621" nd="1"/>
        <i x="662" nd="1"/>
        <i x="703" nd="1"/>
        <i x="38" nd="1"/>
        <i x="76" nd="1"/>
        <i x="114" nd="1"/>
        <i x="162" nd="1"/>
        <i x="232" nd="1"/>
        <i x="486" nd="1"/>
        <i x="555" nd="1"/>
        <i x="624" nd="1"/>
        <i x="664" nd="1"/>
        <i x="705" nd="1"/>
        <i x="40" nd="1"/>
        <i x="78" nd="1"/>
        <i x="116" nd="1"/>
        <i x="166" nd="1"/>
        <i x="236" nd="1"/>
        <i x="488" nd="1"/>
        <i x="558" nd="1"/>
        <i x="625" nd="1"/>
        <i x="665" nd="1"/>
        <i x="706" nd="1"/>
        <i x="41" nd="1"/>
        <i x="79" nd="1"/>
        <i x="117" nd="1"/>
        <i x="169" nd="1"/>
        <i x="239" nd="1"/>
        <i x="490" nd="1"/>
        <i x="560" nd="1"/>
        <i x="626" nd="1"/>
        <i x="666" nd="1"/>
        <i x="707" nd="1"/>
        <i x="42" nd="1"/>
        <i x="80" nd="1"/>
        <i x="118" nd="1"/>
        <i x="171" nd="1"/>
        <i x="241" nd="1"/>
        <i x="492" nd="1"/>
        <i x="562" nd="1"/>
        <i x="627" nd="1"/>
        <i x="667" nd="1"/>
        <i x="708" nd="1"/>
        <i x="43" nd="1"/>
        <i x="81" nd="1"/>
        <i x="119" nd="1"/>
        <i x="173" nd="1"/>
        <i x="243" nd="1"/>
        <i x="494" nd="1"/>
        <i x="564" nd="1"/>
        <i x="628" nd="1"/>
        <i x="668" nd="1"/>
        <i x="709" nd="1"/>
        <i x="44" nd="1"/>
        <i x="82" nd="1"/>
        <i x="120" nd="1"/>
        <i x="175" nd="1"/>
        <i x="245" nd="1"/>
        <i x="496" nd="1"/>
        <i x="566" nd="1"/>
        <i x="629" nd="1"/>
        <i x="669" nd="1"/>
        <i x="710" nd="1"/>
        <i x="45" nd="1"/>
        <i x="83" nd="1"/>
        <i x="121" nd="1"/>
        <i x="177" nd="1"/>
        <i x="247" nd="1"/>
        <i x="498" nd="1"/>
        <i x="568" nd="1"/>
        <i x="630" nd="1"/>
        <i x="670" nd="1"/>
        <i x="711" nd="1"/>
        <i x="46" nd="1"/>
        <i x="84" nd="1"/>
        <i x="122" nd="1"/>
        <i x="179" nd="1"/>
        <i x="249" nd="1"/>
        <i x="501" nd="1"/>
        <i x="571" nd="1"/>
        <i x="631" nd="1"/>
        <i x="671" nd="1"/>
        <i x="712" nd="1"/>
        <i x="47" nd="1"/>
        <i x="85" nd="1"/>
        <i x="123" nd="1"/>
        <i x="181" nd="1"/>
        <i x="251" nd="1"/>
        <i x="505" nd="1"/>
        <i x="575" nd="1"/>
        <i x="633" nd="1"/>
        <i x="673" nd="1"/>
        <i x="714" nd="1"/>
        <i x="49" nd="1"/>
        <i x="87" nd="1"/>
        <i x="125" nd="1"/>
        <i x="185" nd="1"/>
        <i x="255" nd="1"/>
        <i x="144" nd="1"/>
        <i x="214" nd="1"/>
        <i x="284" nd="1"/>
        <i x="318" nd="1"/>
        <i x="349" nd="1"/>
        <i x="380" nd="1"/>
        <i x="411" nd="1"/>
        <i x="442" nd="1"/>
        <i x="481" nd="1"/>
        <i x="550" nd="1"/>
        <i x="147" nd="1"/>
        <i x="217" nd="1"/>
        <i x="286" nd="1"/>
        <i x="319" nd="1"/>
        <i x="350" nd="1"/>
        <i x="381" nd="1"/>
        <i x="412" nd="1"/>
        <i x="443" nd="1"/>
        <i x="484" nd="1"/>
        <i x="553" nd="1"/>
        <i x="150" nd="1"/>
        <i x="220" nd="1"/>
        <i x="288" nd="1"/>
        <i x="320" nd="1"/>
        <i x="351" nd="1"/>
        <i x="382" nd="1"/>
        <i x="413" nd="1"/>
        <i x="444" nd="1"/>
        <i x="487" nd="1"/>
        <i x="557" nd="1"/>
        <i x="152" nd="1"/>
        <i x="222" nd="1"/>
        <i x="289" nd="1"/>
        <i x="321" nd="1"/>
        <i x="352" nd="1"/>
        <i x="383" nd="1"/>
        <i x="414" nd="1"/>
        <i x="445" nd="1"/>
        <i x="489" nd="1"/>
        <i x="559" nd="1"/>
        <i x="154" nd="1"/>
        <i x="224" nd="1"/>
        <i x="290" nd="1"/>
        <i x="322" nd="1"/>
        <i x="353" nd="1"/>
        <i x="384" nd="1"/>
        <i x="415" nd="1"/>
        <i x="446" nd="1"/>
        <i x="491" nd="1"/>
        <i x="561" nd="1"/>
        <i x="156" nd="1"/>
        <i x="226" nd="1"/>
        <i x="291" nd="1"/>
        <i x="323" nd="1"/>
        <i x="354" nd="1"/>
        <i x="385" nd="1"/>
        <i x="416" nd="1"/>
        <i x="447" nd="1"/>
        <i x="493" nd="1"/>
        <i x="563" nd="1"/>
        <i x="158" nd="1"/>
        <i x="228" nd="1"/>
        <i x="292" nd="1"/>
        <i x="324" nd="1"/>
        <i x="355" nd="1"/>
        <i x="386" nd="1"/>
        <i x="417" nd="1"/>
        <i x="448" nd="1"/>
        <i x="495" nd="1"/>
        <i x="565" nd="1"/>
        <i x="160" nd="1"/>
        <i x="230" nd="1"/>
        <i x="293" nd="1"/>
        <i x="325" nd="1"/>
        <i x="356" nd="1"/>
        <i x="387" nd="1"/>
        <i x="418" nd="1"/>
        <i x="449" nd="1"/>
        <i x="497" nd="1"/>
        <i x="567" nd="1"/>
        <i x="163" nd="1"/>
        <i x="233" nd="1"/>
        <i x="294" nd="1"/>
        <i x="326" nd="1"/>
        <i x="357" nd="1"/>
        <i x="388" nd="1"/>
        <i x="419" nd="1"/>
        <i x="450" nd="1"/>
        <i x="499" nd="1"/>
        <i x="569" nd="1"/>
        <i x="167" nd="1"/>
        <i x="237" nd="1"/>
        <i x="296" nd="1"/>
        <i x="328" nd="1"/>
        <i x="359" nd="1"/>
        <i x="390" nd="1"/>
        <i x="421" nd="1"/>
        <i x="452" nd="1"/>
        <i x="503" nd="1"/>
        <i x="573" nd="1"/>
        <i x="471" nd="1"/>
        <i x="538" nd="1"/>
        <i x="608" nd="1"/>
        <i x="650" nd="1"/>
        <i x="690" nd="1"/>
        <i x="26" nd="1"/>
        <i x="65" nd="1"/>
        <i x="103" nd="1"/>
        <i x="143" nd="1"/>
        <i x="213" nd="1"/>
        <i x="473" nd="1"/>
        <i x="541" nd="1"/>
        <i x="611" nd="1"/>
        <i x="652" nd="1"/>
        <i x="692" nd="1"/>
        <i x="28" nd="1"/>
        <i x="67" nd="1"/>
        <i x="105" nd="1"/>
        <i x="146" nd="1"/>
        <i x="216" nd="1"/>
        <i x="475" nd="1"/>
        <i x="544" nd="1"/>
        <i x="614" nd="1"/>
        <i x="654" nd="1"/>
        <i x="694" nd="1"/>
        <i x="30" nd="1"/>
        <i x="69" nd="1"/>
        <i x="107" nd="1"/>
        <i x="149" nd="1"/>
        <i x="219" nd="1"/>
        <i x="476" nd="1"/>
        <i x="545" nd="1"/>
        <i x="615" nd="1"/>
        <i x="655" nd="1"/>
        <i x="695" nd="1"/>
        <i x="31" nd="1"/>
        <i x="70" nd="1"/>
        <i x="108" nd="1"/>
        <i x="151" nd="1"/>
        <i x="221" nd="1"/>
        <i x="477" nd="1"/>
        <i x="546" nd="1"/>
        <i x="616" nd="1"/>
        <i x="656" nd="1"/>
        <i x="696" nd="1"/>
        <i x="32" nd="1"/>
        <i x="71" nd="1"/>
        <i x="109" nd="1"/>
        <i x="153" nd="1"/>
        <i x="223" nd="1"/>
        <i x="478" nd="1"/>
        <i x="547" nd="1"/>
        <i x="617" nd="1"/>
        <i x="657" nd="1"/>
        <i x="697" nd="1"/>
        <i x="33" nd="1"/>
        <i x="72" nd="1"/>
        <i x="110" nd="1"/>
        <i x="155" nd="1"/>
        <i x="225" nd="1"/>
        <i x="479" nd="1"/>
        <i x="548" nd="1"/>
        <i x="618" nd="1"/>
        <i x="658" nd="1"/>
        <i x="699" nd="1"/>
        <i x="35" nd="1"/>
        <i x="73" nd="1"/>
        <i x="111" nd="1"/>
        <i x="157" nd="1"/>
        <i x="227" nd="1"/>
        <i x="480" nd="1"/>
        <i x="549" nd="1"/>
        <i x="619" nd="1"/>
        <i x="659" nd="1"/>
        <i x="701" nd="1"/>
        <i x="36" nd="1"/>
        <i x="74" nd="1"/>
        <i x="112" nd="1"/>
        <i x="159" nd="1"/>
        <i x="229" nd="1"/>
        <i x="482" nd="1"/>
        <i x="551" nd="1"/>
        <i x="620" nd="1"/>
        <i x="661" nd="1"/>
        <i x="702" nd="1"/>
        <i x="37" nd="1"/>
        <i x="75" nd="1"/>
        <i x="113" nd="1"/>
        <i x="161" nd="1"/>
        <i x="231" nd="1"/>
        <i x="485" nd="1"/>
        <i x="554" nd="1"/>
        <i x="623" nd="1"/>
        <i x="663" nd="1"/>
        <i x="704" nd="1"/>
        <i x="39" nd="1"/>
        <i x="77" nd="1"/>
        <i x="115" nd="1"/>
        <i x="165" nd="1"/>
        <i x="235" nd="1"/>
        <i x="133" nd="1"/>
        <i x="201" nd="1"/>
        <i x="271" nd="1"/>
        <i x="314" nd="1"/>
        <i x="346" nd="1"/>
        <i x="377" nd="1"/>
        <i x="408" nd="1"/>
        <i x="439" nd="1"/>
        <i x="470" nd="1"/>
        <i x="537" nd="1"/>
        <i x="135" nd="1"/>
        <i x="204" nd="1"/>
        <i x="274" nd="1"/>
        <i x="31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4B14CD55-6634-4713-B1D4-D12A115CA110}" sourceName="Season ">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5911964D-3B7B-4B7F-B1D7-1745CD213ECD}" cache="Slicer_Season3" caption="Season " columnCount="11" showCaption="0" style="SlicerStyleDark5"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 xr10:uid="{9B1D597C-60BB-451D-9F2A-9BC26171775A}" cache="Slicer_Season3" caption="Season "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8650AC7-2F12-4357-A537-00314015521F}" cache="Slicer_Season3" caption="Season "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53E5C9F-4E7D-4D52-8EA1-573043AED49C}" cache="Slicer_Season3" caption="Season "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7BD7106D-C443-4FA4-B47B-26A569EE10AE}" cache="Slicer_Season2" caption="Season " startItem="3"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56ACD5-E7C5-40E4-AB18-BF1249C9624F}" name="Table26" displayName="Table26" ref="D22:H33" totalsRowShown="0" headerRowDxfId="38" headerRowBorderDxfId="37" tableBorderDxfId="36" totalsRowBorderDxfId="35">
  <autoFilter ref="D22:H33" xr:uid="{352EEAAD-3545-4419-B2C4-C3DCDA19789B}"/>
  <sortState ref="D23:H33">
    <sortCondition ref="D23:D33"/>
  </sortState>
  <tableColumns count="5">
    <tableColumn id="1" xr3:uid="{AC6E18E5-D169-4285-91B5-9F72FBFCF896}" name="Season" dataDxfId="34"/>
    <tableColumn id="2" xr3:uid="{EF450E22-256F-43B1-96F9-F5AAEB51ABAB}" name="Winner" dataDxfId="33"/>
    <tableColumn id="3" xr3:uid="{5834FD17-AF8A-4DDA-89E2-FC5BDD505A08}" name="Runner Up" dataDxfId="32"/>
    <tableColumn id="4" xr3:uid="{D19E56D7-E714-4296-ACCE-6A2D674FEC52}" name="Player of the Match" dataDxfId="31"/>
    <tableColumn id="5" xr3:uid="{C36E1E57-3EEC-4ADB-8DBD-C892600D1784}" name="Player of the Series"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50DD0-825A-4962-82D2-457A163DC1D6}" name="Table1" displayName="Table1" ref="A1:P697" totalsRowShown="0" headerRowDxfId="29" dataDxfId="27" headerRowBorderDxfId="28" tableBorderDxfId="26" totalsRowBorderDxfId="25">
  <autoFilter ref="A1:P697" xr:uid="{AB00543E-A472-4B37-9DFE-37E7FEB993E1}">
    <filterColumn colId="2">
      <filters>
        <filter val="IPL-2011"/>
        <filter val="IPL-2012"/>
      </filters>
    </filterColumn>
  </autoFilter>
  <tableColumns count="16">
    <tableColumn id="1" xr3:uid="{3F12A086-09C2-4A56-A432-C0DB7C81067D}" name="id" dataDxfId="24"/>
    <tableColumn id="2" xr3:uid="{2FA9BAB5-4A28-451D-A81E-B1F455613B45}" name="city" dataDxfId="23"/>
    <tableColumn id="18" xr3:uid="{FD6B52C9-31BA-4581-8784-0A3432F0F9BA}" name="Season " dataDxfId="22"/>
    <tableColumn id="4" xr3:uid="{1B742C56-A3A2-44B8-B24F-2452CD1166AB}" name="date" dataDxfId="21"/>
    <tableColumn id="5" xr3:uid="{C3A87A77-EC52-4E28-A8FA-D95C534D90CA}" name="player_of_match" dataDxfId="20"/>
    <tableColumn id="6" xr3:uid="{2ACF6058-435C-4AE5-B064-C02769F81A99}" name="venue" dataDxfId="19"/>
    <tableColumn id="7" xr3:uid="{2208E4E1-FCA8-479A-9806-2919724F6D4D}" name="team1" dataDxfId="18"/>
    <tableColumn id="8" xr3:uid="{D064DDE0-1FA7-40E8-86E8-7F003CE82D1D}" name="team2" dataDxfId="17"/>
    <tableColumn id="9" xr3:uid="{B75ACB73-B00E-4C39-A157-CCD2C5441941}" name="toss_winner" dataDxfId="16"/>
    <tableColumn id="10" xr3:uid="{CC036EE5-7D46-4EEB-AB14-55E2E89D18BD}" name="toss_decision" dataDxfId="15"/>
    <tableColumn id="11" xr3:uid="{F670A120-FABC-47A8-A56A-C23DC03F5D6E}" name="result" dataDxfId="14"/>
    <tableColumn id="12" xr3:uid="{6B1E0F19-B62C-4B6E-BDD4-07331FF20748}" name="winner" dataDxfId="13"/>
    <tableColumn id="13" xr3:uid="{E060AE5A-F78B-42AA-93C6-E7F346951C42}" name="win_by_runs" dataDxfId="12"/>
    <tableColumn id="14" xr3:uid="{6C714FA4-6A37-4D23-9BC9-BECDA0E430AC}" name="win_by_wickets" dataDxfId="11"/>
    <tableColumn id="15" xr3:uid="{945DB350-C747-4766-BCBE-AE123E6277B2}" name="umpire1" dataDxfId="10"/>
    <tableColumn id="16" xr3:uid="{547F55B0-5D2D-4D88-986F-E253AFE9F070}" name="umpire2" dataDxfId="9"/>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F32930-1CB3-4F4F-97AB-DCCCA74EEB8C}" name="Table2" displayName="Table2" ref="A1:E12" totalsRowShown="0" headerRowDxfId="8" headerRowBorderDxfId="7" tableBorderDxfId="6" totalsRowBorderDxfId="5">
  <autoFilter ref="A1:E12" xr:uid="{D491E2FF-E618-4446-B90D-2A7AA6913B38}"/>
  <tableColumns count="5">
    <tableColumn id="1" xr3:uid="{30604AFC-1B41-4821-8B3D-A5BFB865FECA}" name="Season" dataDxfId="4"/>
    <tableColumn id="2" xr3:uid="{869EA29E-D683-498E-B941-A4835805D13B}" name="Winner" dataDxfId="3"/>
    <tableColumn id="3" xr3:uid="{2D8A48F3-B570-446A-AAD5-55FE52A7BAAD}" name="Runner Up" dataDxfId="2"/>
    <tableColumn id="4" xr3:uid="{8EE1ACE9-0FD0-4C50-A538-E03A8FCE2B9F}" name="Player of the Match" dataDxfId="1"/>
    <tableColumn id="5" xr3:uid="{7E91F4C7-43FC-4E93-8046-9FA64A0812E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62C4-C04F-4B77-AD47-259E838A5843}">
  <dimension ref="A1"/>
  <sheetViews>
    <sheetView showGridLines="0" tabSelected="1" workbookViewId="0">
      <selection activeCell="T5" sqref="T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3C1B-A603-4183-91DD-AF0137CE1A1C}">
  <dimension ref="A3:D13"/>
  <sheetViews>
    <sheetView topLeftCell="A7" zoomScale="85" zoomScaleNormal="85" workbookViewId="0">
      <selection activeCell="N22" sqref="N22"/>
    </sheetView>
  </sheetViews>
  <sheetFormatPr defaultRowHeight="15.6" x14ac:dyDescent="0.3"/>
  <cols>
    <col min="1" max="1" width="24.8984375" bestFit="1" customWidth="1"/>
    <col min="2" max="2" width="15.3984375" bestFit="1" customWidth="1"/>
    <col min="3" max="3" width="4.69921875" bestFit="1" customWidth="1"/>
    <col min="4" max="4" width="10.8984375" bestFit="1" customWidth="1"/>
  </cols>
  <sheetData>
    <row r="3" spans="1:4" x14ac:dyDescent="0.3">
      <c r="A3" s="21" t="s">
        <v>423</v>
      </c>
      <c r="B3" s="21" t="s">
        <v>424</v>
      </c>
    </row>
    <row r="4" spans="1:4" x14ac:dyDescent="0.3">
      <c r="A4" s="21" t="s">
        <v>421</v>
      </c>
      <c r="B4" t="s">
        <v>40</v>
      </c>
      <c r="C4" t="s">
        <v>20</v>
      </c>
      <c r="D4" t="s">
        <v>422</v>
      </c>
    </row>
    <row r="5" spans="1:4" x14ac:dyDescent="0.3">
      <c r="A5" s="22" t="s">
        <v>39</v>
      </c>
      <c r="B5" s="23">
        <v>3</v>
      </c>
      <c r="C5" s="23">
        <v>9</v>
      </c>
      <c r="D5" s="23">
        <v>12</v>
      </c>
    </row>
    <row r="6" spans="1:4" x14ac:dyDescent="0.3">
      <c r="A6" s="22" t="s">
        <v>103</v>
      </c>
      <c r="B6" s="23"/>
      <c r="C6" s="23">
        <v>10</v>
      </c>
      <c r="D6" s="23">
        <v>10</v>
      </c>
    </row>
    <row r="7" spans="1:4" x14ac:dyDescent="0.3">
      <c r="A7" s="22" t="s">
        <v>27</v>
      </c>
      <c r="B7" s="23">
        <v>1</v>
      </c>
      <c r="C7" s="23">
        <v>8</v>
      </c>
      <c r="D7" s="23">
        <v>9</v>
      </c>
    </row>
    <row r="8" spans="1:4" x14ac:dyDescent="0.3">
      <c r="A8" s="22" t="s">
        <v>18</v>
      </c>
      <c r="B8" s="23">
        <v>2</v>
      </c>
      <c r="C8" s="23">
        <v>6</v>
      </c>
      <c r="D8" s="23">
        <v>8</v>
      </c>
    </row>
    <row r="9" spans="1:4" x14ac:dyDescent="0.3">
      <c r="A9" s="22" t="s">
        <v>45</v>
      </c>
      <c r="B9" s="23">
        <v>1</v>
      </c>
      <c r="C9" s="23">
        <v>6</v>
      </c>
      <c r="D9" s="23">
        <v>7</v>
      </c>
    </row>
    <row r="10" spans="1:4" x14ac:dyDescent="0.3">
      <c r="A10" s="22" t="s">
        <v>38</v>
      </c>
      <c r="B10" s="23">
        <v>2</v>
      </c>
      <c r="C10" s="23">
        <v>4</v>
      </c>
      <c r="D10" s="23">
        <v>6</v>
      </c>
    </row>
    <row r="11" spans="1:4" x14ac:dyDescent="0.3">
      <c r="A11" s="22" t="s">
        <v>117</v>
      </c>
      <c r="B11" s="23"/>
      <c r="C11" s="23">
        <v>4</v>
      </c>
      <c r="D11" s="23">
        <v>4</v>
      </c>
    </row>
    <row r="12" spans="1:4" x14ac:dyDescent="0.3">
      <c r="A12" s="22" t="s">
        <v>50</v>
      </c>
      <c r="B12" s="23">
        <v>2</v>
      </c>
      <c r="C12" s="23">
        <v>1</v>
      </c>
      <c r="D12" s="23">
        <v>3</v>
      </c>
    </row>
    <row r="13" spans="1:4" x14ac:dyDescent="0.3">
      <c r="A13" s="22" t="s">
        <v>422</v>
      </c>
      <c r="B13" s="23">
        <v>11</v>
      </c>
      <c r="C13" s="23">
        <v>48</v>
      </c>
      <c r="D13" s="23">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BE67-6167-42C9-90E9-C4FC492E13E2}">
  <dimension ref="A3:B6"/>
  <sheetViews>
    <sheetView workbookViewId="0">
      <selection activeCell="A13" sqref="A13"/>
    </sheetView>
  </sheetViews>
  <sheetFormatPr defaultRowHeight="15.6" x14ac:dyDescent="0.3"/>
  <cols>
    <col min="1" max="1" width="12.296875" bestFit="1" customWidth="1"/>
    <col min="2" max="2" width="14.69921875" bestFit="1" customWidth="1"/>
    <col min="3" max="3" width="14.796875" bestFit="1" customWidth="1"/>
    <col min="4" max="4" width="14.699218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2" x14ac:dyDescent="0.3">
      <c r="A3" s="21" t="s">
        <v>421</v>
      </c>
      <c r="B3" t="s">
        <v>425</v>
      </c>
    </row>
    <row r="4" spans="1:2" x14ac:dyDescent="0.3">
      <c r="A4" s="22" t="s">
        <v>40</v>
      </c>
      <c r="B4" s="23">
        <v>11</v>
      </c>
    </row>
    <row r="5" spans="1:2" x14ac:dyDescent="0.3">
      <c r="A5" s="22" t="s">
        <v>20</v>
      </c>
      <c r="B5" s="23">
        <v>48</v>
      </c>
    </row>
    <row r="6" spans="1:2" x14ac:dyDescent="0.3">
      <c r="A6" s="22" t="s">
        <v>422</v>
      </c>
      <c r="B6" s="23">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516CD-EBA2-4660-9A8B-D7592E8BAE02}">
  <dimension ref="A3:D15"/>
  <sheetViews>
    <sheetView topLeftCell="B7" workbookViewId="0">
      <selection activeCell="D13" sqref="D13"/>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9.09765625" bestFit="1" customWidth="1"/>
    <col min="8" max="8" width="14.59765625" bestFit="1" customWidth="1"/>
    <col min="9" max="9" width="9"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8.5" bestFit="1" customWidth="1"/>
    <col min="16" max="16" width="18.19921875" bestFit="1" customWidth="1"/>
    <col min="17" max="17" width="14.796875" bestFit="1" customWidth="1"/>
    <col min="18" max="18" width="14.69921875" bestFit="1" customWidth="1"/>
    <col min="19" max="19" width="12" bestFit="1" customWidth="1"/>
    <col min="20" max="20" width="13.8984375" bestFit="1" customWidth="1"/>
    <col min="21" max="21" width="18.3984375" bestFit="1" customWidth="1"/>
    <col min="22" max="22" width="19.09765625" bestFit="1" customWidth="1"/>
    <col min="23" max="23" width="14.59765625" bestFit="1" customWidth="1"/>
    <col min="24" max="24" width="9" bestFit="1" customWidth="1"/>
    <col min="25" max="25" width="13.09765625" bestFit="1" customWidth="1"/>
    <col min="26" max="26" width="15.19921875" bestFit="1" customWidth="1"/>
    <col min="27" max="27" width="20.296875" bestFit="1" customWidth="1"/>
    <col min="28" max="28" width="24.8984375" bestFit="1" customWidth="1"/>
    <col min="29" max="29" width="18.3984375" bestFit="1" customWidth="1"/>
    <col min="30" max="30" width="9.3984375" bestFit="1" customWidth="1"/>
    <col min="31" max="31" width="10.8984375" bestFit="1" customWidth="1"/>
  </cols>
  <sheetData>
    <row r="3" spans="1:4" x14ac:dyDescent="0.3">
      <c r="A3" s="21" t="s">
        <v>425</v>
      </c>
      <c r="B3" s="21" t="s">
        <v>424</v>
      </c>
    </row>
    <row r="4" spans="1:4" x14ac:dyDescent="0.3">
      <c r="A4" s="21" t="s">
        <v>421</v>
      </c>
      <c r="B4" t="s">
        <v>40</v>
      </c>
      <c r="C4" t="s">
        <v>20</v>
      </c>
      <c r="D4" t="s">
        <v>422</v>
      </c>
    </row>
    <row r="5" spans="1:4" x14ac:dyDescent="0.3">
      <c r="A5" s="22" t="s">
        <v>55</v>
      </c>
      <c r="B5" s="23">
        <v>3</v>
      </c>
      <c r="C5" s="23">
        <v>5</v>
      </c>
      <c r="D5" s="23">
        <v>8</v>
      </c>
    </row>
    <row r="6" spans="1:4" x14ac:dyDescent="0.3">
      <c r="A6" s="22" t="s">
        <v>17</v>
      </c>
      <c r="B6" s="23">
        <v>1</v>
      </c>
      <c r="C6" s="23">
        <v>7</v>
      </c>
      <c r="D6" s="23">
        <v>8</v>
      </c>
    </row>
    <row r="7" spans="1:4" x14ac:dyDescent="0.3">
      <c r="A7" s="22" t="s">
        <v>60</v>
      </c>
      <c r="B7" s="23">
        <v>1</v>
      </c>
      <c r="C7" s="23">
        <v>7</v>
      </c>
      <c r="D7" s="23">
        <v>8</v>
      </c>
    </row>
    <row r="8" spans="1:4" x14ac:dyDescent="0.3">
      <c r="A8" s="22" t="s">
        <v>44</v>
      </c>
      <c r="B8" s="23"/>
      <c r="C8" s="23">
        <v>7</v>
      </c>
      <c r="D8" s="23">
        <v>7</v>
      </c>
    </row>
    <row r="9" spans="1:4" x14ac:dyDescent="0.3">
      <c r="A9" s="22" t="s">
        <v>37</v>
      </c>
      <c r="B9" s="23">
        <v>4</v>
      </c>
      <c r="C9" s="23">
        <v>3</v>
      </c>
      <c r="D9" s="23">
        <v>7</v>
      </c>
    </row>
    <row r="10" spans="1:4" x14ac:dyDescent="0.3">
      <c r="A10" s="22" t="s">
        <v>26</v>
      </c>
      <c r="B10" s="23"/>
      <c r="C10" s="23">
        <v>7</v>
      </c>
      <c r="D10" s="23">
        <v>7</v>
      </c>
    </row>
    <row r="11" spans="1:4" x14ac:dyDescent="0.3">
      <c r="A11" s="22" t="s">
        <v>137</v>
      </c>
      <c r="B11" s="23">
        <v>1</v>
      </c>
      <c r="C11" s="23">
        <v>4</v>
      </c>
      <c r="D11" s="23">
        <v>5</v>
      </c>
    </row>
    <row r="12" spans="1:4" x14ac:dyDescent="0.3">
      <c r="A12" s="22" t="s">
        <v>93</v>
      </c>
      <c r="B12" s="23"/>
      <c r="C12" s="23">
        <v>4</v>
      </c>
      <c r="D12" s="23">
        <v>4</v>
      </c>
    </row>
    <row r="13" spans="1:4" x14ac:dyDescent="0.3">
      <c r="A13" s="22" t="s">
        <v>66</v>
      </c>
      <c r="B13" s="23">
        <v>1</v>
      </c>
      <c r="C13" s="23">
        <v>2</v>
      </c>
      <c r="D13" s="23">
        <v>3</v>
      </c>
    </row>
    <row r="14" spans="1:4" x14ac:dyDescent="0.3">
      <c r="A14" s="22" t="s">
        <v>116</v>
      </c>
      <c r="B14" s="23"/>
      <c r="C14" s="23">
        <v>2</v>
      </c>
      <c r="D14" s="23">
        <v>2</v>
      </c>
    </row>
    <row r="15" spans="1:4" x14ac:dyDescent="0.3">
      <c r="A15" s="22" t="s">
        <v>422</v>
      </c>
      <c r="B15" s="23">
        <v>11</v>
      </c>
      <c r="C15" s="23">
        <v>48</v>
      </c>
      <c r="D15" s="23">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3EA6D-4F04-4A1F-AC50-F55701A24207}">
  <dimension ref="A3:B14"/>
  <sheetViews>
    <sheetView workbookViewId="0">
      <selection activeCell="B10" sqref="B10"/>
    </sheetView>
  </sheetViews>
  <sheetFormatPr defaultRowHeight="15.6" x14ac:dyDescent="0.3"/>
  <cols>
    <col min="1" max="1" width="15" bestFit="1" customWidth="1"/>
    <col min="2" max="2" width="23.09765625" bestFit="1" customWidth="1"/>
  </cols>
  <sheetData>
    <row r="3" spans="1:2" x14ac:dyDescent="0.3">
      <c r="A3" s="21" t="s">
        <v>421</v>
      </c>
      <c r="B3" t="s">
        <v>426</v>
      </c>
    </row>
    <row r="4" spans="1:2" x14ac:dyDescent="0.3">
      <c r="A4" s="22" t="s">
        <v>107</v>
      </c>
      <c r="B4" s="23">
        <v>3</v>
      </c>
    </row>
    <row r="5" spans="1:2" x14ac:dyDescent="0.3">
      <c r="A5" s="22" t="s">
        <v>133</v>
      </c>
      <c r="B5" s="23">
        <v>3</v>
      </c>
    </row>
    <row r="6" spans="1:2" x14ac:dyDescent="0.3">
      <c r="A6" s="22" t="s">
        <v>141</v>
      </c>
      <c r="B6" s="23">
        <v>2</v>
      </c>
    </row>
    <row r="7" spans="1:2" x14ac:dyDescent="0.3">
      <c r="A7" s="22" t="s">
        <v>69</v>
      </c>
      <c r="B7" s="23">
        <v>2</v>
      </c>
    </row>
    <row r="8" spans="1:2" x14ac:dyDescent="0.3">
      <c r="A8" s="22" t="s">
        <v>25</v>
      </c>
      <c r="B8" s="23">
        <v>2</v>
      </c>
    </row>
    <row r="9" spans="1:2" x14ac:dyDescent="0.3">
      <c r="A9" s="22" t="s">
        <v>110</v>
      </c>
      <c r="B9" s="23">
        <v>2</v>
      </c>
    </row>
    <row r="10" spans="1:2" x14ac:dyDescent="0.3">
      <c r="A10" s="22" t="s">
        <v>129</v>
      </c>
      <c r="B10" s="23">
        <v>2</v>
      </c>
    </row>
    <row r="11" spans="1:2" x14ac:dyDescent="0.3">
      <c r="A11" s="22" t="s">
        <v>102</v>
      </c>
      <c r="B11" s="23">
        <v>2</v>
      </c>
    </row>
    <row r="12" spans="1:2" x14ac:dyDescent="0.3">
      <c r="A12" s="22" t="s">
        <v>140</v>
      </c>
      <c r="B12" s="23">
        <v>2</v>
      </c>
    </row>
    <row r="13" spans="1:2" x14ac:dyDescent="0.3">
      <c r="A13" s="22" t="s">
        <v>94</v>
      </c>
      <c r="B13" s="23">
        <v>2</v>
      </c>
    </row>
    <row r="14" spans="1:2" x14ac:dyDescent="0.3">
      <c r="A14" s="22" t="s">
        <v>422</v>
      </c>
      <c r="B14" s="23">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F094-159B-47CC-B122-B324A8989935}">
  <dimension ref="A3:H33"/>
  <sheetViews>
    <sheetView workbookViewId="0">
      <selection activeCell="F3" sqref="F3"/>
    </sheetView>
  </sheetViews>
  <sheetFormatPr defaultRowHeight="15.6" x14ac:dyDescent="0.3"/>
  <cols>
    <col min="1" max="1" width="12.296875" bestFit="1" customWidth="1"/>
    <col min="3" max="3" width="8.796875" customWidth="1"/>
    <col min="5" max="5" width="18.09765625" customWidth="1"/>
    <col min="6" max="6" width="19" customWidth="1"/>
    <col min="7" max="7" width="15.5" customWidth="1"/>
    <col min="8" max="8" width="12.296875" customWidth="1"/>
  </cols>
  <sheetData>
    <row r="3" spans="1:8" ht="28.8" x14ac:dyDescent="0.3">
      <c r="A3" s="21" t="s">
        <v>421</v>
      </c>
      <c r="D3" s="6" t="s">
        <v>384</v>
      </c>
      <c r="E3" s="6" t="s">
        <v>385</v>
      </c>
      <c r="F3" s="6" t="s">
        <v>386</v>
      </c>
      <c r="G3" s="6" t="s">
        <v>387</v>
      </c>
      <c r="H3" s="6" t="s">
        <v>388</v>
      </c>
    </row>
    <row r="4" spans="1:8" x14ac:dyDescent="0.3">
      <c r="A4" s="22" t="s">
        <v>393</v>
      </c>
      <c r="D4" t="str">
        <f>A4</f>
        <v>IPL-2017</v>
      </c>
      <c r="E4" t="str">
        <f>VLOOKUP($D$4,Table26[],2,FALSE)</f>
        <v>Mumbai Indians</v>
      </c>
      <c r="F4" t="str">
        <f>VLOOKUP($D$4,Table26[],3,FALSE)</f>
        <v>Rising Pune Supergiants</v>
      </c>
      <c r="G4" t="str">
        <f>VLOOKUP($D$4,Table26[],4,FALSE)</f>
        <v>Krunal Pandya</v>
      </c>
      <c r="H4" t="str">
        <f>VLOOKUP($D$4,Table26[],5,FALSE)</f>
        <v>Ben Stokes</v>
      </c>
    </row>
    <row r="5" spans="1:8" x14ac:dyDescent="0.3">
      <c r="A5" s="22" t="s">
        <v>422</v>
      </c>
    </row>
    <row r="22" spans="4:8" ht="28.8" x14ac:dyDescent="0.3">
      <c r="D22" s="27" t="s">
        <v>384</v>
      </c>
      <c r="E22" s="28" t="s">
        <v>385</v>
      </c>
      <c r="F22" s="28" t="s">
        <v>386</v>
      </c>
      <c r="G22" s="28" t="s">
        <v>387</v>
      </c>
      <c r="H22" s="29" t="s">
        <v>388</v>
      </c>
    </row>
    <row r="23" spans="4:8" x14ac:dyDescent="0.3">
      <c r="D23" s="24" t="s">
        <v>418</v>
      </c>
      <c r="E23" s="8" t="s">
        <v>31</v>
      </c>
      <c r="F23" s="7" t="s">
        <v>19</v>
      </c>
      <c r="G23" s="7" t="s">
        <v>419</v>
      </c>
      <c r="H23" s="25" t="s">
        <v>391</v>
      </c>
    </row>
    <row r="24" spans="4:8" ht="28.8" x14ac:dyDescent="0.3">
      <c r="D24" s="24" t="s">
        <v>415</v>
      </c>
      <c r="E24" s="6" t="s">
        <v>260</v>
      </c>
      <c r="F24" s="9" t="s">
        <v>50</v>
      </c>
      <c r="G24" s="9" t="s">
        <v>416</v>
      </c>
      <c r="H24" s="26" t="s">
        <v>417</v>
      </c>
    </row>
    <row r="25" spans="4:8" ht="28.8" x14ac:dyDescent="0.3">
      <c r="D25" s="24" t="s">
        <v>412</v>
      </c>
      <c r="E25" s="8" t="s">
        <v>19</v>
      </c>
      <c r="F25" s="7" t="s">
        <v>39</v>
      </c>
      <c r="G25" s="7" t="s">
        <v>413</v>
      </c>
      <c r="H25" s="25" t="s">
        <v>414</v>
      </c>
    </row>
    <row r="26" spans="4:8" ht="28.8" x14ac:dyDescent="0.3">
      <c r="D26" s="24" t="s">
        <v>409</v>
      </c>
      <c r="E26" s="6" t="s">
        <v>19</v>
      </c>
      <c r="F26" s="9" t="s">
        <v>50</v>
      </c>
      <c r="G26" s="9" t="s">
        <v>410</v>
      </c>
      <c r="H26" s="26" t="s">
        <v>411</v>
      </c>
    </row>
    <row r="27" spans="4:8" x14ac:dyDescent="0.3">
      <c r="D27" s="24" t="s">
        <v>407</v>
      </c>
      <c r="E27" s="8" t="s">
        <v>27</v>
      </c>
      <c r="F27" s="7" t="s">
        <v>19</v>
      </c>
      <c r="G27" s="7" t="s">
        <v>408</v>
      </c>
      <c r="H27" s="25" t="s">
        <v>392</v>
      </c>
    </row>
    <row r="28" spans="4:8" x14ac:dyDescent="0.3">
      <c r="D28" s="24" t="s">
        <v>405</v>
      </c>
      <c r="E28" s="6" t="s">
        <v>39</v>
      </c>
      <c r="F28" s="9" t="s">
        <v>19</v>
      </c>
      <c r="G28" s="9" t="s">
        <v>406</v>
      </c>
      <c r="H28" s="26" t="s">
        <v>391</v>
      </c>
    </row>
    <row r="29" spans="4:8" x14ac:dyDescent="0.3">
      <c r="D29" s="24" t="s">
        <v>402</v>
      </c>
      <c r="E29" s="8" t="s">
        <v>27</v>
      </c>
      <c r="F29" s="7" t="s">
        <v>45</v>
      </c>
      <c r="G29" s="7" t="s">
        <v>403</v>
      </c>
      <c r="H29" s="25" t="s">
        <v>404</v>
      </c>
    </row>
    <row r="30" spans="4:8" x14ac:dyDescent="0.3">
      <c r="D30" s="24" t="s">
        <v>400</v>
      </c>
      <c r="E30" s="6" t="s">
        <v>39</v>
      </c>
      <c r="F30" s="9" t="s">
        <v>19</v>
      </c>
      <c r="G30" s="9" t="s">
        <v>401</v>
      </c>
      <c r="H30" s="26" t="s">
        <v>389</v>
      </c>
    </row>
    <row r="31" spans="4:8" ht="28.8" x14ac:dyDescent="0.3">
      <c r="D31" s="24" t="s">
        <v>397</v>
      </c>
      <c r="E31" s="8" t="s">
        <v>18</v>
      </c>
      <c r="F31" s="7" t="s">
        <v>50</v>
      </c>
      <c r="G31" s="7" t="s">
        <v>398</v>
      </c>
      <c r="H31" s="25" t="s">
        <v>399</v>
      </c>
    </row>
    <row r="32" spans="4:8" x14ac:dyDescent="0.3">
      <c r="D32" s="24" t="s">
        <v>393</v>
      </c>
      <c r="E32" s="6" t="s">
        <v>39</v>
      </c>
      <c r="F32" s="9" t="s">
        <v>394</v>
      </c>
      <c r="G32" s="9" t="s">
        <v>395</v>
      </c>
      <c r="H32" s="26" t="s">
        <v>396</v>
      </c>
    </row>
    <row r="33" spans="4:8" x14ac:dyDescent="0.3">
      <c r="D33" s="30" t="s">
        <v>390</v>
      </c>
      <c r="E33" s="31" t="s">
        <v>19</v>
      </c>
      <c r="F33" s="32" t="s">
        <v>18</v>
      </c>
      <c r="G33" s="32" t="s">
        <v>391</v>
      </c>
      <c r="H33" s="33" t="s">
        <v>392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L376" workbookViewId="0">
      <selection activeCell="C1" sqref="C1"/>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hidden="1"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hidden="1"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hidden="1"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hidden="1"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hidden="1"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hidden="1"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hidden="1"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hidden="1"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hidden="1"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hidden="1"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hidden="1"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hidden="1"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hidden="1"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hidden="1"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hidden="1"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hidden="1"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hidden="1"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hidden="1"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hidden="1"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hidden="1"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hidden="1"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hidden="1"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hidden="1"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hidden="1"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hidden="1"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hidden="1"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hidden="1"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hidden="1"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hidden="1"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hidden="1"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hidden="1"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hidden="1"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hidden="1"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hidden="1"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hidden="1"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hidden="1"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hidden="1"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hidden="1"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hidden="1"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hidden="1"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hidden="1"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hidden="1"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hidden="1"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hidden="1"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hidden="1"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hidden="1"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hidden="1"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hidden="1"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hidden="1"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hidden="1"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hidden="1"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hidden="1"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hidden="1"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hidden="1"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hidden="1"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hidden="1"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hidden="1"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hidden="1"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hidden="1"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hidden="1"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hidden="1"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hidden="1"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hidden="1"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hidden="1"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hidden="1"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hidden="1"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hidden="1"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hidden="1"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hidden="1"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hidden="1"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hidden="1"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hidden="1"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hidden="1"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hidden="1"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hidden="1"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hidden="1"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hidden="1"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hidden="1"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hidden="1"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hidden="1"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hidden="1"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hidden="1"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hidden="1"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hidden="1"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hidden="1"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hidden="1"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hidden="1"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hidden="1"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hidden="1"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hidden="1"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hidden="1"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hidden="1"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hidden="1"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hidden="1"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hidden="1"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hidden="1"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hidden="1"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hidden="1"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hidden="1"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hidden="1"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hidden="1"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hidden="1"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hidden="1"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hidden="1"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hidden="1"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hidden="1"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hidden="1"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hidden="1"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hidden="1"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hidden="1"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hidden="1"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hidden="1"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hidden="1"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hidden="1"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hidden="1"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hidden="1"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hidden="1"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hidden="1"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hidden="1"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hidden="1"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hidden="1"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hidden="1"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hidden="1"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hidden="1"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hidden="1"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hidden="1"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hidden="1"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hidden="1"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hidden="1"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hidden="1"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hidden="1"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hidden="1"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hidden="1"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hidden="1"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hidden="1"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hidden="1"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hidden="1"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hidden="1"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hidden="1"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hidden="1"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hidden="1"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hidden="1"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hidden="1"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hidden="1"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hidden="1"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hidden="1"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hidden="1"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hidden="1"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hidden="1"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hidden="1"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hidden="1"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hidden="1"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hidden="1"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hidden="1"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hidden="1"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hidden="1"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hidden="1"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hidden="1"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hidden="1"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hidden="1"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hidden="1"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hidden="1"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hidden="1"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hidden="1"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hidden="1"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hidden="1"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hidden="1"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hidden="1"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hidden="1"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hidden="1"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hidden="1"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hidden="1"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hidden="1"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hidden="1"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hidden="1"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hidden="1"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hidden="1"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hidden="1"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hidden="1"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hidden="1"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hidden="1"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hidden="1"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hidden="1"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hidden="1"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hidden="1"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hidden="1"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hidden="1"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hidden="1"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hidden="1"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hidden="1"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hidden="1"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hidden="1"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hidden="1"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hidden="1"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hidden="1"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hidden="1"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hidden="1"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hidden="1"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hidden="1"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hidden="1"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hidden="1"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hidden="1"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hidden="1"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hidden="1"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hidden="1"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hidden="1"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hidden="1"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hidden="1"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hidden="1"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hidden="1"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hidden="1"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hidden="1"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hidden="1"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hidden="1"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hidden="1"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hidden="1"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hidden="1"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hidden="1"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hidden="1"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hidden="1"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hidden="1"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hidden="1"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hidden="1"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hidden="1"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hidden="1"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hidden="1"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hidden="1"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hidden="1"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hidden="1"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hidden="1"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hidden="1"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hidden="1"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hidden="1"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hidden="1"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hidden="1"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hidden="1"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hidden="1"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hidden="1"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hidden="1"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hidden="1"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hidden="1"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hidden="1"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hidden="1"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hidden="1"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hidden="1"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hidden="1"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hidden="1"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hidden="1"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hidden="1"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hidden="1"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hidden="1"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hidden="1"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hidden="1"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hidden="1"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hidden="1"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hidden="1"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hidden="1"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hidden="1"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hidden="1"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hidden="1"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hidden="1"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hidden="1"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hidden="1"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hidden="1"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hidden="1"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hidden="1"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hidden="1"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hidden="1"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hidden="1"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hidden="1"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hidden="1"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hidden="1"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hidden="1"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hidden="1"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hidden="1"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hidden="1"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hidden="1"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hidden="1"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hidden="1"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hidden="1"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hidden="1"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hidden="1"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hidden="1"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hidden="1"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hidden="1"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hidden="1"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hidden="1"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hidden="1"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hidden="1"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hidden="1"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hidden="1"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hidden="1"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hidden="1"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hidden="1"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hidden="1"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hidden="1"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hidden="1"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hidden="1"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hidden="1"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hidden="1"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hidden="1"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hidden="1"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hidden="1"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hidden="1"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hidden="1"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hidden="1"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hidden="1"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hidden="1"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hidden="1"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hidden="1"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hidden="1"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hidden="1"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hidden="1"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hidden="1"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hidden="1"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hidden="1"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hidden="1"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hidden="1"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hidden="1"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hidden="1"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hidden="1"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hidden="1"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hidden="1"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hidden="1"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hidden="1"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hidden="1"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hidden="1"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hidden="1"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hidden="1"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hidden="1"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hidden="1"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hidden="1"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hidden="1"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hidden="1"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hidden="1"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hidden="1"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hidden="1"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hidden="1"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hidden="1"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hidden="1"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hidden="1"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hidden="1"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hidden="1"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hidden="1"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hidden="1"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hidden="1"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hidden="1"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hidden="1"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hidden="1"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hidden="1"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hidden="1"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hidden="1"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hidden="1"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hidden="1"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hidden="1"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hidden="1"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hidden="1"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hidden="1"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hidden="1"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hidden="1"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hidden="1"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hidden="1"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hidden="1"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hidden="1"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hidden="1"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hidden="1"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hidden="1"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hidden="1"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hidden="1"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hidden="1"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hidden="1"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hidden="1"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hidden="1"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hidden="1"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hidden="1"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hidden="1"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hidden="1"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hidden="1"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hidden="1"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hidden="1"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hidden="1"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hidden="1"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hidden="1"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hidden="1"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hidden="1"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hidden="1"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hidden="1"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hidden="1"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hidden="1"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hidden="1"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hidden="1"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hidden="1"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hidden="1"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hidden="1"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hidden="1"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hidden="1"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hidden="1"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hidden="1"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hidden="1"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hidden="1"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hidden="1"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hidden="1"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hidden="1"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hidden="1"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hidden="1"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hidden="1"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hidden="1"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hidden="1"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hidden="1"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hidden="1"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hidden="1"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hidden="1"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hidden="1"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hidden="1"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hidden="1"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hidden="1"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hidden="1"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hidden="1"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hidden="1"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hidden="1"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hidden="1"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hidden="1"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hidden="1"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hidden="1"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hidden="1"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hidden="1"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hidden="1"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hidden="1"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hidden="1"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hidden="1"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hidden="1"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hidden="1"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hidden="1"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hidden="1"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hidden="1"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hidden="1"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hidden="1"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hidden="1"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hidden="1"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hidden="1"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hidden="1"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hidden="1"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hidden="1"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hidden="1"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hidden="1"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hidden="1"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hidden="1"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hidden="1"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hidden="1"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hidden="1"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hidden="1"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hidden="1"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hidden="1"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hidden="1"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hidden="1"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hidden="1"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hidden="1"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hidden="1"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hidden="1"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hidden="1"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hidden="1"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hidden="1"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hidden="1"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hidden="1"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hidden="1"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hidden="1"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hidden="1"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hidden="1"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hidden="1"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hidden="1"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hidden="1"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hidden="1"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hidden="1"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hidden="1"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hidden="1"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hidden="1"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hidden="1"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hidden="1"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hidden="1"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hidden="1"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hidden="1"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hidden="1"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hidden="1"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hidden="1"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hidden="1"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hidden="1"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hidden="1"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hidden="1"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hidden="1"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hidden="1"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hidden="1"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hidden="1"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hidden="1"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hidden="1"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hidden="1"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hidden="1"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hidden="1"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hidden="1"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hidden="1"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hidden="1"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hidden="1"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hidden="1"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hidden="1"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hidden="1"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hidden="1"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hidden="1"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hidden="1"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hidden="1"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hidden="1"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hidden="1"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hidden="1"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hidden="1"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hidden="1"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hidden="1"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hidden="1"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hidden="1"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hidden="1"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hidden="1"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hidden="1"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hidden="1"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hidden="1"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hidden="1"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hidden="1"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hidden="1"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hidden="1"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hidden="1"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hidden="1"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hidden="1"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hidden="1"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hidden="1"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hidden="1"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hidden="1"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hidden="1"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hidden="1"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hidden="1"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hidden="1"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hidden="1"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hidden="1"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hidden="1"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hidden="1"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hidden="1"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hidden="1"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hidden="1"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hidden="1"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hidden="1"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hidden="1"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hidden="1"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hidden="1"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hidden="1" x14ac:dyDescent="0.3">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B7D9C-9B50-4111-8E9C-6847AE9995B4}">
  <dimension ref="A3:F10"/>
  <sheetViews>
    <sheetView workbookViewId="0">
      <selection activeCell="A32" sqref="A32"/>
    </sheetView>
  </sheetViews>
  <sheetFormatPr defaultRowHeight="15.6" x14ac:dyDescent="0.3"/>
  <cols>
    <col min="1" max="1" width="18.796875" bestFit="1" customWidth="1"/>
    <col min="2" max="2" width="15" bestFit="1" customWidth="1"/>
    <col min="5" max="5" width="20.59765625" customWidth="1"/>
  </cols>
  <sheetData>
    <row r="3" spans="1:6" x14ac:dyDescent="0.3">
      <c r="A3" s="21" t="s">
        <v>421</v>
      </c>
      <c r="B3" t="s">
        <v>427</v>
      </c>
      <c r="E3" s="22"/>
      <c r="F3" s="23"/>
    </row>
    <row r="4" spans="1:6" x14ac:dyDescent="0.3">
      <c r="A4" s="22" t="s">
        <v>19</v>
      </c>
      <c r="B4" s="23">
        <v>3</v>
      </c>
      <c r="E4" s="22" t="str">
        <f>A4</f>
        <v>Chennai Super Kings</v>
      </c>
      <c r="F4" s="23">
        <f>GETPIVOTDATA("Winner",$A$3,"Winner",A4)</f>
        <v>3</v>
      </c>
    </row>
    <row r="5" spans="1:6" x14ac:dyDescent="0.3">
      <c r="A5" s="22" t="s">
        <v>39</v>
      </c>
      <c r="B5" s="23">
        <v>3</v>
      </c>
      <c r="E5" s="22" t="str">
        <f t="shared" ref="E5:E9" si="0">A5</f>
        <v>Mumbai Indians</v>
      </c>
      <c r="F5" s="23">
        <f t="shared" ref="F5:F9" si="1">GETPIVOTDATA("Winner",$A$3,"Winner",A5)</f>
        <v>3</v>
      </c>
    </row>
    <row r="6" spans="1:6" x14ac:dyDescent="0.3">
      <c r="A6" s="22" t="s">
        <v>27</v>
      </c>
      <c r="B6" s="23">
        <v>2</v>
      </c>
      <c r="E6" s="22" t="str">
        <f t="shared" si="0"/>
        <v>Kolkata Knight Riders</v>
      </c>
      <c r="F6" s="23">
        <f t="shared" si="1"/>
        <v>2</v>
      </c>
    </row>
    <row r="7" spans="1:6" x14ac:dyDescent="0.3">
      <c r="A7" s="22" t="s">
        <v>260</v>
      </c>
      <c r="B7" s="23">
        <v>1</v>
      </c>
      <c r="E7" s="22" t="str">
        <f t="shared" si="0"/>
        <v>Deccan Chargers</v>
      </c>
      <c r="F7" s="23">
        <f t="shared" si="1"/>
        <v>1</v>
      </c>
    </row>
    <row r="8" spans="1:6" x14ac:dyDescent="0.3">
      <c r="A8" s="22" t="s">
        <v>18</v>
      </c>
      <c r="B8" s="23">
        <v>1</v>
      </c>
      <c r="E8" s="22" t="str">
        <f t="shared" si="0"/>
        <v>Sunrisers Hyderabad</v>
      </c>
      <c r="F8" s="23">
        <f t="shared" si="1"/>
        <v>1</v>
      </c>
    </row>
    <row r="9" spans="1:6" x14ac:dyDescent="0.3">
      <c r="A9" s="22" t="s">
        <v>31</v>
      </c>
      <c r="B9" s="23">
        <v>1</v>
      </c>
      <c r="E9" s="22" t="str">
        <f t="shared" si="0"/>
        <v>Rajasthan Royals</v>
      </c>
      <c r="F9" s="23">
        <f t="shared" si="1"/>
        <v>1</v>
      </c>
    </row>
    <row r="10" spans="1:6" x14ac:dyDescent="0.3">
      <c r="A10" s="22" t="s">
        <v>422</v>
      </c>
      <c r="B10" s="23">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 by team </vt:lpstr>
      <vt:lpstr>Toss based decision</vt:lpstr>
      <vt:lpstr>Venues data </vt:lpstr>
      <vt:lpstr>Most man of the match</vt:lpstr>
      <vt:lpstr>KPI</vt:lpstr>
      <vt:lpstr>IPL Matches 2008-2018</vt:lpstr>
      <vt:lpstr>Teams with titles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Keshav Gupta</cp:lastModifiedBy>
  <dcterms:created xsi:type="dcterms:W3CDTF">2023-05-25T13:59:02Z</dcterms:created>
  <dcterms:modified xsi:type="dcterms:W3CDTF">2023-06-26T02:53:51Z</dcterms:modified>
</cp:coreProperties>
</file>