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a\Downloads\"/>
    </mc:Choice>
  </mc:AlternateContent>
  <xr:revisionPtr revIDLastSave="0" documentId="8_{B7393E52-0A1B-44D9-8E24-B3FA898A59D8}" xr6:coauthVersionLast="47" xr6:coauthVersionMax="47" xr10:uidLastSave="{00000000-0000-0000-0000-000000000000}"/>
  <bookViews>
    <workbookView xWindow="-108" yWindow="-108" windowWidth="23256" windowHeight="12456" activeTab="1" xr2:uid="{EFBF6264-398B-40E1-A828-AABBD3E90B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K17" i="2"/>
  <c r="F20" i="1"/>
  <c r="F19" i="1"/>
  <c r="G17" i="2"/>
  <c r="H17" i="2"/>
  <c r="I17" i="2"/>
  <c r="J17" i="2"/>
  <c r="G16" i="2"/>
  <c r="H16" i="2"/>
  <c r="I16" i="2"/>
  <c r="J16" i="2"/>
  <c r="F16" i="2"/>
  <c r="G16" i="1"/>
  <c r="F15" i="2"/>
  <c r="G14" i="2"/>
  <c r="H14" i="2" s="1"/>
  <c r="G13" i="2"/>
  <c r="H13" i="2"/>
  <c r="I13" i="2"/>
  <c r="J13" i="2"/>
  <c r="F13" i="2"/>
  <c r="E13" i="2"/>
  <c r="G18" i="1"/>
  <c r="H18" i="1"/>
  <c r="I18" i="1"/>
  <c r="J18" i="1"/>
  <c r="F18" i="1"/>
  <c r="F17" i="1"/>
  <c r="K21" i="1"/>
  <c r="F21" i="1"/>
  <c r="G21" i="1"/>
  <c r="H21" i="1"/>
  <c r="I21" i="1"/>
  <c r="J21" i="1"/>
  <c r="E21" i="1"/>
  <c r="G17" i="1"/>
  <c r="H17" i="1"/>
  <c r="I17" i="1"/>
  <c r="J17" i="1"/>
  <c r="H16" i="1"/>
  <c r="I16" i="1"/>
  <c r="J16" i="1"/>
  <c r="G15" i="1"/>
  <c r="H15" i="1"/>
  <c r="I15" i="1"/>
  <c r="J15" i="1"/>
  <c r="F15" i="1"/>
  <c r="H14" i="1"/>
  <c r="I14" i="1"/>
  <c r="J14" i="1"/>
  <c r="G14" i="1"/>
  <c r="F14" i="1"/>
  <c r="G13" i="1"/>
  <c r="H13" i="1"/>
  <c r="I13" i="1"/>
  <c r="J13" i="1"/>
  <c r="F13" i="1"/>
  <c r="I14" i="2" l="1"/>
  <c r="H15" i="2"/>
  <c r="G15" i="2"/>
  <c r="J14" i="2" l="1"/>
  <c r="J15" i="2" s="1"/>
  <c r="I15" i="2"/>
</calcChain>
</file>

<file path=xl/sharedStrings.xml><?xml version="1.0" encoding="utf-8"?>
<sst xmlns="http://schemas.openxmlformats.org/spreadsheetml/2006/main" count="24" uniqueCount="14">
  <si>
    <t>CLV Computation</t>
  </si>
  <si>
    <t>Year</t>
  </si>
  <si>
    <t>Acquisation Cost</t>
  </si>
  <si>
    <t>Annual Contribution Margin</t>
  </si>
  <si>
    <t>Annual Customer Marketing Cost</t>
  </si>
  <si>
    <t>Retention Rate</t>
  </si>
  <si>
    <t>Discount Factor</t>
  </si>
  <si>
    <t>Profit</t>
  </si>
  <si>
    <t>Percentage Retain</t>
  </si>
  <si>
    <t>Value</t>
  </si>
  <si>
    <t>Customer Life time value</t>
  </si>
  <si>
    <t>discounting factor</t>
  </si>
  <si>
    <t>Discounting Factor</t>
  </si>
  <si>
    <t>Customer Life 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</si>
</sst>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10" fontId="0" fillId="0" borderId="1" xfId="0" applyNumberFormat="1" applyBorder="1"/>
    <xf numFmtId="0" fontId="0" fillId="2" borderId="1" xfId="0" applyFill="1" applyBorder="1"/>
    <xf numFmtId="165" fontId="0" fillId="0" borderId="1" xfId="0" applyNumberFormat="1" applyBorder="1"/>
    <xf numFmtId="0" fontId="0" fillId="2" borderId="2" xfId="0" applyFill="1" applyBorder="1"/>
    <xf numFmtId="0" fontId="0" fillId="3" borderId="0" xfId="0" applyFill="1"/>
    <xf numFmtId="164" fontId="0" fillId="3" borderId="0" xfId="0" applyNumberFormat="1" applyFill="1"/>
    <xf numFmtId="0" fontId="0" fillId="2" borderId="0" xfId="0" applyFill="1"/>
    <xf numFmtId="0" fontId="0" fillId="0" borderId="3" xfId="0" applyBorder="1"/>
    <xf numFmtId="10" fontId="0" fillId="0" borderId="3" xfId="0" applyNumberFormat="1" applyBorder="1"/>
    <xf numFmtId="9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52B5-41A8-4F96-9865-A8024343F056}">
  <dimension ref="D5:K21"/>
  <sheetViews>
    <sheetView topLeftCell="A2" workbookViewId="0">
      <selection activeCell="F21" sqref="F21"/>
    </sheetView>
  </sheetViews>
  <sheetFormatPr defaultRowHeight="14.4" x14ac:dyDescent="0.3"/>
  <cols>
    <col min="4" max="4" width="28.109375" bestFit="1" customWidth="1"/>
    <col min="6" max="6" width="11.109375" bestFit="1" customWidth="1"/>
    <col min="7" max="8" width="10.109375" bestFit="1" customWidth="1"/>
    <col min="9" max="9" width="10.21875" bestFit="1" customWidth="1"/>
    <col min="10" max="10" width="10.44140625" bestFit="1" customWidth="1"/>
  </cols>
  <sheetData>
    <row r="5" spans="4:10" x14ac:dyDescent="0.3">
      <c r="D5" t="s">
        <v>0</v>
      </c>
      <c r="H5" t="s">
        <v>6</v>
      </c>
      <c r="J5" s="1">
        <v>0.1</v>
      </c>
    </row>
    <row r="8" spans="4:10" x14ac:dyDescent="0.3">
      <c r="D8" s="3" t="s">
        <v>1</v>
      </c>
      <c r="E8" s="3">
        <v>0</v>
      </c>
      <c r="F8" s="3">
        <v>1</v>
      </c>
      <c r="G8" s="3">
        <v>2</v>
      </c>
      <c r="H8" s="3">
        <v>3</v>
      </c>
      <c r="I8" s="3">
        <v>4</v>
      </c>
      <c r="J8" s="3">
        <v>5</v>
      </c>
    </row>
    <row r="9" spans="4:10" x14ac:dyDescent="0.3">
      <c r="D9" s="3" t="s">
        <v>2</v>
      </c>
      <c r="E9" s="3">
        <v>2000</v>
      </c>
      <c r="F9" s="3"/>
      <c r="G9" s="3"/>
      <c r="H9" s="3"/>
      <c r="I9" s="3"/>
      <c r="J9" s="3"/>
    </row>
    <row r="10" spans="4:10" x14ac:dyDescent="0.3">
      <c r="D10" s="3" t="s">
        <v>3</v>
      </c>
      <c r="E10" s="3"/>
      <c r="F10" s="4">
        <v>1500</v>
      </c>
      <c r="G10" s="4">
        <v>2000</v>
      </c>
      <c r="H10" s="4">
        <v>4200</v>
      </c>
      <c r="I10" s="4">
        <v>5500</v>
      </c>
      <c r="J10" s="5">
        <v>3600</v>
      </c>
    </row>
    <row r="11" spans="4:10" x14ac:dyDescent="0.3">
      <c r="D11" s="3" t="s">
        <v>4</v>
      </c>
      <c r="E11" s="3"/>
      <c r="F11" s="4">
        <v>600</v>
      </c>
      <c r="G11" s="4">
        <v>800</v>
      </c>
      <c r="H11" s="4">
        <v>600</v>
      </c>
      <c r="I11" s="4">
        <v>600</v>
      </c>
      <c r="J11" s="5">
        <v>1000</v>
      </c>
    </row>
    <row r="12" spans="4:10" x14ac:dyDescent="0.3">
      <c r="D12" s="3" t="s">
        <v>5</v>
      </c>
      <c r="E12" s="3"/>
      <c r="F12" s="6">
        <v>1</v>
      </c>
      <c r="G12" s="6">
        <v>0.7</v>
      </c>
      <c r="H12" s="6">
        <v>0.6</v>
      </c>
      <c r="I12" s="6">
        <v>0.65</v>
      </c>
      <c r="J12" s="6">
        <v>0.8</v>
      </c>
    </row>
    <row r="13" spans="4:10" x14ac:dyDescent="0.3">
      <c r="D13" s="7" t="s">
        <v>7</v>
      </c>
      <c r="E13" s="3">
        <v>-2000</v>
      </c>
      <c r="F13" s="4">
        <f>F10-F11</f>
        <v>900</v>
      </c>
      <c r="G13" s="4">
        <f t="shared" ref="G13:J13" si="0">G10-G11</f>
        <v>1200</v>
      </c>
      <c r="H13" s="4">
        <f t="shared" si="0"/>
        <v>3600</v>
      </c>
      <c r="I13" s="4">
        <f t="shared" si="0"/>
        <v>4900</v>
      </c>
      <c r="J13" s="4">
        <f t="shared" si="0"/>
        <v>2600</v>
      </c>
    </row>
    <row r="14" spans="4:10" x14ac:dyDescent="0.3">
      <c r="D14" s="7" t="s">
        <v>8</v>
      </c>
      <c r="E14" s="3"/>
      <c r="F14" s="6">
        <f>F12</f>
        <v>1</v>
      </c>
      <c r="G14" s="8">
        <f>G12*F14</f>
        <v>0.7</v>
      </c>
      <c r="H14" s="8">
        <f t="shared" ref="H14:J14" si="1">H12*G14</f>
        <v>0.42</v>
      </c>
      <c r="I14" s="8">
        <f t="shared" si="1"/>
        <v>0.27300000000000002</v>
      </c>
      <c r="J14" s="8">
        <f t="shared" si="1"/>
        <v>0.21840000000000004</v>
      </c>
    </row>
    <row r="15" spans="4:10" x14ac:dyDescent="0.3">
      <c r="D15" s="7" t="s">
        <v>9</v>
      </c>
      <c r="E15" s="3"/>
      <c r="F15" s="4">
        <f>F14*F13</f>
        <v>900</v>
      </c>
      <c r="G15" s="4">
        <f t="shared" ref="G15:J15" si="2">G14*G13</f>
        <v>840</v>
      </c>
      <c r="H15" s="4">
        <f t="shared" si="2"/>
        <v>1512</v>
      </c>
      <c r="I15" s="4">
        <f t="shared" si="2"/>
        <v>1337.7</v>
      </c>
      <c r="J15" s="4">
        <f t="shared" si="2"/>
        <v>567.84000000000015</v>
      </c>
    </row>
    <row r="16" spans="4:10" x14ac:dyDescent="0.3">
      <c r="D16" s="7"/>
      <c r="E16" s="3"/>
      <c r="F16" s="3">
        <v>1</v>
      </c>
      <c r="G16" s="3">
        <f>($F$16+$J$5)^F8</f>
        <v>1.1000000000000001</v>
      </c>
      <c r="H16" s="3">
        <f t="shared" ref="H16:J16" si="3">($F$16+$J$5)^G8</f>
        <v>1.2100000000000002</v>
      </c>
      <c r="I16" s="3">
        <f t="shared" si="3"/>
        <v>1.3310000000000004</v>
      </c>
      <c r="J16" s="3">
        <f t="shared" si="3"/>
        <v>1.4641000000000004</v>
      </c>
    </row>
    <row r="17" spans="4:11" x14ac:dyDescent="0.3">
      <c r="D17" s="9" t="s">
        <v>11</v>
      </c>
      <c r="E17">
        <v>1</v>
      </c>
      <c r="F17">
        <f>($E$17+$J$5)^F8</f>
        <v>1.1000000000000001</v>
      </c>
      <c r="G17">
        <f t="shared" ref="G17:J17" si="4">($E$17+$J$5)^G8</f>
        <v>1.2100000000000002</v>
      </c>
      <c r="H17">
        <f t="shared" si="4"/>
        <v>1.3310000000000004</v>
      </c>
      <c r="I17">
        <f t="shared" si="4"/>
        <v>1.4641000000000004</v>
      </c>
      <c r="J17">
        <f t="shared" si="4"/>
        <v>1.6105100000000006</v>
      </c>
    </row>
    <row r="18" spans="4:11" x14ac:dyDescent="0.3">
      <c r="D18" s="12" t="s">
        <v>10</v>
      </c>
      <c r="F18" s="2">
        <f>F15/F16</f>
        <v>900</v>
      </c>
      <c r="G18" s="2">
        <f t="shared" ref="G18:J18" si="5">G15/G16</f>
        <v>763.63636363636363</v>
      </c>
      <c r="H18" s="2">
        <f t="shared" si="5"/>
        <v>1249.586776859504</v>
      </c>
      <c r="I18" s="2">
        <f t="shared" si="5"/>
        <v>1005.0338091660403</v>
      </c>
      <c r="J18" s="2">
        <f t="shared" si="5"/>
        <v>387.84236049450175</v>
      </c>
    </row>
    <row r="19" spans="4:11" x14ac:dyDescent="0.3">
      <c r="F19" s="2">
        <f>SUM(F18:J18)</f>
        <v>4306.09931015641</v>
      </c>
    </row>
    <row r="20" spans="4:11" x14ac:dyDescent="0.3">
      <c r="F20" s="11">
        <f>F19-E9</f>
        <v>2306.09931015641</v>
      </c>
    </row>
    <row r="21" spans="4:11" x14ac:dyDescent="0.3">
      <c r="E21">
        <f>E13/E17</f>
        <v>-2000</v>
      </c>
      <c r="F21">
        <f t="shared" ref="F21:J21" si="6">F13/F17</f>
        <v>818.18181818181813</v>
      </c>
      <c r="G21">
        <f t="shared" si="6"/>
        <v>991.73553719008248</v>
      </c>
      <c r="H21">
        <f t="shared" si="6"/>
        <v>2704.7332832456791</v>
      </c>
      <c r="I21">
        <f t="shared" si="6"/>
        <v>3346.7659312888454</v>
      </c>
      <c r="J21">
        <f t="shared" si="6"/>
        <v>1614.3954399538029</v>
      </c>
      <c r="K21" s="10">
        <f>SUM(E21:J21)</f>
        <v>7475.8120098602285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8A45-FC81-4814-AA3A-AF37681E73F0}">
  <dimension ref="D5:K17"/>
  <sheetViews>
    <sheetView tabSelected="1" workbookViewId="0">
      <selection activeCell="F18" sqref="F18"/>
    </sheetView>
  </sheetViews>
  <sheetFormatPr defaultRowHeight="14.4" x14ac:dyDescent="0.3"/>
  <cols>
    <col min="4" max="4" width="28.109375" bestFit="1" customWidth="1"/>
    <col min="6" max="7" width="10.109375" bestFit="1" customWidth="1"/>
    <col min="8" max="8" width="13.88671875" bestFit="1" customWidth="1"/>
    <col min="9" max="11" width="10.109375" bestFit="1" customWidth="1"/>
  </cols>
  <sheetData>
    <row r="5" spans="4:10" x14ac:dyDescent="0.3">
      <c r="D5" t="s">
        <v>0</v>
      </c>
      <c r="H5" t="s">
        <v>6</v>
      </c>
      <c r="J5" s="1">
        <v>0.1</v>
      </c>
    </row>
    <row r="8" spans="4:10" x14ac:dyDescent="0.3">
      <c r="D8" s="3" t="s">
        <v>1</v>
      </c>
      <c r="E8" s="3">
        <v>0</v>
      </c>
      <c r="F8" s="3">
        <v>1</v>
      </c>
      <c r="G8" s="3">
        <v>2</v>
      </c>
      <c r="H8" s="3">
        <v>3</v>
      </c>
      <c r="I8" s="3">
        <v>4</v>
      </c>
      <c r="J8" s="3">
        <v>5</v>
      </c>
    </row>
    <row r="9" spans="4:10" x14ac:dyDescent="0.3">
      <c r="D9" s="3" t="s">
        <v>2</v>
      </c>
      <c r="E9" s="3">
        <v>2000</v>
      </c>
      <c r="F9" s="3"/>
      <c r="G9" s="3"/>
      <c r="H9" s="3"/>
      <c r="I9" s="3"/>
      <c r="J9" s="3"/>
    </row>
    <row r="10" spans="4:10" x14ac:dyDescent="0.3">
      <c r="D10" s="3" t="s">
        <v>3</v>
      </c>
      <c r="E10" s="3"/>
      <c r="F10" s="4">
        <v>1500</v>
      </c>
      <c r="G10" s="4">
        <v>2000</v>
      </c>
      <c r="H10" s="4">
        <v>4200</v>
      </c>
      <c r="I10" s="4">
        <v>5500</v>
      </c>
      <c r="J10" s="5">
        <v>3600</v>
      </c>
    </row>
    <row r="11" spans="4:10" x14ac:dyDescent="0.3">
      <c r="D11" s="3" t="s">
        <v>4</v>
      </c>
      <c r="E11" s="3"/>
      <c r="F11" s="4">
        <v>600</v>
      </c>
      <c r="G11" s="4">
        <v>800</v>
      </c>
      <c r="H11" s="4">
        <v>600</v>
      </c>
      <c r="I11" s="4">
        <v>600</v>
      </c>
      <c r="J11" s="5">
        <v>1000</v>
      </c>
    </row>
    <row r="12" spans="4:10" x14ac:dyDescent="0.3">
      <c r="D12" s="13" t="s">
        <v>5</v>
      </c>
      <c r="E12" s="13"/>
      <c r="F12" s="14">
        <v>1</v>
      </c>
      <c r="G12" s="14">
        <v>0.7</v>
      </c>
      <c r="H12" s="14">
        <v>0.6</v>
      </c>
      <c r="I12" s="14">
        <v>0.65</v>
      </c>
      <c r="J12" s="14">
        <v>0.8</v>
      </c>
    </row>
    <row r="13" spans="4:10" x14ac:dyDescent="0.3">
      <c r="D13" s="7" t="s">
        <v>7</v>
      </c>
      <c r="E13" s="3">
        <f>-E9</f>
        <v>-2000</v>
      </c>
      <c r="F13" s="4">
        <f>F10-F11</f>
        <v>900</v>
      </c>
      <c r="G13" s="4">
        <f t="shared" ref="G13:J13" si="0">G10-G11</f>
        <v>1200</v>
      </c>
      <c r="H13" s="4">
        <f t="shared" si="0"/>
        <v>3600</v>
      </c>
      <c r="I13" s="4">
        <f t="shared" si="0"/>
        <v>4900</v>
      </c>
      <c r="J13" s="4">
        <f t="shared" si="0"/>
        <v>2600</v>
      </c>
    </row>
    <row r="14" spans="4:10" x14ac:dyDescent="0.3">
      <c r="D14" s="7" t="s">
        <v>8</v>
      </c>
      <c r="E14" s="3"/>
      <c r="F14" s="15">
        <v>1</v>
      </c>
      <c r="G14" s="8">
        <f>G12*F14</f>
        <v>0.7</v>
      </c>
      <c r="H14" s="8">
        <f>H12*G14</f>
        <v>0.42</v>
      </c>
      <c r="I14" s="8">
        <f t="shared" ref="I14:J14" si="1">I12*H14</f>
        <v>0.27300000000000002</v>
      </c>
      <c r="J14" s="8">
        <f t="shared" si="1"/>
        <v>0.21840000000000004</v>
      </c>
    </row>
    <row r="15" spans="4:10" x14ac:dyDescent="0.3">
      <c r="D15" s="7" t="s">
        <v>9</v>
      </c>
      <c r="E15" s="3"/>
      <c r="F15" s="4">
        <f>F13*F14</f>
        <v>900</v>
      </c>
      <c r="G15" s="4">
        <f t="shared" ref="G15:J15" si="2">G13*G14</f>
        <v>840</v>
      </c>
      <c r="H15" s="4">
        <f t="shared" si="2"/>
        <v>1512</v>
      </c>
      <c r="I15" s="4">
        <f t="shared" si="2"/>
        <v>1337.7</v>
      </c>
      <c r="J15" s="4">
        <f t="shared" si="2"/>
        <v>567.84000000000015</v>
      </c>
    </row>
    <row r="16" spans="4:10" x14ac:dyDescent="0.3">
      <c r="D16" s="7" t="s">
        <v>12</v>
      </c>
      <c r="E16" s="3"/>
      <c r="F16" s="3">
        <f>(1+$J$5)^F8</f>
        <v>1.1000000000000001</v>
      </c>
      <c r="G16" s="3">
        <f t="shared" ref="G16:J16" si="3">(1+$J$5)^G8</f>
        <v>1.2100000000000002</v>
      </c>
      <c r="H16" s="3">
        <f t="shared" si="3"/>
        <v>1.3310000000000004</v>
      </c>
      <c r="I16" s="3">
        <f t="shared" si="3"/>
        <v>1.4641000000000004</v>
      </c>
      <c r="J16" s="3">
        <f t="shared" si="3"/>
        <v>1.6105100000000006</v>
      </c>
    </row>
    <row r="17" spans="4:11" x14ac:dyDescent="0.3">
      <c r="D17" s="7" t="s">
        <v>13</v>
      </c>
      <c r="E17">
        <v>-2000</v>
      </c>
      <c r="F17" s="4">
        <f>F15/F16</f>
        <v>818.18181818181813</v>
      </c>
      <c r="G17" s="4">
        <f t="shared" ref="G17:J17" si="4">G15/G16</f>
        <v>694.21487603305775</v>
      </c>
      <c r="H17" s="4">
        <f t="shared" si="4"/>
        <v>1135.9879789631852</v>
      </c>
      <c r="I17" s="4">
        <f t="shared" si="4"/>
        <v>913.66709924185488</v>
      </c>
      <c r="J17" s="4">
        <f t="shared" si="4"/>
        <v>352.58396408591062</v>
      </c>
      <c r="K17" s="2">
        <f>SUM(E17:J17)</f>
        <v>1914.6357365058263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</dc:creator>
  <cp:lastModifiedBy>Anisha</cp:lastModifiedBy>
  <dcterms:created xsi:type="dcterms:W3CDTF">2023-03-20T08:05:59Z</dcterms:created>
  <dcterms:modified xsi:type="dcterms:W3CDTF">2023-04-17T06:15:23Z</dcterms:modified>
</cp:coreProperties>
</file>