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kkark\OneDrive\Desktop\OFFICE_FILES\EOD-office-files\Navneet_sir_all\Nifty50_dashboard_levels\"/>
    </mc:Choice>
  </mc:AlternateContent>
  <xr:revisionPtr revIDLastSave="0" documentId="13_ncr:1_{54539F22-63D3-4773-8A47-EC897E250460}" xr6:coauthVersionLast="47" xr6:coauthVersionMax="47" xr10:uidLastSave="{00000000-0000-0000-0000-000000000000}"/>
  <bookViews>
    <workbookView xWindow="-48" yWindow="0" windowWidth="11280" windowHeight="121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C5" i="1"/>
  <c r="AD5" i="1" s="1"/>
  <c r="AE4" i="1"/>
  <c r="T3" i="1"/>
  <c r="U3" i="1"/>
  <c r="V3" i="1"/>
  <c r="V2760" i="1"/>
  <c r="U2760" i="1"/>
  <c r="T2760" i="1"/>
  <c r="V2759" i="1"/>
  <c r="U2759" i="1"/>
  <c r="T2759" i="1"/>
  <c r="V2758" i="1"/>
  <c r="U2758" i="1"/>
  <c r="T2758" i="1"/>
  <c r="V2757" i="1"/>
  <c r="U2757" i="1"/>
  <c r="T2757" i="1"/>
  <c r="V2756" i="1"/>
  <c r="U2756" i="1"/>
  <c r="T2756" i="1"/>
  <c r="V2755" i="1"/>
  <c r="U2755" i="1"/>
  <c r="T2755" i="1"/>
  <c r="V2754" i="1"/>
  <c r="U2754" i="1"/>
  <c r="T2754" i="1"/>
  <c r="V2753" i="1"/>
  <c r="U2753" i="1"/>
  <c r="T2753" i="1"/>
  <c r="V2752" i="1"/>
  <c r="U2752" i="1"/>
  <c r="T2752" i="1"/>
  <c r="V2751" i="1"/>
  <c r="U2751" i="1"/>
  <c r="T2751" i="1"/>
  <c r="V2750" i="1"/>
  <c r="U2750" i="1"/>
  <c r="T2750" i="1"/>
  <c r="V2749" i="1"/>
  <c r="U2749" i="1"/>
  <c r="T2749" i="1"/>
  <c r="V2748" i="1"/>
  <c r="U2748" i="1"/>
  <c r="T2748" i="1"/>
  <c r="V2747" i="1"/>
  <c r="U2747" i="1"/>
  <c r="T2747" i="1"/>
  <c r="V2746" i="1"/>
  <c r="U2746" i="1"/>
  <c r="T2746" i="1"/>
  <c r="V2745" i="1"/>
  <c r="U2745" i="1"/>
  <c r="T2745" i="1"/>
  <c r="V2744" i="1"/>
  <c r="U2744" i="1"/>
  <c r="T2744" i="1"/>
  <c r="V2743" i="1"/>
  <c r="U2743" i="1"/>
  <c r="T2743" i="1"/>
  <c r="V2742" i="1"/>
  <c r="U2742" i="1"/>
  <c r="T2742" i="1"/>
  <c r="V2741" i="1"/>
  <c r="U2741" i="1"/>
  <c r="T2741" i="1"/>
  <c r="V2740" i="1"/>
  <c r="U2740" i="1"/>
  <c r="T2740" i="1"/>
  <c r="V2739" i="1"/>
  <c r="U2739" i="1"/>
  <c r="T2739" i="1"/>
  <c r="V2738" i="1"/>
  <c r="U2738" i="1"/>
  <c r="T2738" i="1"/>
  <c r="V2737" i="1"/>
  <c r="U2737" i="1"/>
  <c r="T2737" i="1"/>
  <c r="V2736" i="1"/>
  <c r="U2736" i="1"/>
  <c r="T2736" i="1"/>
  <c r="V2735" i="1"/>
  <c r="U2735" i="1"/>
  <c r="T2735" i="1"/>
  <c r="V2734" i="1"/>
  <c r="U2734" i="1"/>
  <c r="T2734" i="1"/>
  <c r="V2733" i="1"/>
  <c r="U2733" i="1"/>
  <c r="T2733" i="1"/>
  <c r="V2732" i="1"/>
  <c r="U2732" i="1"/>
  <c r="T2732" i="1"/>
  <c r="V2731" i="1"/>
  <c r="U2731" i="1"/>
  <c r="T2731" i="1"/>
  <c r="V2730" i="1"/>
  <c r="U2730" i="1"/>
  <c r="T2730" i="1"/>
  <c r="V2729" i="1"/>
  <c r="U2729" i="1"/>
  <c r="T2729" i="1"/>
  <c r="V2728" i="1"/>
  <c r="U2728" i="1"/>
  <c r="T2728" i="1"/>
  <c r="V2727" i="1"/>
  <c r="U2727" i="1"/>
  <c r="T2727" i="1"/>
  <c r="V2726" i="1"/>
  <c r="U2726" i="1"/>
  <c r="T2726" i="1"/>
  <c r="V2725" i="1"/>
  <c r="U2725" i="1"/>
  <c r="T2725" i="1"/>
  <c r="V2724" i="1"/>
  <c r="U2724" i="1"/>
  <c r="T2724" i="1"/>
  <c r="V2723" i="1"/>
  <c r="U2723" i="1"/>
  <c r="T2723" i="1"/>
  <c r="V2722" i="1"/>
  <c r="U2722" i="1"/>
  <c r="T2722" i="1"/>
  <c r="V2721" i="1"/>
  <c r="U2721" i="1"/>
  <c r="T2721" i="1"/>
  <c r="V2720" i="1"/>
  <c r="U2720" i="1"/>
  <c r="T2720" i="1"/>
  <c r="V2719" i="1"/>
  <c r="U2719" i="1"/>
  <c r="T2719" i="1"/>
  <c r="V2718" i="1"/>
  <c r="U2718" i="1"/>
  <c r="T2718" i="1"/>
  <c r="V2717" i="1"/>
  <c r="U2717" i="1"/>
  <c r="T2717" i="1"/>
  <c r="V2716" i="1"/>
  <c r="U2716" i="1"/>
  <c r="T2716" i="1"/>
  <c r="V2715" i="1"/>
  <c r="U2715" i="1"/>
  <c r="T2715" i="1"/>
  <c r="V2714" i="1"/>
  <c r="U2714" i="1"/>
  <c r="T2714" i="1"/>
  <c r="V2713" i="1"/>
  <c r="U2713" i="1"/>
  <c r="T2713" i="1"/>
  <c r="V2712" i="1"/>
  <c r="U2712" i="1"/>
  <c r="T2712" i="1"/>
  <c r="V2711" i="1"/>
  <c r="U2711" i="1"/>
  <c r="T2711" i="1"/>
  <c r="V2710" i="1"/>
  <c r="U2710" i="1"/>
  <c r="T2710" i="1"/>
  <c r="V2709" i="1"/>
  <c r="U2709" i="1"/>
  <c r="T2709" i="1"/>
  <c r="V2708" i="1"/>
  <c r="U2708" i="1"/>
  <c r="T2708" i="1"/>
  <c r="V2707" i="1"/>
  <c r="U2707" i="1"/>
  <c r="T2707" i="1"/>
  <c r="V2706" i="1"/>
  <c r="U2706" i="1"/>
  <c r="T2706" i="1"/>
  <c r="V2705" i="1"/>
  <c r="U2705" i="1"/>
  <c r="T2705" i="1"/>
  <c r="V2704" i="1"/>
  <c r="U2704" i="1"/>
  <c r="T2704" i="1"/>
  <c r="V2703" i="1"/>
  <c r="U2703" i="1"/>
  <c r="T2703" i="1"/>
  <c r="V2702" i="1"/>
  <c r="U2702" i="1"/>
  <c r="T2702" i="1"/>
  <c r="V2701" i="1"/>
  <c r="U2701" i="1"/>
  <c r="T2701" i="1"/>
  <c r="V2700" i="1"/>
  <c r="U2700" i="1"/>
  <c r="T2700" i="1"/>
  <c r="V2699" i="1"/>
  <c r="U2699" i="1"/>
  <c r="T2699" i="1"/>
  <c r="V2698" i="1"/>
  <c r="U2698" i="1"/>
  <c r="T2698" i="1"/>
  <c r="V2697" i="1"/>
  <c r="U2697" i="1"/>
  <c r="T2697" i="1"/>
  <c r="V2696" i="1"/>
  <c r="U2696" i="1"/>
  <c r="T2696" i="1"/>
  <c r="V2695" i="1"/>
  <c r="U2695" i="1"/>
  <c r="T2695" i="1"/>
  <c r="V2694" i="1"/>
  <c r="U2694" i="1"/>
  <c r="T2694" i="1"/>
  <c r="V2693" i="1"/>
  <c r="U2693" i="1"/>
  <c r="T2693" i="1"/>
  <c r="V2692" i="1"/>
  <c r="U2692" i="1"/>
  <c r="T2692" i="1"/>
  <c r="V2691" i="1"/>
  <c r="U2691" i="1"/>
  <c r="T2691" i="1"/>
  <c r="V2690" i="1"/>
  <c r="U2690" i="1"/>
  <c r="T2690" i="1"/>
  <c r="V2689" i="1"/>
  <c r="U2689" i="1"/>
  <c r="T2689" i="1"/>
  <c r="V2688" i="1"/>
  <c r="U2688" i="1"/>
  <c r="T2688" i="1"/>
  <c r="V2687" i="1"/>
  <c r="U2687" i="1"/>
  <c r="T2687" i="1"/>
  <c r="V2686" i="1"/>
  <c r="U2686" i="1"/>
  <c r="T2686" i="1"/>
  <c r="V2685" i="1"/>
  <c r="U2685" i="1"/>
  <c r="T2685" i="1"/>
  <c r="V2684" i="1"/>
  <c r="U2684" i="1"/>
  <c r="T2684" i="1"/>
  <c r="V2683" i="1"/>
  <c r="U2683" i="1"/>
  <c r="T2683" i="1"/>
  <c r="V2682" i="1"/>
  <c r="U2682" i="1"/>
  <c r="T2682" i="1"/>
  <c r="V2681" i="1"/>
  <c r="U2681" i="1"/>
  <c r="T2681" i="1"/>
  <c r="V2680" i="1"/>
  <c r="U2680" i="1"/>
  <c r="T2680" i="1"/>
  <c r="V2679" i="1"/>
  <c r="U2679" i="1"/>
  <c r="T2679" i="1"/>
  <c r="V2678" i="1"/>
  <c r="U2678" i="1"/>
  <c r="T2678" i="1"/>
  <c r="V2677" i="1"/>
  <c r="U2677" i="1"/>
  <c r="T2677" i="1"/>
  <c r="V2676" i="1"/>
  <c r="U2676" i="1"/>
  <c r="T2676" i="1"/>
  <c r="V2675" i="1"/>
  <c r="U2675" i="1"/>
  <c r="T2675" i="1"/>
  <c r="V2674" i="1"/>
  <c r="U2674" i="1"/>
  <c r="T2674" i="1"/>
  <c r="V2673" i="1"/>
  <c r="U2673" i="1"/>
  <c r="T2673" i="1"/>
  <c r="V2672" i="1"/>
  <c r="U2672" i="1"/>
  <c r="T2672" i="1"/>
  <c r="V2671" i="1"/>
  <c r="U2671" i="1"/>
  <c r="T2671" i="1"/>
  <c r="V2670" i="1"/>
  <c r="U2670" i="1"/>
  <c r="T2670" i="1"/>
  <c r="V2669" i="1"/>
  <c r="U2669" i="1"/>
  <c r="T2669" i="1"/>
  <c r="V2668" i="1"/>
  <c r="U2668" i="1"/>
  <c r="T2668" i="1"/>
  <c r="V2667" i="1"/>
  <c r="U2667" i="1"/>
  <c r="T2667" i="1"/>
  <c r="V2666" i="1"/>
  <c r="U2666" i="1"/>
  <c r="T2666" i="1"/>
  <c r="V2665" i="1"/>
  <c r="U2665" i="1"/>
  <c r="T2665" i="1"/>
  <c r="V2664" i="1"/>
  <c r="U2664" i="1"/>
  <c r="T2664" i="1"/>
  <c r="V2663" i="1"/>
  <c r="U2663" i="1"/>
  <c r="T2663" i="1"/>
  <c r="V2662" i="1"/>
  <c r="U2662" i="1"/>
  <c r="T2662" i="1"/>
  <c r="V2661" i="1"/>
  <c r="U2661" i="1"/>
  <c r="T2661" i="1"/>
  <c r="V2660" i="1"/>
  <c r="U2660" i="1"/>
  <c r="T2660" i="1"/>
  <c r="V2659" i="1"/>
  <c r="U2659" i="1"/>
  <c r="T2659" i="1"/>
  <c r="V2658" i="1"/>
  <c r="U2658" i="1"/>
  <c r="T2658" i="1"/>
  <c r="V2657" i="1"/>
  <c r="U2657" i="1"/>
  <c r="T2657" i="1"/>
  <c r="V2656" i="1"/>
  <c r="U2656" i="1"/>
  <c r="T2656" i="1"/>
  <c r="V2655" i="1"/>
  <c r="U2655" i="1"/>
  <c r="T2655" i="1"/>
  <c r="V2654" i="1"/>
  <c r="U2654" i="1"/>
  <c r="T2654" i="1"/>
  <c r="V2653" i="1"/>
  <c r="U2653" i="1"/>
  <c r="T2653" i="1"/>
  <c r="V2652" i="1"/>
  <c r="U2652" i="1"/>
  <c r="T2652" i="1"/>
  <c r="V2651" i="1"/>
  <c r="U2651" i="1"/>
  <c r="T2651" i="1"/>
  <c r="V2650" i="1"/>
  <c r="U2650" i="1"/>
  <c r="T2650" i="1"/>
  <c r="V2649" i="1"/>
  <c r="U2649" i="1"/>
  <c r="T2649" i="1"/>
  <c r="V2648" i="1"/>
  <c r="U2648" i="1"/>
  <c r="T2648" i="1"/>
  <c r="V2647" i="1"/>
  <c r="U2647" i="1"/>
  <c r="T2647" i="1"/>
  <c r="V2646" i="1"/>
  <c r="U2646" i="1"/>
  <c r="T2646" i="1"/>
  <c r="V2645" i="1"/>
  <c r="U2645" i="1"/>
  <c r="T2645" i="1"/>
  <c r="V2644" i="1"/>
  <c r="U2644" i="1"/>
  <c r="T2644" i="1"/>
  <c r="V2643" i="1"/>
  <c r="U2643" i="1"/>
  <c r="T2643" i="1"/>
  <c r="V2642" i="1"/>
  <c r="U2642" i="1"/>
  <c r="T2642" i="1"/>
  <c r="V2641" i="1"/>
  <c r="U2641" i="1"/>
  <c r="T2641" i="1"/>
  <c r="V2640" i="1"/>
  <c r="U2640" i="1"/>
  <c r="T2640" i="1"/>
  <c r="V2639" i="1"/>
  <c r="U2639" i="1"/>
  <c r="T2639" i="1"/>
  <c r="V2638" i="1"/>
  <c r="U2638" i="1"/>
  <c r="T2638" i="1"/>
  <c r="V2637" i="1"/>
  <c r="U2637" i="1"/>
  <c r="T2637" i="1"/>
  <c r="V2636" i="1"/>
  <c r="U2636" i="1"/>
  <c r="T2636" i="1"/>
  <c r="V2635" i="1"/>
  <c r="U2635" i="1"/>
  <c r="T2635" i="1"/>
  <c r="V2634" i="1"/>
  <c r="U2634" i="1"/>
  <c r="T2634" i="1"/>
  <c r="V2633" i="1"/>
  <c r="U2633" i="1"/>
  <c r="T2633" i="1"/>
  <c r="V2632" i="1"/>
  <c r="U2632" i="1"/>
  <c r="T2632" i="1"/>
  <c r="V2631" i="1"/>
  <c r="U2631" i="1"/>
  <c r="T2631" i="1"/>
  <c r="V2630" i="1"/>
  <c r="U2630" i="1"/>
  <c r="T2630" i="1"/>
  <c r="V2629" i="1"/>
  <c r="U2629" i="1"/>
  <c r="T2629" i="1"/>
  <c r="V2628" i="1"/>
  <c r="U2628" i="1"/>
  <c r="T2628" i="1"/>
  <c r="V2627" i="1"/>
  <c r="U2627" i="1"/>
  <c r="T2627" i="1"/>
  <c r="V2626" i="1"/>
  <c r="U2626" i="1"/>
  <c r="T2626" i="1"/>
  <c r="V2625" i="1"/>
  <c r="U2625" i="1"/>
  <c r="T2625" i="1"/>
  <c r="V2624" i="1"/>
  <c r="U2624" i="1"/>
  <c r="T2624" i="1"/>
  <c r="V2623" i="1"/>
  <c r="U2623" i="1"/>
  <c r="T2623" i="1"/>
  <c r="V2622" i="1"/>
  <c r="U2622" i="1"/>
  <c r="T2622" i="1"/>
  <c r="V2621" i="1"/>
  <c r="U2621" i="1"/>
  <c r="T2621" i="1"/>
  <c r="V2620" i="1"/>
  <c r="U2620" i="1"/>
  <c r="T2620" i="1"/>
  <c r="V2619" i="1"/>
  <c r="U2619" i="1"/>
  <c r="T2619" i="1"/>
  <c r="V2618" i="1"/>
  <c r="U2618" i="1"/>
  <c r="T2618" i="1"/>
  <c r="V2617" i="1"/>
  <c r="U2617" i="1"/>
  <c r="T2617" i="1"/>
  <c r="V2616" i="1"/>
  <c r="U2616" i="1"/>
  <c r="T2616" i="1"/>
  <c r="V2615" i="1"/>
  <c r="U2615" i="1"/>
  <c r="T2615" i="1"/>
  <c r="V2614" i="1"/>
  <c r="U2614" i="1"/>
  <c r="T2614" i="1"/>
  <c r="V2613" i="1"/>
  <c r="U2613" i="1"/>
  <c r="T2613" i="1"/>
  <c r="V2612" i="1"/>
  <c r="U2612" i="1"/>
  <c r="T2612" i="1"/>
  <c r="V2611" i="1"/>
  <c r="U2611" i="1"/>
  <c r="T2611" i="1"/>
  <c r="V2610" i="1"/>
  <c r="U2610" i="1"/>
  <c r="T2610" i="1"/>
  <c r="V2609" i="1"/>
  <c r="U2609" i="1"/>
  <c r="T2609" i="1"/>
  <c r="V2608" i="1"/>
  <c r="U2608" i="1"/>
  <c r="T2608" i="1"/>
  <c r="V2607" i="1"/>
  <c r="U2607" i="1"/>
  <c r="T2607" i="1"/>
  <c r="V2606" i="1"/>
  <c r="U2606" i="1"/>
  <c r="T2606" i="1"/>
  <c r="V2605" i="1"/>
  <c r="U2605" i="1"/>
  <c r="T2605" i="1"/>
  <c r="V2604" i="1"/>
  <c r="U2604" i="1"/>
  <c r="T2604" i="1"/>
  <c r="V2603" i="1"/>
  <c r="U2603" i="1"/>
  <c r="T2603" i="1"/>
  <c r="V2602" i="1"/>
  <c r="U2602" i="1"/>
  <c r="T2602" i="1"/>
  <c r="V2601" i="1"/>
  <c r="U2601" i="1"/>
  <c r="T2601" i="1"/>
  <c r="V2600" i="1"/>
  <c r="U2600" i="1"/>
  <c r="T2600" i="1"/>
  <c r="V2599" i="1"/>
  <c r="U2599" i="1"/>
  <c r="T2599" i="1"/>
  <c r="V2598" i="1"/>
  <c r="U2598" i="1"/>
  <c r="T2598" i="1"/>
  <c r="V2597" i="1"/>
  <c r="U2597" i="1"/>
  <c r="T2597" i="1"/>
  <c r="V2596" i="1"/>
  <c r="U2596" i="1"/>
  <c r="T2596" i="1"/>
  <c r="V2595" i="1"/>
  <c r="U2595" i="1"/>
  <c r="T2595" i="1"/>
  <c r="V2594" i="1"/>
  <c r="U2594" i="1"/>
  <c r="T2594" i="1"/>
  <c r="V2593" i="1"/>
  <c r="U2593" i="1"/>
  <c r="T2593" i="1"/>
  <c r="V2592" i="1"/>
  <c r="U2592" i="1"/>
  <c r="T2592" i="1"/>
  <c r="V2591" i="1"/>
  <c r="U2591" i="1"/>
  <c r="T2591" i="1"/>
  <c r="V2590" i="1"/>
  <c r="U2590" i="1"/>
  <c r="T2590" i="1"/>
  <c r="V2589" i="1"/>
  <c r="U2589" i="1"/>
  <c r="T2589" i="1"/>
  <c r="V2588" i="1"/>
  <c r="U2588" i="1"/>
  <c r="T2588" i="1"/>
  <c r="V2587" i="1"/>
  <c r="U2587" i="1"/>
  <c r="T2587" i="1"/>
  <c r="V2586" i="1"/>
  <c r="U2586" i="1"/>
  <c r="T2586" i="1"/>
  <c r="V2585" i="1"/>
  <c r="U2585" i="1"/>
  <c r="T2585" i="1"/>
  <c r="V2584" i="1"/>
  <c r="U2584" i="1"/>
  <c r="T2584" i="1"/>
  <c r="V2583" i="1"/>
  <c r="U2583" i="1"/>
  <c r="T2583" i="1"/>
  <c r="V2582" i="1"/>
  <c r="U2582" i="1"/>
  <c r="T2582" i="1"/>
  <c r="V2581" i="1"/>
  <c r="U2581" i="1"/>
  <c r="T2581" i="1"/>
  <c r="V2580" i="1"/>
  <c r="U2580" i="1"/>
  <c r="T2580" i="1"/>
  <c r="V2579" i="1"/>
  <c r="U2579" i="1"/>
  <c r="T2579" i="1"/>
  <c r="V2578" i="1"/>
  <c r="U2578" i="1"/>
  <c r="T2578" i="1"/>
  <c r="V2577" i="1"/>
  <c r="U2577" i="1"/>
  <c r="T2577" i="1"/>
  <c r="V2576" i="1"/>
  <c r="U2576" i="1"/>
  <c r="T2576" i="1"/>
  <c r="V2575" i="1"/>
  <c r="U2575" i="1"/>
  <c r="T2575" i="1"/>
  <c r="V2574" i="1"/>
  <c r="U2574" i="1"/>
  <c r="T2574" i="1"/>
  <c r="V2573" i="1"/>
  <c r="U2573" i="1"/>
  <c r="T2573" i="1"/>
  <c r="V2572" i="1"/>
  <c r="U2572" i="1"/>
  <c r="T2572" i="1"/>
  <c r="V2571" i="1"/>
  <c r="U2571" i="1"/>
  <c r="T2571" i="1"/>
  <c r="V2570" i="1"/>
  <c r="U2570" i="1"/>
  <c r="T2570" i="1"/>
  <c r="V2569" i="1"/>
  <c r="U2569" i="1"/>
  <c r="T2569" i="1"/>
  <c r="V2568" i="1"/>
  <c r="U2568" i="1"/>
  <c r="T2568" i="1"/>
  <c r="V2567" i="1"/>
  <c r="U2567" i="1"/>
  <c r="T2567" i="1"/>
  <c r="V2566" i="1"/>
  <c r="U2566" i="1"/>
  <c r="T2566" i="1"/>
  <c r="V2565" i="1"/>
  <c r="U2565" i="1"/>
  <c r="T2565" i="1"/>
  <c r="V2564" i="1"/>
  <c r="U2564" i="1"/>
  <c r="T2564" i="1"/>
  <c r="V2563" i="1"/>
  <c r="U2563" i="1"/>
  <c r="T2563" i="1"/>
  <c r="V2562" i="1"/>
  <c r="U2562" i="1"/>
  <c r="T2562" i="1"/>
  <c r="V2561" i="1"/>
  <c r="U2561" i="1"/>
  <c r="T2561" i="1"/>
  <c r="V2560" i="1"/>
  <c r="U2560" i="1"/>
  <c r="T2560" i="1"/>
  <c r="V2559" i="1"/>
  <c r="U2559" i="1"/>
  <c r="T2559" i="1"/>
  <c r="V2558" i="1"/>
  <c r="U2558" i="1"/>
  <c r="T2558" i="1"/>
  <c r="V2557" i="1"/>
  <c r="U2557" i="1"/>
  <c r="T2557" i="1"/>
  <c r="V2556" i="1"/>
  <c r="U2556" i="1"/>
  <c r="T2556" i="1"/>
  <c r="V2555" i="1"/>
  <c r="U2555" i="1"/>
  <c r="T2555" i="1"/>
  <c r="V2554" i="1"/>
  <c r="U2554" i="1"/>
  <c r="T2554" i="1"/>
  <c r="V2553" i="1"/>
  <c r="U2553" i="1"/>
  <c r="T2553" i="1"/>
  <c r="V2552" i="1"/>
  <c r="U2552" i="1"/>
  <c r="T2552" i="1"/>
  <c r="V2551" i="1"/>
  <c r="U2551" i="1"/>
  <c r="T2551" i="1"/>
  <c r="V2550" i="1"/>
  <c r="U2550" i="1"/>
  <c r="T2550" i="1"/>
  <c r="V2549" i="1"/>
  <c r="U2549" i="1"/>
  <c r="T2549" i="1"/>
  <c r="V2548" i="1"/>
  <c r="U2548" i="1"/>
  <c r="T2548" i="1"/>
  <c r="V2547" i="1"/>
  <c r="U2547" i="1"/>
  <c r="T2547" i="1"/>
  <c r="V2546" i="1"/>
  <c r="U2546" i="1"/>
  <c r="T2546" i="1"/>
  <c r="V2545" i="1"/>
  <c r="U2545" i="1"/>
  <c r="T2545" i="1"/>
  <c r="V2544" i="1"/>
  <c r="U2544" i="1"/>
  <c r="T2544" i="1"/>
  <c r="V2543" i="1"/>
  <c r="U2543" i="1"/>
  <c r="T2543" i="1"/>
  <c r="V2542" i="1"/>
  <c r="U2542" i="1"/>
  <c r="T2542" i="1"/>
  <c r="V2541" i="1"/>
  <c r="U2541" i="1"/>
  <c r="T2541" i="1"/>
  <c r="V2540" i="1"/>
  <c r="U2540" i="1"/>
  <c r="T2540" i="1"/>
  <c r="V2539" i="1"/>
  <c r="U2539" i="1"/>
  <c r="T2539" i="1"/>
  <c r="V2538" i="1"/>
  <c r="U2538" i="1"/>
  <c r="T2538" i="1"/>
  <c r="V2537" i="1"/>
  <c r="U2537" i="1"/>
  <c r="T2537" i="1"/>
  <c r="V2536" i="1"/>
  <c r="U2536" i="1"/>
  <c r="T2536" i="1"/>
  <c r="V2535" i="1"/>
  <c r="U2535" i="1"/>
  <c r="T2535" i="1"/>
  <c r="V2534" i="1"/>
  <c r="U2534" i="1"/>
  <c r="T2534" i="1"/>
  <c r="V2533" i="1"/>
  <c r="U2533" i="1"/>
  <c r="T2533" i="1"/>
  <c r="V2532" i="1"/>
  <c r="U2532" i="1"/>
  <c r="T2532" i="1"/>
  <c r="V2531" i="1"/>
  <c r="U2531" i="1"/>
  <c r="T2531" i="1"/>
  <c r="V2530" i="1"/>
  <c r="U2530" i="1"/>
  <c r="T2530" i="1"/>
  <c r="V2529" i="1"/>
  <c r="U2529" i="1"/>
  <c r="T2529" i="1"/>
  <c r="V2528" i="1"/>
  <c r="U2528" i="1"/>
  <c r="T2528" i="1"/>
  <c r="V2527" i="1"/>
  <c r="U2527" i="1"/>
  <c r="T2527" i="1"/>
  <c r="V2526" i="1"/>
  <c r="U2526" i="1"/>
  <c r="T2526" i="1"/>
  <c r="V2525" i="1"/>
  <c r="U2525" i="1"/>
  <c r="T2525" i="1"/>
  <c r="V2524" i="1"/>
  <c r="U2524" i="1"/>
  <c r="T2524" i="1"/>
  <c r="V2523" i="1"/>
  <c r="U2523" i="1"/>
  <c r="T2523" i="1"/>
  <c r="V2522" i="1"/>
  <c r="U2522" i="1"/>
  <c r="T2522" i="1"/>
  <c r="V2521" i="1"/>
  <c r="U2521" i="1"/>
  <c r="T2521" i="1"/>
  <c r="V2520" i="1"/>
  <c r="U2520" i="1"/>
  <c r="T2520" i="1"/>
  <c r="V2519" i="1"/>
  <c r="U2519" i="1"/>
  <c r="T2519" i="1"/>
  <c r="V2518" i="1"/>
  <c r="U2518" i="1"/>
  <c r="T2518" i="1"/>
  <c r="V2517" i="1"/>
  <c r="U2517" i="1"/>
  <c r="T2517" i="1"/>
  <c r="V2516" i="1"/>
  <c r="U2516" i="1"/>
  <c r="T2516" i="1"/>
  <c r="V2515" i="1"/>
  <c r="U2515" i="1"/>
  <c r="T2515" i="1"/>
  <c r="V2514" i="1"/>
  <c r="U2514" i="1"/>
  <c r="T2514" i="1"/>
  <c r="V2513" i="1"/>
  <c r="U2513" i="1"/>
  <c r="T2513" i="1"/>
  <c r="V2512" i="1"/>
  <c r="U2512" i="1"/>
  <c r="T2512" i="1"/>
  <c r="V2511" i="1"/>
  <c r="U2511" i="1"/>
  <c r="T2511" i="1"/>
  <c r="V2510" i="1"/>
  <c r="U2510" i="1"/>
  <c r="T2510" i="1"/>
  <c r="V2509" i="1"/>
  <c r="U2509" i="1"/>
  <c r="T2509" i="1"/>
  <c r="V2508" i="1"/>
  <c r="U2508" i="1"/>
  <c r="T2508" i="1"/>
  <c r="V2507" i="1"/>
  <c r="U2507" i="1"/>
  <c r="T2507" i="1"/>
  <c r="V2506" i="1"/>
  <c r="U2506" i="1"/>
  <c r="T2506" i="1"/>
  <c r="V2505" i="1"/>
  <c r="U2505" i="1"/>
  <c r="T2505" i="1"/>
  <c r="V2504" i="1"/>
  <c r="U2504" i="1"/>
  <c r="T2504" i="1"/>
  <c r="V2503" i="1"/>
  <c r="U2503" i="1"/>
  <c r="T2503" i="1"/>
  <c r="V2502" i="1"/>
  <c r="U2502" i="1"/>
  <c r="T2502" i="1"/>
  <c r="V2501" i="1"/>
  <c r="U2501" i="1"/>
  <c r="T2501" i="1"/>
  <c r="V2500" i="1"/>
  <c r="U2500" i="1"/>
  <c r="T2500" i="1"/>
  <c r="V2499" i="1"/>
  <c r="U2499" i="1"/>
  <c r="T2499" i="1"/>
  <c r="V2498" i="1"/>
  <c r="U2498" i="1"/>
  <c r="T2498" i="1"/>
  <c r="V2497" i="1"/>
  <c r="U2497" i="1"/>
  <c r="T2497" i="1"/>
  <c r="V2496" i="1"/>
  <c r="U2496" i="1"/>
  <c r="T2496" i="1"/>
  <c r="V2495" i="1"/>
  <c r="U2495" i="1"/>
  <c r="T2495" i="1"/>
  <c r="V2494" i="1"/>
  <c r="U2494" i="1"/>
  <c r="T2494" i="1"/>
  <c r="V2493" i="1"/>
  <c r="U2493" i="1"/>
  <c r="T2493" i="1"/>
  <c r="V2492" i="1"/>
  <c r="U2492" i="1"/>
  <c r="T2492" i="1"/>
  <c r="V2491" i="1"/>
  <c r="U2491" i="1"/>
  <c r="T2491" i="1"/>
  <c r="V2490" i="1"/>
  <c r="U2490" i="1"/>
  <c r="T2490" i="1"/>
  <c r="V2489" i="1"/>
  <c r="U2489" i="1"/>
  <c r="T2489" i="1"/>
  <c r="V2488" i="1"/>
  <c r="U2488" i="1"/>
  <c r="T2488" i="1"/>
  <c r="V2487" i="1"/>
  <c r="U2487" i="1"/>
  <c r="T2487" i="1"/>
  <c r="V2486" i="1"/>
  <c r="U2486" i="1"/>
  <c r="T2486" i="1"/>
  <c r="V2485" i="1"/>
  <c r="U2485" i="1"/>
  <c r="T2485" i="1"/>
  <c r="V2484" i="1"/>
  <c r="U2484" i="1"/>
  <c r="T2484" i="1"/>
  <c r="V2483" i="1"/>
  <c r="U2483" i="1"/>
  <c r="T2483" i="1"/>
  <c r="V2482" i="1"/>
  <c r="U2482" i="1"/>
  <c r="T2482" i="1"/>
  <c r="V2481" i="1"/>
  <c r="U2481" i="1"/>
  <c r="T2481" i="1"/>
  <c r="V2480" i="1"/>
  <c r="U2480" i="1"/>
  <c r="T2480" i="1"/>
  <c r="V2479" i="1"/>
  <c r="U2479" i="1"/>
  <c r="T2479" i="1"/>
  <c r="V2478" i="1"/>
  <c r="U2478" i="1"/>
  <c r="T2478" i="1"/>
  <c r="V2477" i="1"/>
  <c r="U2477" i="1"/>
  <c r="T2477" i="1"/>
  <c r="V2476" i="1"/>
  <c r="U2476" i="1"/>
  <c r="T2476" i="1"/>
  <c r="V2475" i="1"/>
  <c r="U2475" i="1"/>
  <c r="T2475" i="1"/>
  <c r="V2474" i="1"/>
  <c r="U2474" i="1"/>
  <c r="T2474" i="1"/>
  <c r="V2473" i="1"/>
  <c r="U2473" i="1"/>
  <c r="T2473" i="1"/>
  <c r="V2472" i="1"/>
  <c r="U2472" i="1"/>
  <c r="T2472" i="1"/>
  <c r="V2471" i="1"/>
  <c r="U2471" i="1"/>
  <c r="T2471" i="1"/>
  <c r="V2470" i="1"/>
  <c r="U2470" i="1"/>
  <c r="T2470" i="1"/>
  <c r="V2469" i="1"/>
  <c r="U2469" i="1"/>
  <c r="T2469" i="1"/>
  <c r="V2468" i="1"/>
  <c r="U2468" i="1"/>
  <c r="T2468" i="1"/>
  <c r="V2467" i="1"/>
  <c r="U2467" i="1"/>
  <c r="T2467" i="1"/>
  <c r="V2466" i="1"/>
  <c r="U2466" i="1"/>
  <c r="T2466" i="1"/>
  <c r="V2465" i="1"/>
  <c r="U2465" i="1"/>
  <c r="T2465" i="1"/>
  <c r="V2464" i="1"/>
  <c r="U2464" i="1"/>
  <c r="T2464" i="1"/>
  <c r="V2463" i="1"/>
  <c r="U2463" i="1"/>
  <c r="T2463" i="1"/>
  <c r="V2462" i="1"/>
  <c r="U2462" i="1"/>
  <c r="T2462" i="1"/>
  <c r="V2461" i="1"/>
  <c r="U2461" i="1"/>
  <c r="T2461" i="1"/>
  <c r="V2460" i="1"/>
  <c r="U2460" i="1"/>
  <c r="T2460" i="1"/>
  <c r="V2459" i="1"/>
  <c r="U2459" i="1"/>
  <c r="T2459" i="1"/>
  <c r="V2458" i="1"/>
  <c r="U2458" i="1"/>
  <c r="T2458" i="1"/>
  <c r="V2457" i="1"/>
  <c r="U2457" i="1"/>
  <c r="T2457" i="1"/>
  <c r="V2456" i="1"/>
  <c r="U2456" i="1"/>
  <c r="T2456" i="1"/>
  <c r="V2455" i="1"/>
  <c r="U2455" i="1"/>
  <c r="T2455" i="1"/>
  <c r="V2454" i="1"/>
  <c r="U2454" i="1"/>
  <c r="T2454" i="1"/>
  <c r="V2453" i="1"/>
  <c r="U2453" i="1"/>
  <c r="T2453" i="1"/>
  <c r="V2452" i="1"/>
  <c r="U2452" i="1"/>
  <c r="T2452" i="1"/>
  <c r="V2451" i="1"/>
  <c r="U2451" i="1"/>
  <c r="T2451" i="1"/>
  <c r="V2450" i="1"/>
  <c r="U2450" i="1"/>
  <c r="T2450" i="1"/>
  <c r="V2449" i="1"/>
  <c r="U2449" i="1"/>
  <c r="T2449" i="1"/>
  <c r="V2448" i="1"/>
  <c r="U2448" i="1"/>
  <c r="T2448" i="1"/>
  <c r="V2447" i="1"/>
  <c r="U2447" i="1"/>
  <c r="T2447" i="1"/>
  <c r="V2446" i="1"/>
  <c r="U2446" i="1"/>
  <c r="T2446" i="1"/>
  <c r="V2445" i="1"/>
  <c r="U2445" i="1"/>
  <c r="T2445" i="1"/>
  <c r="V2444" i="1"/>
  <c r="U2444" i="1"/>
  <c r="T2444" i="1"/>
  <c r="V2443" i="1"/>
  <c r="U2443" i="1"/>
  <c r="T2443" i="1"/>
  <c r="V2442" i="1"/>
  <c r="U2442" i="1"/>
  <c r="T2442" i="1"/>
  <c r="V2441" i="1"/>
  <c r="U2441" i="1"/>
  <c r="T2441" i="1"/>
  <c r="V2440" i="1"/>
  <c r="U2440" i="1"/>
  <c r="T2440" i="1"/>
  <c r="V2439" i="1"/>
  <c r="U2439" i="1"/>
  <c r="T2439" i="1"/>
  <c r="V2438" i="1"/>
  <c r="U2438" i="1"/>
  <c r="T2438" i="1"/>
  <c r="V2437" i="1"/>
  <c r="U2437" i="1"/>
  <c r="T2437" i="1"/>
  <c r="V2436" i="1"/>
  <c r="U2436" i="1"/>
  <c r="T2436" i="1"/>
  <c r="V2435" i="1"/>
  <c r="U2435" i="1"/>
  <c r="T2435" i="1"/>
  <c r="V2434" i="1"/>
  <c r="U2434" i="1"/>
  <c r="T2434" i="1"/>
  <c r="V2433" i="1"/>
  <c r="U2433" i="1"/>
  <c r="T2433" i="1"/>
  <c r="V2432" i="1"/>
  <c r="U2432" i="1"/>
  <c r="T2432" i="1"/>
  <c r="V2431" i="1"/>
  <c r="U2431" i="1"/>
  <c r="T2431" i="1"/>
  <c r="V2430" i="1"/>
  <c r="U2430" i="1"/>
  <c r="T2430" i="1"/>
  <c r="V2429" i="1"/>
  <c r="U2429" i="1"/>
  <c r="T2429" i="1"/>
  <c r="V2428" i="1"/>
  <c r="U2428" i="1"/>
  <c r="T2428" i="1"/>
  <c r="V2427" i="1"/>
  <c r="U2427" i="1"/>
  <c r="T2427" i="1"/>
  <c r="V2426" i="1"/>
  <c r="U2426" i="1"/>
  <c r="T2426" i="1"/>
  <c r="V2425" i="1"/>
  <c r="U2425" i="1"/>
  <c r="T2425" i="1"/>
  <c r="V2424" i="1"/>
  <c r="U2424" i="1"/>
  <c r="T2424" i="1"/>
  <c r="V2423" i="1"/>
  <c r="U2423" i="1"/>
  <c r="T2423" i="1"/>
  <c r="V2422" i="1"/>
  <c r="U2422" i="1"/>
  <c r="T2422" i="1"/>
  <c r="V2421" i="1"/>
  <c r="U2421" i="1"/>
  <c r="T2421" i="1"/>
  <c r="V2420" i="1"/>
  <c r="U2420" i="1"/>
  <c r="T2420" i="1"/>
  <c r="V2419" i="1"/>
  <c r="U2419" i="1"/>
  <c r="T2419" i="1"/>
  <c r="V2418" i="1"/>
  <c r="U2418" i="1"/>
  <c r="T2418" i="1"/>
  <c r="V2417" i="1"/>
  <c r="U2417" i="1"/>
  <c r="T2417" i="1"/>
  <c r="V2416" i="1"/>
  <c r="U2416" i="1"/>
  <c r="T2416" i="1"/>
  <c r="V2415" i="1"/>
  <c r="U2415" i="1"/>
  <c r="T2415" i="1"/>
  <c r="V2414" i="1"/>
  <c r="U2414" i="1"/>
  <c r="T2414" i="1"/>
  <c r="V2413" i="1"/>
  <c r="U2413" i="1"/>
  <c r="T2413" i="1"/>
  <c r="V2412" i="1"/>
  <c r="U2412" i="1"/>
  <c r="T2412" i="1"/>
  <c r="V2411" i="1"/>
  <c r="U2411" i="1"/>
  <c r="T2411" i="1"/>
  <c r="V2410" i="1"/>
  <c r="U2410" i="1"/>
  <c r="T2410" i="1"/>
  <c r="V2409" i="1"/>
  <c r="U2409" i="1"/>
  <c r="T2409" i="1"/>
  <c r="V2408" i="1"/>
  <c r="U2408" i="1"/>
  <c r="T2408" i="1"/>
  <c r="V2407" i="1"/>
  <c r="U2407" i="1"/>
  <c r="T2407" i="1"/>
  <c r="V2406" i="1"/>
  <c r="U2406" i="1"/>
  <c r="T2406" i="1"/>
  <c r="V2405" i="1"/>
  <c r="U2405" i="1"/>
  <c r="T2405" i="1"/>
  <c r="V2404" i="1"/>
  <c r="U2404" i="1"/>
  <c r="T2404" i="1"/>
  <c r="V2403" i="1"/>
  <c r="U2403" i="1"/>
  <c r="T2403" i="1"/>
  <c r="V2402" i="1"/>
  <c r="U2402" i="1"/>
  <c r="T2402" i="1"/>
  <c r="V2401" i="1"/>
  <c r="U2401" i="1"/>
  <c r="T2401" i="1"/>
  <c r="V2400" i="1"/>
  <c r="U2400" i="1"/>
  <c r="T2400" i="1"/>
  <c r="V2399" i="1"/>
  <c r="U2399" i="1"/>
  <c r="T2399" i="1"/>
  <c r="V2398" i="1"/>
  <c r="U2398" i="1"/>
  <c r="T2398" i="1"/>
  <c r="V2397" i="1"/>
  <c r="U2397" i="1"/>
  <c r="T2397" i="1"/>
  <c r="V2396" i="1"/>
  <c r="U2396" i="1"/>
  <c r="T2396" i="1"/>
  <c r="V2395" i="1"/>
  <c r="U2395" i="1"/>
  <c r="T2395" i="1"/>
  <c r="V2394" i="1"/>
  <c r="U2394" i="1"/>
  <c r="T2394" i="1"/>
  <c r="V2393" i="1"/>
  <c r="U2393" i="1"/>
  <c r="T2393" i="1"/>
  <c r="V2392" i="1"/>
  <c r="U2392" i="1"/>
  <c r="T2392" i="1"/>
  <c r="V2391" i="1"/>
  <c r="U2391" i="1"/>
  <c r="T2391" i="1"/>
  <c r="V2390" i="1"/>
  <c r="U2390" i="1"/>
  <c r="T2390" i="1"/>
  <c r="V2389" i="1"/>
  <c r="U2389" i="1"/>
  <c r="T2389" i="1"/>
  <c r="V2388" i="1"/>
  <c r="U2388" i="1"/>
  <c r="T2388" i="1"/>
  <c r="V2387" i="1"/>
  <c r="U2387" i="1"/>
  <c r="T2387" i="1"/>
  <c r="V2386" i="1"/>
  <c r="U2386" i="1"/>
  <c r="T2386" i="1"/>
  <c r="V2385" i="1"/>
  <c r="U2385" i="1"/>
  <c r="T2385" i="1"/>
  <c r="V2384" i="1"/>
  <c r="U2384" i="1"/>
  <c r="T2384" i="1"/>
  <c r="V2383" i="1"/>
  <c r="U2383" i="1"/>
  <c r="T2383" i="1"/>
  <c r="V2382" i="1"/>
  <c r="U2382" i="1"/>
  <c r="T2382" i="1"/>
  <c r="V2381" i="1"/>
  <c r="U2381" i="1"/>
  <c r="T2381" i="1"/>
  <c r="V2380" i="1"/>
  <c r="U2380" i="1"/>
  <c r="T2380" i="1"/>
  <c r="V2379" i="1"/>
  <c r="U2379" i="1"/>
  <c r="T2379" i="1"/>
  <c r="V2378" i="1"/>
  <c r="U2378" i="1"/>
  <c r="T2378" i="1"/>
  <c r="V2377" i="1"/>
  <c r="U2377" i="1"/>
  <c r="T2377" i="1"/>
  <c r="V2376" i="1"/>
  <c r="U2376" i="1"/>
  <c r="T2376" i="1"/>
  <c r="V2375" i="1"/>
  <c r="U2375" i="1"/>
  <c r="T2375" i="1"/>
  <c r="V2374" i="1"/>
  <c r="U2374" i="1"/>
  <c r="T2374" i="1"/>
  <c r="V2373" i="1"/>
  <c r="U2373" i="1"/>
  <c r="T2373" i="1"/>
  <c r="V2372" i="1"/>
  <c r="U2372" i="1"/>
  <c r="T2372" i="1"/>
  <c r="V2371" i="1"/>
  <c r="U2371" i="1"/>
  <c r="T2371" i="1"/>
  <c r="V2370" i="1"/>
  <c r="U2370" i="1"/>
  <c r="T2370" i="1"/>
  <c r="V2369" i="1"/>
  <c r="U2369" i="1"/>
  <c r="T2369" i="1"/>
  <c r="V2368" i="1"/>
  <c r="U2368" i="1"/>
  <c r="T2368" i="1"/>
  <c r="V2367" i="1"/>
  <c r="U2367" i="1"/>
  <c r="T2367" i="1"/>
  <c r="V2366" i="1"/>
  <c r="U2366" i="1"/>
  <c r="T2366" i="1"/>
  <c r="V2365" i="1"/>
  <c r="U2365" i="1"/>
  <c r="T2365" i="1"/>
  <c r="V2364" i="1"/>
  <c r="U2364" i="1"/>
  <c r="T2364" i="1"/>
  <c r="V2363" i="1"/>
  <c r="U2363" i="1"/>
  <c r="T2363" i="1"/>
  <c r="V2362" i="1"/>
  <c r="U2362" i="1"/>
  <c r="T2362" i="1"/>
  <c r="V2361" i="1"/>
  <c r="U2361" i="1"/>
  <c r="T2361" i="1"/>
  <c r="V2360" i="1"/>
  <c r="U2360" i="1"/>
  <c r="T2360" i="1"/>
  <c r="V2359" i="1"/>
  <c r="U2359" i="1"/>
  <c r="T2359" i="1"/>
  <c r="V2358" i="1"/>
  <c r="U2358" i="1"/>
  <c r="T2358" i="1"/>
  <c r="V2357" i="1"/>
  <c r="U2357" i="1"/>
  <c r="T2357" i="1"/>
  <c r="V2356" i="1"/>
  <c r="U2356" i="1"/>
  <c r="T2356" i="1"/>
  <c r="V2355" i="1"/>
  <c r="U2355" i="1"/>
  <c r="T2355" i="1"/>
  <c r="V2354" i="1"/>
  <c r="U2354" i="1"/>
  <c r="T2354" i="1"/>
  <c r="V2353" i="1"/>
  <c r="U2353" i="1"/>
  <c r="T2353" i="1"/>
  <c r="V2352" i="1"/>
  <c r="U2352" i="1"/>
  <c r="T2352" i="1"/>
  <c r="V2351" i="1"/>
  <c r="U2351" i="1"/>
  <c r="T2351" i="1"/>
  <c r="V2350" i="1"/>
  <c r="U2350" i="1"/>
  <c r="T2350" i="1"/>
  <c r="V2349" i="1"/>
  <c r="U2349" i="1"/>
  <c r="T2349" i="1"/>
  <c r="V2348" i="1"/>
  <c r="U2348" i="1"/>
  <c r="T2348" i="1"/>
  <c r="V2347" i="1"/>
  <c r="U2347" i="1"/>
  <c r="T2347" i="1"/>
  <c r="V2346" i="1"/>
  <c r="U2346" i="1"/>
  <c r="T2346" i="1"/>
  <c r="V2345" i="1"/>
  <c r="U2345" i="1"/>
  <c r="T2345" i="1"/>
  <c r="V2344" i="1"/>
  <c r="U2344" i="1"/>
  <c r="T2344" i="1"/>
  <c r="V2343" i="1"/>
  <c r="U2343" i="1"/>
  <c r="T2343" i="1"/>
  <c r="V2342" i="1"/>
  <c r="U2342" i="1"/>
  <c r="T2342" i="1"/>
  <c r="V2341" i="1"/>
  <c r="U2341" i="1"/>
  <c r="T2341" i="1"/>
  <c r="V2340" i="1"/>
  <c r="U2340" i="1"/>
  <c r="T2340" i="1"/>
  <c r="V2339" i="1"/>
  <c r="U2339" i="1"/>
  <c r="T2339" i="1"/>
  <c r="V2338" i="1"/>
  <c r="U2338" i="1"/>
  <c r="T2338" i="1"/>
  <c r="V2337" i="1"/>
  <c r="U2337" i="1"/>
  <c r="T2337" i="1"/>
  <c r="V2336" i="1"/>
  <c r="U2336" i="1"/>
  <c r="T2336" i="1"/>
  <c r="V2335" i="1"/>
  <c r="U2335" i="1"/>
  <c r="T2335" i="1"/>
  <c r="V2334" i="1"/>
  <c r="U2334" i="1"/>
  <c r="T2334" i="1"/>
  <c r="V2333" i="1"/>
  <c r="U2333" i="1"/>
  <c r="T2333" i="1"/>
  <c r="V2332" i="1"/>
  <c r="U2332" i="1"/>
  <c r="T2332" i="1"/>
  <c r="V2331" i="1"/>
  <c r="U2331" i="1"/>
  <c r="T2331" i="1"/>
  <c r="V2330" i="1"/>
  <c r="U2330" i="1"/>
  <c r="T2330" i="1"/>
  <c r="V2329" i="1"/>
  <c r="U2329" i="1"/>
  <c r="T2329" i="1"/>
  <c r="V2328" i="1"/>
  <c r="U2328" i="1"/>
  <c r="T2328" i="1"/>
  <c r="V2327" i="1"/>
  <c r="U2327" i="1"/>
  <c r="T2327" i="1"/>
  <c r="V2326" i="1"/>
  <c r="U2326" i="1"/>
  <c r="T2326" i="1"/>
  <c r="V2325" i="1"/>
  <c r="U2325" i="1"/>
  <c r="T2325" i="1"/>
  <c r="V2324" i="1"/>
  <c r="U2324" i="1"/>
  <c r="T2324" i="1"/>
  <c r="V2323" i="1"/>
  <c r="U2323" i="1"/>
  <c r="T2323" i="1"/>
  <c r="V2322" i="1"/>
  <c r="U2322" i="1"/>
  <c r="T2322" i="1"/>
  <c r="V2321" i="1"/>
  <c r="U2321" i="1"/>
  <c r="T2321" i="1"/>
  <c r="V2320" i="1"/>
  <c r="U2320" i="1"/>
  <c r="T2320" i="1"/>
  <c r="V2319" i="1"/>
  <c r="U2319" i="1"/>
  <c r="T2319" i="1"/>
  <c r="V2318" i="1"/>
  <c r="U2318" i="1"/>
  <c r="T2318" i="1"/>
  <c r="V2317" i="1"/>
  <c r="U2317" i="1"/>
  <c r="T2317" i="1"/>
  <c r="V2316" i="1"/>
  <c r="U2316" i="1"/>
  <c r="T2316" i="1"/>
  <c r="V2315" i="1"/>
  <c r="U2315" i="1"/>
  <c r="T2315" i="1"/>
  <c r="V2314" i="1"/>
  <c r="U2314" i="1"/>
  <c r="T2314" i="1"/>
  <c r="V2313" i="1"/>
  <c r="U2313" i="1"/>
  <c r="T2313" i="1"/>
  <c r="V2312" i="1"/>
  <c r="U2312" i="1"/>
  <c r="T2312" i="1"/>
  <c r="V2311" i="1"/>
  <c r="U2311" i="1"/>
  <c r="T2311" i="1"/>
  <c r="V2310" i="1"/>
  <c r="U2310" i="1"/>
  <c r="T2310" i="1"/>
  <c r="V2309" i="1"/>
  <c r="U2309" i="1"/>
  <c r="T2309" i="1"/>
  <c r="V2308" i="1"/>
  <c r="U2308" i="1"/>
  <c r="T2308" i="1"/>
  <c r="V2307" i="1"/>
  <c r="U2307" i="1"/>
  <c r="T2307" i="1"/>
  <c r="V2306" i="1"/>
  <c r="U2306" i="1"/>
  <c r="T2306" i="1"/>
  <c r="V2305" i="1"/>
  <c r="U2305" i="1"/>
  <c r="T2305" i="1"/>
  <c r="V2304" i="1"/>
  <c r="U2304" i="1"/>
  <c r="T2304" i="1"/>
  <c r="V2303" i="1"/>
  <c r="U2303" i="1"/>
  <c r="T2303" i="1"/>
  <c r="V2302" i="1"/>
  <c r="U2302" i="1"/>
  <c r="T2302" i="1"/>
  <c r="V2301" i="1"/>
  <c r="U2301" i="1"/>
  <c r="T2301" i="1"/>
  <c r="V2300" i="1"/>
  <c r="U2300" i="1"/>
  <c r="T2300" i="1"/>
  <c r="V2299" i="1"/>
  <c r="U2299" i="1"/>
  <c r="T2299" i="1"/>
  <c r="V2298" i="1"/>
  <c r="U2298" i="1"/>
  <c r="T2298" i="1"/>
  <c r="V2297" i="1"/>
  <c r="U2297" i="1"/>
  <c r="T2297" i="1"/>
  <c r="V2296" i="1"/>
  <c r="U2296" i="1"/>
  <c r="T2296" i="1"/>
  <c r="V2295" i="1"/>
  <c r="U2295" i="1"/>
  <c r="T2295" i="1"/>
  <c r="V2294" i="1"/>
  <c r="U2294" i="1"/>
  <c r="T2294" i="1"/>
  <c r="V2293" i="1"/>
  <c r="U2293" i="1"/>
  <c r="T2293" i="1"/>
  <c r="V2292" i="1"/>
  <c r="U2292" i="1"/>
  <c r="T2292" i="1"/>
  <c r="V2291" i="1"/>
  <c r="U2291" i="1"/>
  <c r="T2291" i="1"/>
  <c r="V2290" i="1"/>
  <c r="U2290" i="1"/>
  <c r="T2290" i="1"/>
  <c r="V2289" i="1"/>
  <c r="U2289" i="1"/>
  <c r="T2289" i="1"/>
  <c r="V2288" i="1"/>
  <c r="U2288" i="1"/>
  <c r="T2288" i="1"/>
  <c r="V2287" i="1"/>
  <c r="U2287" i="1"/>
  <c r="T2287" i="1"/>
  <c r="V2286" i="1"/>
  <c r="U2286" i="1"/>
  <c r="T2286" i="1"/>
  <c r="V2285" i="1"/>
  <c r="U2285" i="1"/>
  <c r="T2285" i="1"/>
  <c r="V2284" i="1"/>
  <c r="U2284" i="1"/>
  <c r="T2284" i="1"/>
  <c r="V2283" i="1"/>
  <c r="U2283" i="1"/>
  <c r="T2283" i="1"/>
  <c r="V2282" i="1"/>
  <c r="U2282" i="1"/>
  <c r="T2282" i="1"/>
  <c r="V2281" i="1"/>
  <c r="U2281" i="1"/>
  <c r="T2281" i="1"/>
  <c r="V2280" i="1"/>
  <c r="U2280" i="1"/>
  <c r="T2280" i="1"/>
  <c r="V2279" i="1"/>
  <c r="U2279" i="1"/>
  <c r="T2279" i="1"/>
  <c r="V2278" i="1"/>
  <c r="U2278" i="1"/>
  <c r="T2278" i="1"/>
  <c r="V2277" i="1"/>
  <c r="U2277" i="1"/>
  <c r="T2277" i="1"/>
  <c r="V2276" i="1"/>
  <c r="U2276" i="1"/>
  <c r="T2276" i="1"/>
  <c r="V2275" i="1"/>
  <c r="U2275" i="1"/>
  <c r="T2275" i="1"/>
  <c r="V2274" i="1"/>
  <c r="U2274" i="1"/>
  <c r="T2274" i="1"/>
  <c r="V2273" i="1"/>
  <c r="U2273" i="1"/>
  <c r="T2273" i="1"/>
  <c r="V2272" i="1"/>
  <c r="U2272" i="1"/>
  <c r="T2272" i="1"/>
  <c r="V2271" i="1"/>
  <c r="U2271" i="1"/>
  <c r="T2271" i="1"/>
  <c r="V2270" i="1"/>
  <c r="U2270" i="1"/>
  <c r="T2270" i="1"/>
  <c r="V2269" i="1"/>
  <c r="U2269" i="1"/>
  <c r="T2269" i="1"/>
  <c r="V2268" i="1"/>
  <c r="U2268" i="1"/>
  <c r="T2268" i="1"/>
  <c r="V2267" i="1"/>
  <c r="U2267" i="1"/>
  <c r="T2267" i="1"/>
  <c r="V2266" i="1"/>
  <c r="U2266" i="1"/>
  <c r="T2266" i="1"/>
  <c r="V2265" i="1"/>
  <c r="U2265" i="1"/>
  <c r="T2265" i="1"/>
  <c r="V2264" i="1"/>
  <c r="U2264" i="1"/>
  <c r="T2264" i="1"/>
  <c r="V2263" i="1"/>
  <c r="U2263" i="1"/>
  <c r="T2263" i="1"/>
  <c r="V2262" i="1"/>
  <c r="U2262" i="1"/>
  <c r="T2262" i="1"/>
  <c r="V2261" i="1"/>
  <c r="U2261" i="1"/>
  <c r="T2261" i="1"/>
  <c r="V2260" i="1"/>
  <c r="U2260" i="1"/>
  <c r="T2260" i="1"/>
  <c r="V2259" i="1"/>
  <c r="U2259" i="1"/>
  <c r="T2259" i="1"/>
  <c r="V2258" i="1"/>
  <c r="U2258" i="1"/>
  <c r="T2258" i="1"/>
  <c r="V2257" i="1"/>
  <c r="U2257" i="1"/>
  <c r="T2257" i="1"/>
  <c r="V2256" i="1"/>
  <c r="U2256" i="1"/>
  <c r="T2256" i="1"/>
  <c r="V2255" i="1"/>
  <c r="U2255" i="1"/>
  <c r="T2255" i="1"/>
  <c r="V2254" i="1"/>
  <c r="U2254" i="1"/>
  <c r="T2254" i="1"/>
  <c r="V2253" i="1"/>
  <c r="U2253" i="1"/>
  <c r="T2253" i="1"/>
  <c r="V2252" i="1"/>
  <c r="U2252" i="1"/>
  <c r="T2252" i="1"/>
  <c r="V2251" i="1"/>
  <c r="U2251" i="1"/>
  <c r="T2251" i="1"/>
  <c r="V2250" i="1"/>
  <c r="U2250" i="1"/>
  <c r="T2250" i="1"/>
  <c r="V2249" i="1"/>
  <c r="U2249" i="1"/>
  <c r="T2249" i="1"/>
  <c r="V2248" i="1"/>
  <c r="U2248" i="1"/>
  <c r="T2248" i="1"/>
  <c r="V2247" i="1"/>
  <c r="U2247" i="1"/>
  <c r="T2247" i="1"/>
  <c r="V2246" i="1"/>
  <c r="U2246" i="1"/>
  <c r="T2246" i="1"/>
  <c r="V2245" i="1"/>
  <c r="U2245" i="1"/>
  <c r="T2245" i="1"/>
  <c r="V2244" i="1"/>
  <c r="U2244" i="1"/>
  <c r="T2244" i="1"/>
  <c r="V2243" i="1"/>
  <c r="U2243" i="1"/>
  <c r="T2243" i="1"/>
  <c r="V2242" i="1"/>
  <c r="U2242" i="1"/>
  <c r="T2242" i="1"/>
  <c r="V2241" i="1"/>
  <c r="U2241" i="1"/>
  <c r="T2241" i="1"/>
  <c r="V2240" i="1"/>
  <c r="U2240" i="1"/>
  <c r="T2240" i="1"/>
  <c r="V2239" i="1"/>
  <c r="U2239" i="1"/>
  <c r="T2239" i="1"/>
  <c r="V2238" i="1"/>
  <c r="U2238" i="1"/>
  <c r="T2238" i="1"/>
  <c r="V2237" i="1"/>
  <c r="U2237" i="1"/>
  <c r="T2237" i="1"/>
  <c r="V2236" i="1"/>
  <c r="U2236" i="1"/>
  <c r="T2236" i="1"/>
  <c r="V2235" i="1"/>
  <c r="U2235" i="1"/>
  <c r="T2235" i="1"/>
  <c r="V2234" i="1"/>
  <c r="U2234" i="1"/>
  <c r="T2234" i="1"/>
  <c r="V2233" i="1"/>
  <c r="U2233" i="1"/>
  <c r="T2233" i="1"/>
  <c r="V2232" i="1"/>
  <c r="U2232" i="1"/>
  <c r="T2232" i="1"/>
  <c r="V2231" i="1"/>
  <c r="U2231" i="1"/>
  <c r="T2231" i="1"/>
  <c r="V2230" i="1"/>
  <c r="U2230" i="1"/>
  <c r="T2230" i="1"/>
  <c r="V2229" i="1"/>
  <c r="U2229" i="1"/>
  <c r="T2229" i="1"/>
  <c r="V2228" i="1"/>
  <c r="U2228" i="1"/>
  <c r="T2228" i="1"/>
  <c r="V2227" i="1"/>
  <c r="U2227" i="1"/>
  <c r="T2227" i="1"/>
  <c r="V2226" i="1"/>
  <c r="U2226" i="1"/>
  <c r="T2226" i="1"/>
  <c r="V2225" i="1"/>
  <c r="U2225" i="1"/>
  <c r="T2225" i="1"/>
  <c r="V2224" i="1"/>
  <c r="U2224" i="1"/>
  <c r="T2224" i="1"/>
  <c r="V2223" i="1"/>
  <c r="U2223" i="1"/>
  <c r="T2223" i="1"/>
  <c r="V2222" i="1"/>
  <c r="U2222" i="1"/>
  <c r="T2222" i="1"/>
  <c r="V2221" i="1"/>
  <c r="U2221" i="1"/>
  <c r="T2221" i="1"/>
  <c r="V2220" i="1"/>
  <c r="U2220" i="1"/>
  <c r="T2220" i="1"/>
  <c r="V2219" i="1"/>
  <c r="U2219" i="1"/>
  <c r="T2219" i="1"/>
  <c r="V2218" i="1"/>
  <c r="U2218" i="1"/>
  <c r="T2218" i="1"/>
  <c r="V2217" i="1"/>
  <c r="U2217" i="1"/>
  <c r="T2217" i="1"/>
  <c r="V2216" i="1"/>
  <c r="U2216" i="1"/>
  <c r="T2216" i="1"/>
  <c r="V2215" i="1"/>
  <c r="U2215" i="1"/>
  <c r="T2215" i="1"/>
  <c r="V2214" i="1"/>
  <c r="U2214" i="1"/>
  <c r="T2214" i="1"/>
  <c r="V2213" i="1"/>
  <c r="U2213" i="1"/>
  <c r="T2213" i="1"/>
  <c r="V2212" i="1"/>
  <c r="U2212" i="1"/>
  <c r="T2212" i="1"/>
  <c r="V2211" i="1"/>
  <c r="U2211" i="1"/>
  <c r="T2211" i="1"/>
  <c r="V2210" i="1"/>
  <c r="U2210" i="1"/>
  <c r="T2210" i="1"/>
  <c r="V2209" i="1"/>
  <c r="U2209" i="1"/>
  <c r="T2209" i="1"/>
  <c r="V2208" i="1"/>
  <c r="U2208" i="1"/>
  <c r="T2208" i="1"/>
  <c r="V2207" i="1"/>
  <c r="U2207" i="1"/>
  <c r="T2207" i="1"/>
  <c r="V2206" i="1"/>
  <c r="U2206" i="1"/>
  <c r="T2206" i="1"/>
  <c r="V2205" i="1"/>
  <c r="U2205" i="1"/>
  <c r="T2205" i="1"/>
  <c r="V2204" i="1"/>
  <c r="U2204" i="1"/>
  <c r="T2204" i="1"/>
  <c r="V2203" i="1"/>
  <c r="U2203" i="1"/>
  <c r="T2203" i="1"/>
  <c r="V2202" i="1"/>
  <c r="U2202" i="1"/>
  <c r="T2202" i="1"/>
  <c r="V2201" i="1"/>
  <c r="U2201" i="1"/>
  <c r="T2201" i="1"/>
  <c r="V2200" i="1"/>
  <c r="U2200" i="1"/>
  <c r="T2200" i="1"/>
  <c r="V2199" i="1"/>
  <c r="U2199" i="1"/>
  <c r="T2199" i="1"/>
  <c r="V2198" i="1"/>
  <c r="U2198" i="1"/>
  <c r="T2198" i="1"/>
  <c r="V2197" i="1"/>
  <c r="U2197" i="1"/>
  <c r="T2197" i="1"/>
  <c r="V2196" i="1"/>
  <c r="U2196" i="1"/>
  <c r="T2196" i="1"/>
  <c r="V2195" i="1"/>
  <c r="U2195" i="1"/>
  <c r="T2195" i="1"/>
  <c r="V2194" i="1"/>
  <c r="U2194" i="1"/>
  <c r="T2194" i="1"/>
  <c r="V2193" i="1"/>
  <c r="U2193" i="1"/>
  <c r="T2193" i="1"/>
  <c r="V2192" i="1"/>
  <c r="U2192" i="1"/>
  <c r="T2192" i="1"/>
  <c r="V2191" i="1"/>
  <c r="U2191" i="1"/>
  <c r="T2191" i="1"/>
  <c r="V2190" i="1"/>
  <c r="U2190" i="1"/>
  <c r="T2190" i="1"/>
  <c r="V2189" i="1"/>
  <c r="U2189" i="1"/>
  <c r="T2189" i="1"/>
  <c r="V2188" i="1"/>
  <c r="U2188" i="1"/>
  <c r="T2188" i="1"/>
  <c r="V2187" i="1"/>
  <c r="U2187" i="1"/>
  <c r="T2187" i="1"/>
  <c r="V2186" i="1"/>
  <c r="U2186" i="1"/>
  <c r="T2186" i="1"/>
  <c r="V2185" i="1"/>
  <c r="U2185" i="1"/>
  <c r="T2185" i="1"/>
  <c r="V2184" i="1"/>
  <c r="U2184" i="1"/>
  <c r="T2184" i="1"/>
  <c r="V2183" i="1"/>
  <c r="U2183" i="1"/>
  <c r="T2183" i="1"/>
  <c r="V2182" i="1"/>
  <c r="U2182" i="1"/>
  <c r="T2182" i="1"/>
  <c r="V2181" i="1"/>
  <c r="U2181" i="1"/>
  <c r="T2181" i="1"/>
  <c r="V2180" i="1"/>
  <c r="U2180" i="1"/>
  <c r="T2180" i="1"/>
  <c r="V2179" i="1"/>
  <c r="U2179" i="1"/>
  <c r="T2179" i="1"/>
  <c r="V2178" i="1"/>
  <c r="U2178" i="1"/>
  <c r="T2178" i="1"/>
  <c r="V2177" i="1"/>
  <c r="U2177" i="1"/>
  <c r="T2177" i="1"/>
  <c r="V2176" i="1"/>
  <c r="U2176" i="1"/>
  <c r="T2176" i="1"/>
  <c r="V2175" i="1"/>
  <c r="U2175" i="1"/>
  <c r="T2175" i="1"/>
  <c r="V2174" i="1"/>
  <c r="U2174" i="1"/>
  <c r="T2174" i="1"/>
  <c r="V2173" i="1"/>
  <c r="U2173" i="1"/>
  <c r="T2173" i="1"/>
  <c r="V2172" i="1"/>
  <c r="U2172" i="1"/>
  <c r="T2172" i="1"/>
  <c r="V2171" i="1"/>
  <c r="U2171" i="1"/>
  <c r="T2171" i="1"/>
  <c r="V2170" i="1"/>
  <c r="U2170" i="1"/>
  <c r="T2170" i="1"/>
  <c r="V2169" i="1"/>
  <c r="U2169" i="1"/>
  <c r="T2169" i="1"/>
  <c r="V2168" i="1"/>
  <c r="U2168" i="1"/>
  <c r="T2168" i="1"/>
  <c r="V2167" i="1"/>
  <c r="U2167" i="1"/>
  <c r="T2167" i="1"/>
  <c r="V2166" i="1"/>
  <c r="U2166" i="1"/>
  <c r="T2166" i="1"/>
  <c r="V2165" i="1"/>
  <c r="U2165" i="1"/>
  <c r="T2165" i="1"/>
  <c r="V2164" i="1"/>
  <c r="U2164" i="1"/>
  <c r="T2164" i="1"/>
  <c r="V2163" i="1"/>
  <c r="U2163" i="1"/>
  <c r="T2163" i="1"/>
  <c r="V2162" i="1"/>
  <c r="U2162" i="1"/>
  <c r="T2162" i="1"/>
  <c r="V2161" i="1"/>
  <c r="U2161" i="1"/>
  <c r="T2161" i="1"/>
  <c r="V2160" i="1"/>
  <c r="U2160" i="1"/>
  <c r="T2160" i="1"/>
  <c r="V2159" i="1"/>
  <c r="U2159" i="1"/>
  <c r="T2159" i="1"/>
  <c r="V2158" i="1"/>
  <c r="U2158" i="1"/>
  <c r="T2158" i="1"/>
  <c r="V2157" i="1"/>
  <c r="U2157" i="1"/>
  <c r="T2157" i="1"/>
  <c r="V2156" i="1"/>
  <c r="U2156" i="1"/>
  <c r="T2156" i="1"/>
  <c r="V2155" i="1"/>
  <c r="U2155" i="1"/>
  <c r="T2155" i="1"/>
  <c r="V2154" i="1"/>
  <c r="U2154" i="1"/>
  <c r="T2154" i="1"/>
  <c r="V2153" i="1"/>
  <c r="U2153" i="1"/>
  <c r="T2153" i="1"/>
  <c r="V2152" i="1"/>
  <c r="U2152" i="1"/>
  <c r="T2152" i="1"/>
  <c r="V2151" i="1"/>
  <c r="U2151" i="1"/>
  <c r="T2151" i="1"/>
  <c r="V2150" i="1"/>
  <c r="U2150" i="1"/>
  <c r="T2150" i="1"/>
  <c r="V2149" i="1"/>
  <c r="U2149" i="1"/>
  <c r="T2149" i="1"/>
  <c r="V2148" i="1"/>
  <c r="U2148" i="1"/>
  <c r="T2148" i="1"/>
  <c r="V2147" i="1"/>
  <c r="U2147" i="1"/>
  <c r="T2147" i="1"/>
  <c r="V2146" i="1"/>
  <c r="U2146" i="1"/>
  <c r="T2146" i="1"/>
  <c r="V2145" i="1"/>
  <c r="U2145" i="1"/>
  <c r="T2145" i="1"/>
  <c r="V2144" i="1"/>
  <c r="U2144" i="1"/>
  <c r="T2144" i="1"/>
  <c r="V2143" i="1"/>
  <c r="U2143" i="1"/>
  <c r="T2143" i="1"/>
  <c r="V2142" i="1"/>
  <c r="U2142" i="1"/>
  <c r="T2142" i="1"/>
  <c r="V2141" i="1"/>
  <c r="U2141" i="1"/>
  <c r="T2141" i="1"/>
  <c r="V2140" i="1"/>
  <c r="U2140" i="1"/>
  <c r="T2140" i="1"/>
  <c r="V2139" i="1"/>
  <c r="U2139" i="1"/>
  <c r="T2139" i="1"/>
  <c r="V2138" i="1"/>
  <c r="U2138" i="1"/>
  <c r="T2138" i="1"/>
  <c r="V2137" i="1"/>
  <c r="U2137" i="1"/>
  <c r="T2137" i="1"/>
  <c r="V2136" i="1"/>
  <c r="U2136" i="1"/>
  <c r="T2136" i="1"/>
  <c r="V2135" i="1"/>
  <c r="U2135" i="1"/>
  <c r="T2135" i="1"/>
  <c r="V2134" i="1"/>
  <c r="U2134" i="1"/>
  <c r="T2134" i="1"/>
  <c r="V2133" i="1"/>
  <c r="U2133" i="1"/>
  <c r="T2133" i="1"/>
  <c r="V2132" i="1"/>
  <c r="U2132" i="1"/>
  <c r="T2132" i="1"/>
  <c r="V2131" i="1"/>
  <c r="U2131" i="1"/>
  <c r="T2131" i="1"/>
  <c r="V2130" i="1"/>
  <c r="U2130" i="1"/>
  <c r="T2130" i="1"/>
  <c r="V2129" i="1"/>
  <c r="U2129" i="1"/>
  <c r="T2129" i="1"/>
  <c r="V2128" i="1"/>
  <c r="U2128" i="1"/>
  <c r="T2128" i="1"/>
  <c r="V2127" i="1"/>
  <c r="U2127" i="1"/>
  <c r="T2127" i="1"/>
  <c r="V2126" i="1"/>
  <c r="U2126" i="1"/>
  <c r="T2126" i="1"/>
  <c r="V2125" i="1"/>
  <c r="U2125" i="1"/>
  <c r="T2125" i="1"/>
  <c r="V2124" i="1"/>
  <c r="U2124" i="1"/>
  <c r="T2124" i="1"/>
  <c r="V2123" i="1"/>
  <c r="U2123" i="1"/>
  <c r="T2123" i="1"/>
  <c r="V2122" i="1"/>
  <c r="U2122" i="1"/>
  <c r="T2122" i="1"/>
  <c r="V2121" i="1"/>
  <c r="U2121" i="1"/>
  <c r="T2121" i="1"/>
  <c r="V2120" i="1"/>
  <c r="U2120" i="1"/>
  <c r="T2120" i="1"/>
  <c r="V2119" i="1"/>
  <c r="U2119" i="1"/>
  <c r="T2119" i="1"/>
  <c r="V2118" i="1"/>
  <c r="U2118" i="1"/>
  <c r="T2118" i="1"/>
  <c r="V2117" i="1"/>
  <c r="U2117" i="1"/>
  <c r="T2117" i="1"/>
  <c r="V2116" i="1"/>
  <c r="U2116" i="1"/>
  <c r="T2116" i="1"/>
  <c r="V2115" i="1"/>
  <c r="U2115" i="1"/>
  <c r="T2115" i="1"/>
  <c r="V2114" i="1"/>
  <c r="U2114" i="1"/>
  <c r="T2114" i="1"/>
  <c r="V2113" i="1"/>
  <c r="U2113" i="1"/>
  <c r="T2113" i="1"/>
  <c r="V2112" i="1"/>
  <c r="U2112" i="1"/>
  <c r="T2112" i="1"/>
  <c r="V2111" i="1"/>
  <c r="U2111" i="1"/>
  <c r="T2111" i="1"/>
  <c r="V2110" i="1"/>
  <c r="U2110" i="1"/>
  <c r="T2110" i="1"/>
  <c r="V2109" i="1"/>
  <c r="U2109" i="1"/>
  <c r="T2109" i="1"/>
  <c r="V2108" i="1"/>
  <c r="U2108" i="1"/>
  <c r="T2108" i="1"/>
  <c r="V2107" i="1"/>
  <c r="U2107" i="1"/>
  <c r="T2107" i="1"/>
  <c r="V2106" i="1"/>
  <c r="U2106" i="1"/>
  <c r="T2106" i="1"/>
  <c r="V2105" i="1"/>
  <c r="U2105" i="1"/>
  <c r="T2105" i="1"/>
  <c r="V2104" i="1"/>
  <c r="U2104" i="1"/>
  <c r="T2104" i="1"/>
  <c r="V2103" i="1"/>
  <c r="U2103" i="1"/>
  <c r="T2103" i="1"/>
  <c r="V2102" i="1"/>
  <c r="U2102" i="1"/>
  <c r="T2102" i="1"/>
  <c r="V2101" i="1"/>
  <c r="U2101" i="1"/>
  <c r="T2101" i="1"/>
  <c r="V2100" i="1"/>
  <c r="U2100" i="1"/>
  <c r="T2100" i="1"/>
  <c r="V2099" i="1"/>
  <c r="U2099" i="1"/>
  <c r="T2099" i="1"/>
  <c r="V2098" i="1"/>
  <c r="U2098" i="1"/>
  <c r="T2098" i="1"/>
  <c r="V2097" i="1"/>
  <c r="U2097" i="1"/>
  <c r="T2097" i="1"/>
  <c r="V2096" i="1"/>
  <c r="U2096" i="1"/>
  <c r="T2096" i="1"/>
  <c r="V2095" i="1"/>
  <c r="U2095" i="1"/>
  <c r="T2095" i="1"/>
  <c r="V2094" i="1"/>
  <c r="U2094" i="1"/>
  <c r="T2094" i="1"/>
  <c r="V2093" i="1"/>
  <c r="U2093" i="1"/>
  <c r="T2093" i="1"/>
  <c r="V2092" i="1"/>
  <c r="U2092" i="1"/>
  <c r="T2092" i="1"/>
  <c r="V2091" i="1"/>
  <c r="U2091" i="1"/>
  <c r="T2091" i="1"/>
  <c r="V2090" i="1"/>
  <c r="U2090" i="1"/>
  <c r="T2090" i="1"/>
  <c r="V2089" i="1"/>
  <c r="U2089" i="1"/>
  <c r="T2089" i="1"/>
  <c r="V2088" i="1"/>
  <c r="U2088" i="1"/>
  <c r="T2088" i="1"/>
  <c r="V2087" i="1"/>
  <c r="U2087" i="1"/>
  <c r="T2087" i="1"/>
  <c r="V2086" i="1"/>
  <c r="U2086" i="1"/>
  <c r="T2086" i="1"/>
  <c r="V2085" i="1"/>
  <c r="U2085" i="1"/>
  <c r="T2085" i="1"/>
  <c r="V2084" i="1"/>
  <c r="U2084" i="1"/>
  <c r="T2084" i="1"/>
  <c r="V2083" i="1"/>
  <c r="U2083" i="1"/>
  <c r="T2083" i="1"/>
  <c r="V2082" i="1"/>
  <c r="U2082" i="1"/>
  <c r="T2082" i="1"/>
  <c r="V2081" i="1"/>
  <c r="U2081" i="1"/>
  <c r="T2081" i="1"/>
  <c r="V2080" i="1"/>
  <c r="U2080" i="1"/>
  <c r="T2080" i="1"/>
  <c r="V2079" i="1"/>
  <c r="U2079" i="1"/>
  <c r="T2079" i="1"/>
  <c r="V2078" i="1"/>
  <c r="U2078" i="1"/>
  <c r="T2078" i="1"/>
  <c r="V2077" i="1"/>
  <c r="U2077" i="1"/>
  <c r="T2077" i="1"/>
  <c r="V2076" i="1"/>
  <c r="U2076" i="1"/>
  <c r="T2076" i="1"/>
  <c r="V2075" i="1"/>
  <c r="U2075" i="1"/>
  <c r="T2075" i="1"/>
  <c r="V2074" i="1"/>
  <c r="U2074" i="1"/>
  <c r="T2074" i="1"/>
  <c r="V2073" i="1"/>
  <c r="U2073" i="1"/>
  <c r="T2073" i="1"/>
  <c r="V2072" i="1"/>
  <c r="U2072" i="1"/>
  <c r="T2072" i="1"/>
  <c r="V2071" i="1"/>
  <c r="U2071" i="1"/>
  <c r="T2071" i="1"/>
  <c r="V2070" i="1"/>
  <c r="U2070" i="1"/>
  <c r="T2070" i="1"/>
  <c r="V2069" i="1"/>
  <c r="U2069" i="1"/>
  <c r="T2069" i="1"/>
  <c r="V2068" i="1"/>
  <c r="U2068" i="1"/>
  <c r="T2068" i="1"/>
  <c r="V2067" i="1"/>
  <c r="U2067" i="1"/>
  <c r="T2067" i="1"/>
  <c r="V2066" i="1"/>
  <c r="U2066" i="1"/>
  <c r="T2066" i="1"/>
  <c r="V2065" i="1"/>
  <c r="U2065" i="1"/>
  <c r="T2065" i="1"/>
  <c r="V2064" i="1"/>
  <c r="U2064" i="1"/>
  <c r="T2064" i="1"/>
  <c r="V2063" i="1"/>
  <c r="U2063" i="1"/>
  <c r="T2063" i="1"/>
  <c r="V2062" i="1"/>
  <c r="U2062" i="1"/>
  <c r="T2062" i="1"/>
  <c r="V2061" i="1"/>
  <c r="U2061" i="1"/>
  <c r="T2061" i="1"/>
  <c r="V2060" i="1"/>
  <c r="U2060" i="1"/>
  <c r="T2060" i="1"/>
  <c r="V2059" i="1"/>
  <c r="U2059" i="1"/>
  <c r="T2059" i="1"/>
  <c r="V2058" i="1"/>
  <c r="U2058" i="1"/>
  <c r="T2058" i="1"/>
  <c r="V2057" i="1"/>
  <c r="U2057" i="1"/>
  <c r="T2057" i="1"/>
  <c r="V2056" i="1"/>
  <c r="U2056" i="1"/>
  <c r="T2056" i="1"/>
  <c r="V2055" i="1"/>
  <c r="U2055" i="1"/>
  <c r="T2055" i="1"/>
  <c r="V2054" i="1"/>
  <c r="U2054" i="1"/>
  <c r="T2054" i="1"/>
  <c r="V2053" i="1"/>
  <c r="U2053" i="1"/>
  <c r="T2053" i="1"/>
  <c r="V2052" i="1"/>
  <c r="U2052" i="1"/>
  <c r="T2052" i="1"/>
  <c r="V2051" i="1"/>
  <c r="U2051" i="1"/>
  <c r="T2051" i="1"/>
  <c r="V2050" i="1"/>
  <c r="U2050" i="1"/>
  <c r="T2050" i="1"/>
  <c r="V2049" i="1"/>
  <c r="U2049" i="1"/>
  <c r="T2049" i="1"/>
  <c r="V2048" i="1"/>
  <c r="U2048" i="1"/>
  <c r="T2048" i="1"/>
  <c r="V2047" i="1"/>
  <c r="U2047" i="1"/>
  <c r="T2047" i="1"/>
  <c r="V2046" i="1"/>
  <c r="U2046" i="1"/>
  <c r="T2046" i="1"/>
  <c r="V2045" i="1"/>
  <c r="U2045" i="1"/>
  <c r="T2045" i="1"/>
  <c r="V2044" i="1"/>
  <c r="U2044" i="1"/>
  <c r="T2044" i="1"/>
  <c r="V2043" i="1"/>
  <c r="U2043" i="1"/>
  <c r="T2043" i="1"/>
  <c r="V2042" i="1"/>
  <c r="U2042" i="1"/>
  <c r="T2042" i="1"/>
  <c r="V2041" i="1"/>
  <c r="U2041" i="1"/>
  <c r="T2041" i="1"/>
  <c r="V2040" i="1"/>
  <c r="U2040" i="1"/>
  <c r="T2040" i="1"/>
  <c r="V2039" i="1"/>
  <c r="U2039" i="1"/>
  <c r="T2039" i="1"/>
  <c r="V2038" i="1"/>
  <c r="U2038" i="1"/>
  <c r="T2038" i="1"/>
  <c r="V2037" i="1"/>
  <c r="U2037" i="1"/>
  <c r="T2037" i="1"/>
  <c r="V2036" i="1"/>
  <c r="U2036" i="1"/>
  <c r="T2036" i="1"/>
  <c r="V2035" i="1"/>
  <c r="U2035" i="1"/>
  <c r="T2035" i="1"/>
  <c r="V2034" i="1"/>
  <c r="U2034" i="1"/>
  <c r="T2034" i="1"/>
  <c r="V2033" i="1"/>
  <c r="U2033" i="1"/>
  <c r="T2033" i="1"/>
  <c r="V2032" i="1"/>
  <c r="U2032" i="1"/>
  <c r="T2032" i="1"/>
  <c r="V2031" i="1"/>
  <c r="U2031" i="1"/>
  <c r="T2031" i="1"/>
  <c r="V2030" i="1"/>
  <c r="U2030" i="1"/>
  <c r="T2030" i="1"/>
  <c r="V2029" i="1"/>
  <c r="U2029" i="1"/>
  <c r="T2029" i="1"/>
  <c r="V2028" i="1"/>
  <c r="U2028" i="1"/>
  <c r="T2028" i="1"/>
  <c r="V2027" i="1"/>
  <c r="U2027" i="1"/>
  <c r="T2027" i="1"/>
  <c r="V2026" i="1"/>
  <c r="U2026" i="1"/>
  <c r="T2026" i="1"/>
  <c r="V2025" i="1"/>
  <c r="U2025" i="1"/>
  <c r="T2025" i="1"/>
  <c r="V2024" i="1"/>
  <c r="U2024" i="1"/>
  <c r="T2024" i="1"/>
  <c r="V2023" i="1"/>
  <c r="U2023" i="1"/>
  <c r="T2023" i="1"/>
  <c r="V2022" i="1"/>
  <c r="U2022" i="1"/>
  <c r="T2022" i="1"/>
  <c r="V2021" i="1"/>
  <c r="U2021" i="1"/>
  <c r="T2021" i="1"/>
  <c r="V2020" i="1"/>
  <c r="U2020" i="1"/>
  <c r="T2020" i="1"/>
  <c r="V2019" i="1"/>
  <c r="U2019" i="1"/>
  <c r="T2019" i="1"/>
  <c r="V2018" i="1"/>
  <c r="U2018" i="1"/>
  <c r="T2018" i="1"/>
  <c r="V2017" i="1"/>
  <c r="U2017" i="1"/>
  <c r="T2017" i="1"/>
  <c r="V2016" i="1"/>
  <c r="U2016" i="1"/>
  <c r="T2016" i="1"/>
  <c r="V2015" i="1"/>
  <c r="U2015" i="1"/>
  <c r="T2015" i="1"/>
  <c r="V2014" i="1"/>
  <c r="U2014" i="1"/>
  <c r="T2014" i="1"/>
  <c r="V2013" i="1"/>
  <c r="U2013" i="1"/>
  <c r="T2013" i="1"/>
  <c r="V2012" i="1"/>
  <c r="U2012" i="1"/>
  <c r="T2012" i="1"/>
  <c r="V2011" i="1"/>
  <c r="U2011" i="1"/>
  <c r="T2011" i="1"/>
  <c r="V2010" i="1"/>
  <c r="U2010" i="1"/>
  <c r="T2010" i="1"/>
  <c r="V2009" i="1"/>
  <c r="U2009" i="1"/>
  <c r="T2009" i="1"/>
  <c r="V2008" i="1"/>
  <c r="U2008" i="1"/>
  <c r="T2008" i="1"/>
  <c r="V2007" i="1"/>
  <c r="U2007" i="1"/>
  <c r="T2007" i="1"/>
  <c r="V2006" i="1"/>
  <c r="U2006" i="1"/>
  <c r="T2006" i="1"/>
  <c r="V2005" i="1"/>
  <c r="U2005" i="1"/>
  <c r="T2005" i="1"/>
  <c r="V2004" i="1"/>
  <c r="U2004" i="1"/>
  <c r="T2004" i="1"/>
  <c r="V2003" i="1"/>
  <c r="U2003" i="1"/>
  <c r="T2003" i="1"/>
  <c r="V2002" i="1"/>
  <c r="U2002" i="1"/>
  <c r="T2002" i="1"/>
  <c r="V2001" i="1"/>
  <c r="U2001" i="1"/>
  <c r="T2001" i="1"/>
  <c r="V2000" i="1"/>
  <c r="U2000" i="1"/>
  <c r="T2000" i="1"/>
  <c r="V1999" i="1"/>
  <c r="U1999" i="1"/>
  <c r="T1999" i="1"/>
  <c r="V1998" i="1"/>
  <c r="U1998" i="1"/>
  <c r="T1998" i="1"/>
  <c r="V1997" i="1"/>
  <c r="U1997" i="1"/>
  <c r="T1997" i="1"/>
  <c r="V1996" i="1"/>
  <c r="U1996" i="1"/>
  <c r="T1996" i="1"/>
  <c r="V1995" i="1"/>
  <c r="U1995" i="1"/>
  <c r="T1995" i="1"/>
  <c r="V1994" i="1"/>
  <c r="U1994" i="1"/>
  <c r="T1994" i="1"/>
  <c r="V1993" i="1"/>
  <c r="U1993" i="1"/>
  <c r="T1993" i="1"/>
  <c r="V1992" i="1"/>
  <c r="U1992" i="1"/>
  <c r="T1992" i="1"/>
  <c r="V1991" i="1"/>
  <c r="U1991" i="1"/>
  <c r="T1991" i="1"/>
  <c r="V1990" i="1"/>
  <c r="U1990" i="1"/>
  <c r="T1990" i="1"/>
  <c r="V1989" i="1"/>
  <c r="U1989" i="1"/>
  <c r="T1989" i="1"/>
  <c r="V1988" i="1"/>
  <c r="U1988" i="1"/>
  <c r="T1988" i="1"/>
  <c r="V1987" i="1"/>
  <c r="U1987" i="1"/>
  <c r="T1987" i="1"/>
  <c r="V1986" i="1"/>
  <c r="U1986" i="1"/>
  <c r="T1986" i="1"/>
  <c r="V1985" i="1"/>
  <c r="U1985" i="1"/>
  <c r="T1985" i="1"/>
  <c r="V1984" i="1"/>
  <c r="U1984" i="1"/>
  <c r="T1984" i="1"/>
  <c r="V1983" i="1"/>
  <c r="U1983" i="1"/>
  <c r="T1983" i="1"/>
  <c r="V1982" i="1"/>
  <c r="U1982" i="1"/>
  <c r="T1982" i="1"/>
  <c r="V1981" i="1"/>
  <c r="U1981" i="1"/>
  <c r="T1981" i="1"/>
  <c r="V1980" i="1"/>
  <c r="U1980" i="1"/>
  <c r="T1980" i="1"/>
  <c r="V1979" i="1"/>
  <c r="U1979" i="1"/>
  <c r="T1979" i="1"/>
  <c r="V1978" i="1"/>
  <c r="U1978" i="1"/>
  <c r="T1978" i="1"/>
  <c r="V1977" i="1"/>
  <c r="U1977" i="1"/>
  <c r="T1977" i="1"/>
  <c r="V1976" i="1"/>
  <c r="U1976" i="1"/>
  <c r="T1976" i="1"/>
  <c r="V1975" i="1"/>
  <c r="U1975" i="1"/>
  <c r="T1975" i="1"/>
  <c r="V1974" i="1"/>
  <c r="U1974" i="1"/>
  <c r="T1974" i="1"/>
  <c r="V1973" i="1"/>
  <c r="U1973" i="1"/>
  <c r="T1973" i="1"/>
  <c r="V1972" i="1"/>
  <c r="U1972" i="1"/>
  <c r="T1972" i="1"/>
  <c r="V1971" i="1"/>
  <c r="U1971" i="1"/>
  <c r="T1971" i="1"/>
  <c r="V1970" i="1"/>
  <c r="U1970" i="1"/>
  <c r="T1970" i="1"/>
  <c r="V1969" i="1"/>
  <c r="U1969" i="1"/>
  <c r="T1969" i="1"/>
  <c r="V1968" i="1"/>
  <c r="U1968" i="1"/>
  <c r="T1968" i="1"/>
  <c r="V1967" i="1"/>
  <c r="U1967" i="1"/>
  <c r="T1967" i="1"/>
  <c r="V1966" i="1"/>
  <c r="U1966" i="1"/>
  <c r="T1966" i="1"/>
  <c r="V1965" i="1"/>
  <c r="U1965" i="1"/>
  <c r="T1965" i="1"/>
  <c r="V1964" i="1"/>
  <c r="U1964" i="1"/>
  <c r="T1964" i="1"/>
  <c r="V1963" i="1"/>
  <c r="U1963" i="1"/>
  <c r="T1963" i="1"/>
  <c r="V1962" i="1"/>
  <c r="U1962" i="1"/>
  <c r="T1962" i="1"/>
  <c r="V1961" i="1"/>
  <c r="U1961" i="1"/>
  <c r="T1961" i="1"/>
  <c r="V1960" i="1"/>
  <c r="U1960" i="1"/>
  <c r="T1960" i="1"/>
  <c r="V1959" i="1"/>
  <c r="U1959" i="1"/>
  <c r="T1959" i="1"/>
  <c r="V1958" i="1"/>
  <c r="U1958" i="1"/>
  <c r="T1958" i="1"/>
  <c r="V1957" i="1"/>
  <c r="U1957" i="1"/>
  <c r="T1957" i="1"/>
  <c r="V1956" i="1"/>
  <c r="U1956" i="1"/>
  <c r="T1956" i="1"/>
  <c r="V1955" i="1"/>
  <c r="U1955" i="1"/>
  <c r="T1955" i="1"/>
  <c r="V1954" i="1"/>
  <c r="U1954" i="1"/>
  <c r="T1954" i="1"/>
  <c r="V1953" i="1"/>
  <c r="U1953" i="1"/>
  <c r="T1953" i="1"/>
  <c r="V1952" i="1"/>
  <c r="U1952" i="1"/>
  <c r="T1952" i="1"/>
  <c r="V1951" i="1"/>
  <c r="U1951" i="1"/>
  <c r="T1951" i="1"/>
  <c r="V1950" i="1"/>
  <c r="U1950" i="1"/>
  <c r="T1950" i="1"/>
  <c r="V1949" i="1"/>
  <c r="U1949" i="1"/>
  <c r="T1949" i="1"/>
  <c r="V1948" i="1"/>
  <c r="U1948" i="1"/>
  <c r="T1948" i="1"/>
  <c r="V1947" i="1"/>
  <c r="U1947" i="1"/>
  <c r="T1947" i="1"/>
  <c r="V1946" i="1"/>
  <c r="U1946" i="1"/>
  <c r="T1946" i="1"/>
  <c r="V1945" i="1"/>
  <c r="U1945" i="1"/>
  <c r="T1945" i="1"/>
  <c r="V1944" i="1"/>
  <c r="U1944" i="1"/>
  <c r="T1944" i="1"/>
  <c r="V1943" i="1"/>
  <c r="U1943" i="1"/>
  <c r="T1943" i="1"/>
  <c r="V1942" i="1"/>
  <c r="U1942" i="1"/>
  <c r="T1942" i="1"/>
  <c r="V1941" i="1"/>
  <c r="U1941" i="1"/>
  <c r="T1941" i="1"/>
  <c r="V1940" i="1"/>
  <c r="U1940" i="1"/>
  <c r="T1940" i="1"/>
  <c r="V1939" i="1"/>
  <c r="U1939" i="1"/>
  <c r="T1939" i="1"/>
  <c r="V1938" i="1"/>
  <c r="U1938" i="1"/>
  <c r="T1938" i="1"/>
  <c r="V1937" i="1"/>
  <c r="U1937" i="1"/>
  <c r="T1937" i="1"/>
  <c r="V1936" i="1"/>
  <c r="U1936" i="1"/>
  <c r="T1936" i="1"/>
  <c r="V1935" i="1"/>
  <c r="U1935" i="1"/>
  <c r="T1935" i="1"/>
  <c r="V1934" i="1"/>
  <c r="U1934" i="1"/>
  <c r="T1934" i="1"/>
  <c r="V1933" i="1"/>
  <c r="U1933" i="1"/>
  <c r="T1933" i="1"/>
  <c r="V1932" i="1"/>
  <c r="U1932" i="1"/>
  <c r="T1932" i="1"/>
  <c r="V1931" i="1"/>
  <c r="U1931" i="1"/>
  <c r="T1931" i="1"/>
  <c r="V1930" i="1"/>
  <c r="U1930" i="1"/>
  <c r="T1930" i="1"/>
  <c r="V1929" i="1"/>
  <c r="U1929" i="1"/>
  <c r="T1929" i="1"/>
  <c r="V1928" i="1"/>
  <c r="U1928" i="1"/>
  <c r="T1928" i="1"/>
  <c r="V1927" i="1"/>
  <c r="U1927" i="1"/>
  <c r="T1927" i="1"/>
  <c r="V1926" i="1"/>
  <c r="U1926" i="1"/>
  <c r="T1926" i="1"/>
  <c r="V1925" i="1"/>
  <c r="U1925" i="1"/>
  <c r="T1925" i="1"/>
  <c r="V1924" i="1"/>
  <c r="U1924" i="1"/>
  <c r="T1924" i="1"/>
  <c r="V1923" i="1"/>
  <c r="U1923" i="1"/>
  <c r="T1923" i="1"/>
  <c r="V1922" i="1"/>
  <c r="U1922" i="1"/>
  <c r="T1922" i="1"/>
  <c r="V1921" i="1"/>
  <c r="U1921" i="1"/>
  <c r="T1921" i="1"/>
  <c r="V1920" i="1"/>
  <c r="U1920" i="1"/>
  <c r="T1920" i="1"/>
  <c r="V1919" i="1"/>
  <c r="U1919" i="1"/>
  <c r="T1919" i="1"/>
  <c r="V1918" i="1"/>
  <c r="U1918" i="1"/>
  <c r="T1918" i="1"/>
  <c r="V1917" i="1"/>
  <c r="U1917" i="1"/>
  <c r="T1917" i="1"/>
  <c r="V1916" i="1"/>
  <c r="U1916" i="1"/>
  <c r="T1916" i="1"/>
  <c r="V1915" i="1"/>
  <c r="U1915" i="1"/>
  <c r="T1915" i="1"/>
  <c r="V1914" i="1"/>
  <c r="U1914" i="1"/>
  <c r="T1914" i="1"/>
  <c r="V1913" i="1"/>
  <c r="U1913" i="1"/>
  <c r="T1913" i="1"/>
  <c r="V1912" i="1"/>
  <c r="U1912" i="1"/>
  <c r="T1912" i="1"/>
  <c r="V1911" i="1"/>
  <c r="U1911" i="1"/>
  <c r="T1911" i="1"/>
  <c r="V1910" i="1"/>
  <c r="U1910" i="1"/>
  <c r="T1910" i="1"/>
  <c r="V1909" i="1"/>
  <c r="U1909" i="1"/>
  <c r="T1909" i="1"/>
  <c r="V1908" i="1"/>
  <c r="U1908" i="1"/>
  <c r="T1908" i="1"/>
  <c r="V1907" i="1"/>
  <c r="U1907" i="1"/>
  <c r="T1907" i="1"/>
  <c r="V1906" i="1"/>
  <c r="U1906" i="1"/>
  <c r="T1906" i="1"/>
  <c r="V1905" i="1"/>
  <c r="U1905" i="1"/>
  <c r="T1905" i="1"/>
  <c r="V1904" i="1"/>
  <c r="U1904" i="1"/>
  <c r="T1904" i="1"/>
  <c r="V1903" i="1"/>
  <c r="U1903" i="1"/>
  <c r="T1903" i="1"/>
  <c r="V1902" i="1"/>
  <c r="U1902" i="1"/>
  <c r="T1902" i="1"/>
  <c r="V1901" i="1"/>
  <c r="U1901" i="1"/>
  <c r="T1901" i="1"/>
  <c r="V1900" i="1"/>
  <c r="U1900" i="1"/>
  <c r="T1900" i="1"/>
  <c r="V1899" i="1"/>
  <c r="U1899" i="1"/>
  <c r="T1899" i="1"/>
  <c r="V1898" i="1"/>
  <c r="U1898" i="1"/>
  <c r="T1898" i="1"/>
  <c r="V1897" i="1"/>
  <c r="U1897" i="1"/>
  <c r="T1897" i="1"/>
  <c r="V1896" i="1"/>
  <c r="U1896" i="1"/>
  <c r="T1896" i="1"/>
  <c r="V1895" i="1"/>
  <c r="U1895" i="1"/>
  <c r="T1895" i="1"/>
  <c r="V1894" i="1"/>
  <c r="U1894" i="1"/>
  <c r="T1894" i="1"/>
  <c r="V1893" i="1"/>
  <c r="U1893" i="1"/>
  <c r="T1893" i="1"/>
  <c r="V1892" i="1"/>
  <c r="U1892" i="1"/>
  <c r="T1892" i="1"/>
  <c r="V1891" i="1"/>
  <c r="U1891" i="1"/>
  <c r="T1891" i="1"/>
  <c r="V1890" i="1"/>
  <c r="U1890" i="1"/>
  <c r="T1890" i="1"/>
  <c r="V1889" i="1"/>
  <c r="U1889" i="1"/>
  <c r="T1889" i="1"/>
  <c r="V1888" i="1"/>
  <c r="U1888" i="1"/>
  <c r="T1888" i="1"/>
  <c r="V1887" i="1"/>
  <c r="U1887" i="1"/>
  <c r="T1887" i="1"/>
  <c r="V1886" i="1"/>
  <c r="U1886" i="1"/>
  <c r="T1886" i="1"/>
  <c r="V1885" i="1"/>
  <c r="U1885" i="1"/>
  <c r="T1885" i="1"/>
  <c r="V1884" i="1"/>
  <c r="U1884" i="1"/>
  <c r="T1884" i="1"/>
  <c r="V1883" i="1"/>
  <c r="U1883" i="1"/>
  <c r="T1883" i="1"/>
  <c r="V1882" i="1"/>
  <c r="U1882" i="1"/>
  <c r="T1882" i="1"/>
  <c r="V1881" i="1"/>
  <c r="U1881" i="1"/>
  <c r="T1881" i="1"/>
  <c r="V1880" i="1"/>
  <c r="U1880" i="1"/>
  <c r="T1880" i="1"/>
  <c r="V1879" i="1"/>
  <c r="U1879" i="1"/>
  <c r="T1879" i="1"/>
  <c r="V1878" i="1"/>
  <c r="U1878" i="1"/>
  <c r="T1878" i="1"/>
  <c r="V1877" i="1"/>
  <c r="U1877" i="1"/>
  <c r="T1877" i="1"/>
  <c r="V1876" i="1"/>
  <c r="U1876" i="1"/>
  <c r="T1876" i="1"/>
  <c r="V1875" i="1"/>
  <c r="U1875" i="1"/>
  <c r="T1875" i="1"/>
  <c r="V1874" i="1"/>
  <c r="U1874" i="1"/>
  <c r="T1874" i="1"/>
  <c r="V1873" i="1"/>
  <c r="U1873" i="1"/>
  <c r="T1873" i="1"/>
  <c r="V1872" i="1"/>
  <c r="U1872" i="1"/>
  <c r="T1872" i="1"/>
  <c r="V1871" i="1"/>
  <c r="U1871" i="1"/>
  <c r="T1871" i="1"/>
  <c r="V1870" i="1"/>
  <c r="U1870" i="1"/>
  <c r="T1870" i="1"/>
  <c r="V1869" i="1"/>
  <c r="U1869" i="1"/>
  <c r="T1869" i="1"/>
  <c r="V1868" i="1"/>
  <c r="U1868" i="1"/>
  <c r="T1868" i="1"/>
  <c r="V1867" i="1"/>
  <c r="U1867" i="1"/>
  <c r="T1867" i="1"/>
  <c r="V1866" i="1"/>
  <c r="U1866" i="1"/>
  <c r="T1866" i="1"/>
  <c r="V1865" i="1"/>
  <c r="U1865" i="1"/>
  <c r="T1865" i="1"/>
  <c r="V1864" i="1"/>
  <c r="U1864" i="1"/>
  <c r="T1864" i="1"/>
  <c r="V1863" i="1"/>
  <c r="U1863" i="1"/>
  <c r="T1863" i="1"/>
  <c r="V1862" i="1"/>
  <c r="U1862" i="1"/>
  <c r="T1862" i="1"/>
  <c r="V1861" i="1"/>
  <c r="U1861" i="1"/>
  <c r="T1861" i="1"/>
  <c r="V1860" i="1"/>
  <c r="U1860" i="1"/>
  <c r="T1860" i="1"/>
  <c r="V1859" i="1"/>
  <c r="U1859" i="1"/>
  <c r="T1859" i="1"/>
  <c r="V1858" i="1"/>
  <c r="U1858" i="1"/>
  <c r="T1858" i="1"/>
  <c r="V1857" i="1"/>
  <c r="U1857" i="1"/>
  <c r="T1857" i="1"/>
  <c r="V1856" i="1"/>
  <c r="U1856" i="1"/>
  <c r="T1856" i="1"/>
  <c r="V1855" i="1"/>
  <c r="U1855" i="1"/>
  <c r="T1855" i="1"/>
  <c r="V1854" i="1"/>
  <c r="U1854" i="1"/>
  <c r="T1854" i="1"/>
  <c r="V1853" i="1"/>
  <c r="U1853" i="1"/>
  <c r="T1853" i="1"/>
  <c r="V1852" i="1"/>
  <c r="U1852" i="1"/>
  <c r="T1852" i="1"/>
  <c r="V1851" i="1"/>
  <c r="U1851" i="1"/>
  <c r="T1851" i="1"/>
  <c r="V1850" i="1"/>
  <c r="U1850" i="1"/>
  <c r="T1850" i="1"/>
  <c r="V1849" i="1"/>
  <c r="U1849" i="1"/>
  <c r="T1849" i="1"/>
  <c r="V1848" i="1"/>
  <c r="U1848" i="1"/>
  <c r="T1848" i="1"/>
  <c r="V1847" i="1"/>
  <c r="U1847" i="1"/>
  <c r="T1847" i="1"/>
  <c r="V1846" i="1"/>
  <c r="U1846" i="1"/>
  <c r="T1846" i="1"/>
  <c r="V1845" i="1"/>
  <c r="U1845" i="1"/>
  <c r="T1845" i="1"/>
  <c r="V1844" i="1"/>
  <c r="U1844" i="1"/>
  <c r="T1844" i="1"/>
  <c r="V1843" i="1"/>
  <c r="U1843" i="1"/>
  <c r="T1843" i="1"/>
  <c r="V1842" i="1"/>
  <c r="U1842" i="1"/>
  <c r="T1842" i="1"/>
  <c r="V1841" i="1"/>
  <c r="U1841" i="1"/>
  <c r="T1841" i="1"/>
  <c r="V1840" i="1"/>
  <c r="U1840" i="1"/>
  <c r="T1840" i="1"/>
  <c r="V1839" i="1"/>
  <c r="U1839" i="1"/>
  <c r="T1839" i="1"/>
  <c r="V1838" i="1"/>
  <c r="U1838" i="1"/>
  <c r="T1838" i="1"/>
  <c r="V1837" i="1"/>
  <c r="U1837" i="1"/>
  <c r="T1837" i="1"/>
  <c r="V1836" i="1"/>
  <c r="U1836" i="1"/>
  <c r="T1836" i="1"/>
  <c r="V1835" i="1"/>
  <c r="U1835" i="1"/>
  <c r="T1835" i="1"/>
  <c r="V1834" i="1"/>
  <c r="U1834" i="1"/>
  <c r="T1834" i="1"/>
  <c r="V1833" i="1"/>
  <c r="U1833" i="1"/>
  <c r="T1833" i="1"/>
  <c r="V1832" i="1"/>
  <c r="U1832" i="1"/>
  <c r="T1832" i="1"/>
  <c r="V1831" i="1"/>
  <c r="U1831" i="1"/>
  <c r="T1831" i="1"/>
  <c r="V1830" i="1"/>
  <c r="U1830" i="1"/>
  <c r="T1830" i="1"/>
  <c r="V1829" i="1"/>
  <c r="U1829" i="1"/>
  <c r="T1829" i="1"/>
  <c r="V1828" i="1"/>
  <c r="U1828" i="1"/>
  <c r="T1828" i="1"/>
  <c r="V1827" i="1"/>
  <c r="U1827" i="1"/>
  <c r="T1827" i="1"/>
  <c r="V1826" i="1"/>
  <c r="U1826" i="1"/>
  <c r="T1826" i="1"/>
  <c r="V1825" i="1"/>
  <c r="U1825" i="1"/>
  <c r="T1825" i="1"/>
  <c r="V1824" i="1"/>
  <c r="U1824" i="1"/>
  <c r="T1824" i="1"/>
  <c r="V1823" i="1"/>
  <c r="U1823" i="1"/>
  <c r="T1823" i="1"/>
  <c r="V1822" i="1"/>
  <c r="U1822" i="1"/>
  <c r="T1822" i="1"/>
  <c r="V1821" i="1"/>
  <c r="U1821" i="1"/>
  <c r="T1821" i="1"/>
  <c r="V1820" i="1"/>
  <c r="U1820" i="1"/>
  <c r="T1820" i="1"/>
  <c r="V1819" i="1"/>
  <c r="U1819" i="1"/>
  <c r="T1819" i="1"/>
  <c r="V1818" i="1"/>
  <c r="U1818" i="1"/>
  <c r="T1818" i="1"/>
  <c r="V1817" i="1"/>
  <c r="U1817" i="1"/>
  <c r="T1817" i="1"/>
  <c r="V1816" i="1"/>
  <c r="U1816" i="1"/>
  <c r="T1816" i="1"/>
  <c r="V1815" i="1"/>
  <c r="U1815" i="1"/>
  <c r="T1815" i="1"/>
  <c r="V1814" i="1"/>
  <c r="U1814" i="1"/>
  <c r="T1814" i="1"/>
  <c r="V1813" i="1"/>
  <c r="U1813" i="1"/>
  <c r="T1813" i="1"/>
  <c r="V1812" i="1"/>
  <c r="U1812" i="1"/>
  <c r="T1812" i="1"/>
  <c r="V1811" i="1"/>
  <c r="U1811" i="1"/>
  <c r="T1811" i="1"/>
  <c r="V1810" i="1"/>
  <c r="U1810" i="1"/>
  <c r="T1810" i="1"/>
  <c r="V1809" i="1"/>
  <c r="U1809" i="1"/>
  <c r="T1809" i="1"/>
  <c r="V1808" i="1"/>
  <c r="U1808" i="1"/>
  <c r="T1808" i="1"/>
  <c r="V1807" i="1"/>
  <c r="U1807" i="1"/>
  <c r="T1807" i="1"/>
  <c r="V1806" i="1"/>
  <c r="U1806" i="1"/>
  <c r="T1806" i="1"/>
  <c r="V1805" i="1"/>
  <c r="U1805" i="1"/>
  <c r="T1805" i="1"/>
  <c r="V1804" i="1"/>
  <c r="U1804" i="1"/>
  <c r="T1804" i="1"/>
  <c r="V1803" i="1"/>
  <c r="U1803" i="1"/>
  <c r="T1803" i="1"/>
  <c r="V1802" i="1"/>
  <c r="U1802" i="1"/>
  <c r="T1802" i="1"/>
  <c r="V1801" i="1"/>
  <c r="U1801" i="1"/>
  <c r="T1801" i="1"/>
  <c r="V1800" i="1"/>
  <c r="U1800" i="1"/>
  <c r="T1800" i="1"/>
  <c r="V1799" i="1"/>
  <c r="U1799" i="1"/>
  <c r="T1799" i="1"/>
  <c r="V1798" i="1"/>
  <c r="U1798" i="1"/>
  <c r="T1798" i="1"/>
  <c r="V1797" i="1"/>
  <c r="U1797" i="1"/>
  <c r="T1797" i="1"/>
  <c r="V1796" i="1"/>
  <c r="U1796" i="1"/>
  <c r="T1796" i="1"/>
  <c r="V1795" i="1"/>
  <c r="U1795" i="1"/>
  <c r="T1795" i="1"/>
  <c r="V1794" i="1"/>
  <c r="U1794" i="1"/>
  <c r="T1794" i="1"/>
  <c r="V1793" i="1"/>
  <c r="U1793" i="1"/>
  <c r="T1793" i="1"/>
  <c r="V1792" i="1"/>
  <c r="U1792" i="1"/>
  <c r="T1792" i="1"/>
  <c r="V1791" i="1"/>
  <c r="U1791" i="1"/>
  <c r="T1791" i="1"/>
  <c r="V1790" i="1"/>
  <c r="U1790" i="1"/>
  <c r="T1790" i="1"/>
  <c r="V1789" i="1"/>
  <c r="U1789" i="1"/>
  <c r="T1789" i="1"/>
  <c r="V1788" i="1"/>
  <c r="U1788" i="1"/>
  <c r="T1788" i="1"/>
  <c r="V1787" i="1"/>
  <c r="U1787" i="1"/>
  <c r="T1787" i="1"/>
  <c r="V1786" i="1"/>
  <c r="U1786" i="1"/>
  <c r="T1786" i="1"/>
  <c r="V1785" i="1"/>
  <c r="U1785" i="1"/>
  <c r="T1785" i="1"/>
  <c r="V1784" i="1"/>
  <c r="U1784" i="1"/>
  <c r="T1784" i="1"/>
  <c r="V1783" i="1"/>
  <c r="U1783" i="1"/>
  <c r="T1783" i="1"/>
  <c r="V1782" i="1"/>
  <c r="U1782" i="1"/>
  <c r="T1782" i="1"/>
  <c r="V1781" i="1"/>
  <c r="U1781" i="1"/>
  <c r="T1781" i="1"/>
  <c r="V1780" i="1"/>
  <c r="U1780" i="1"/>
  <c r="T1780" i="1"/>
  <c r="V1779" i="1"/>
  <c r="U1779" i="1"/>
  <c r="T1779" i="1"/>
  <c r="V1778" i="1"/>
  <c r="U1778" i="1"/>
  <c r="T1778" i="1"/>
  <c r="V1777" i="1"/>
  <c r="U1777" i="1"/>
  <c r="T1777" i="1"/>
  <c r="V1776" i="1"/>
  <c r="U1776" i="1"/>
  <c r="T1776" i="1"/>
  <c r="V1775" i="1"/>
  <c r="U1775" i="1"/>
  <c r="T1775" i="1"/>
  <c r="V1774" i="1"/>
  <c r="U1774" i="1"/>
  <c r="T1774" i="1"/>
  <c r="V1773" i="1"/>
  <c r="U1773" i="1"/>
  <c r="T1773" i="1"/>
  <c r="V1772" i="1"/>
  <c r="U1772" i="1"/>
  <c r="T1772" i="1"/>
  <c r="V1771" i="1"/>
  <c r="U1771" i="1"/>
  <c r="T1771" i="1"/>
  <c r="V1770" i="1"/>
  <c r="U1770" i="1"/>
  <c r="T1770" i="1"/>
  <c r="V1769" i="1"/>
  <c r="U1769" i="1"/>
  <c r="T1769" i="1"/>
  <c r="V1768" i="1"/>
  <c r="U1768" i="1"/>
  <c r="T1768" i="1"/>
  <c r="V1767" i="1"/>
  <c r="U1767" i="1"/>
  <c r="T1767" i="1"/>
  <c r="V1766" i="1"/>
  <c r="U1766" i="1"/>
  <c r="T1766" i="1"/>
  <c r="V1765" i="1"/>
  <c r="U1765" i="1"/>
  <c r="T1765" i="1"/>
  <c r="V1764" i="1"/>
  <c r="U1764" i="1"/>
  <c r="T1764" i="1"/>
  <c r="V1763" i="1"/>
  <c r="U1763" i="1"/>
  <c r="T1763" i="1"/>
  <c r="V1762" i="1"/>
  <c r="U1762" i="1"/>
  <c r="T1762" i="1"/>
  <c r="V1761" i="1"/>
  <c r="U1761" i="1"/>
  <c r="T1761" i="1"/>
  <c r="V1760" i="1"/>
  <c r="U1760" i="1"/>
  <c r="T1760" i="1"/>
  <c r="V1759" i="1"/>
  <c r="U1759" i="1"/>
  <c r="T1759" i="1"/>
  <c r="V1758" i="1"/>
  <c r="U1758" i="1"/>
  <c r="T1758" i="1"/>
  <c r="V1757" i="1"/>
  <c r="U1757" i="1"/>
  <c r="T1757" i="1"/>
  <c r="V1756" i="1"/>
  <c r="U1756" i="1"/>
  <c r="T1756" i="1"/>
  <c r="V1755" i="1"/>
  <c r="U1755" i="1"/>
  <c r="T1755" i="1"/>
  <c r="V1754" i="1"/>
  <c r="U1754" i="1"/>
  <c r="T1754" i="1"/>
  <c r="V1753" i="1"/>
  <c r="U1753" i="1"/>
  <c r="T1753" i="1"/>
  <c r="V1752" i="1"/>
  <c r="U1752" i="1"/>
  <c r="T1752" i="1"/>
  <c r="V1751" i="1"/>
  <c r="U1751" i="1"/>
  <c r="T1751" i="1"/>
  <c r="V1750" i="1"/>
  <c r="U1750" i="1"/>
  <c r="T1750" i="1"/>
  <c r="V1749" i="1"/>
  <c r="U1749" i="1"/>
  <c r="T1749" i="1"/>
  <c r="V1748" i="1"/>
  <c r="U1748" i="1"/>
  <c r="T1748" i="1"/>
  <c r="V1747" i="1"/>
  <c r="U1747" i="1"/>
  <c r="T1747" i="1"/>
  <c r="V1746" i="1"/>
  <c r="U1746" i="1"/>
  <c r="T1746" i="1"/>
  <c r="V1745" i="1"/>
  <c r="U1745" i="1"/>
  <c r="T1745" i="1"/>
  <c r="V1744" i="1"/>
  <c r="U1744" i="1"/>
  <c r="T1744" i="1"/>
  <c r="V1743" i="1"/>
  <c r="U1743" i="1"/>
  <c r="T1743" i="1"/>
  <c r="V1742" i="1"/>
  <c r="U1742" i="1"/>
  <c r="T1742" i="1"/>
  <c r="V1741" i="1"/>
  <c r="U1741" i="1"/>
  <c r="T1741" i="1"/>
  <c r="V1740" i="1"/>
  <c r="U1740" i="1"/>
  <c r="T1740" i="1"/>
  <c r="V1739" i="1"/>
  <c r="U1739" i="1"/>
  <c r="T1739" i="1"/>
  <c r="V1738" i="1"/>
  <c r="U1738" i="1"/>
  <c r="T1738" i="1"/>
  <c r="V1737" i="1"/>
  <c r="U1737" i="1"/>
  <c r="T1737" i="1"/>
  <c r="V1736" i="1"/>
  <c r="U1736" i="1"/>
  <c r="T1736" i="1"/>
  <c r="V1735" i="1"/>
  <c r="U1735" i="1"/>
  <c r="T1735" i="1"/>
  <c r="V1734" i="1"/>
  <c r="U1734" i="1"/>
  <c r="T1734" i="1"/>
  <c r="V1733" i="1"/>
  <c r="U1733" i="1"/>
  <c r="T1733" i="1"/>
  <c r="V1732" i="1"/>
  <c r="U1732" i="1"/>
  <c r="T1732" i="1"/>
  <c r="V1731" i="1"/>
  <c r="U1731" i="1"/>
  <c r="T1731" i="1"/>
  <c r="V1730" i="1"/>
  <c r="U1730" i="1"/>
  <c r="T1730" i="1"/>
  <c r="V1729" i="1"/>
  <c r="U1729" i="1"/>
  <c r="T1729" i="1"/>
  <c r="V1728" i="1"/>
  <c r="U1728" i="1"/>
  <c r="T1728" i="1"/>
  <c r="V1727" i="1"/>
  <c r="U1727" i="1"/>
  <c r="T1727" i="1"/>
  <c r="V1726" i="1"/>
  <c r="U1726" i="1"/>
  <c r="T1726" i="1"/>
  <c r="V1725" i="1"/>
  <c r="U1725" i="1"/>
  <c r="T1725" i="1"/>
  <c r="V1724" i="1"/>
  <c r="U1724" i="1"/>
  <c r="T1724" i="1"/>
  <c r="V1723" i="1"/>
  <c r="U1723" i="1"/>
  <c r="T1723" i="1"/>
  <c r="V1722" i="1"/>
  <c r="U1722" i="1"/>
  <c r="T1722" i="1"/>
  <c r="V1721" i="1"/>
  <c r="U1721" i="1"/>
  <c r="T1721" i="1"/>
  <c r="V1720" i="1"/>
  <c r="U1720" i="1"/>
  <c r="T1720" i="1"/>
  <c r="V1719" i="1"/>
  <c r="U1719" i="1"/>
  <c r="T1719" i="1"/>
  <c r="V1718" i="1"/>
  <c r="U1718" i="1"/>
  <c r="T1718" i="1"/>
  <c r="V1717" i="1"/>
  <c r="U1717" i="1"/>
  <c r="T1717" i="1"/>
  <c r="V1716" i="1"/>
  <c r="U1716" i="1"/>
  <c r="T1716" i="1"/>
  <c r="V1715" i="1"/>
  <c r="U1715" i="1"/>
  <c r="T1715" i="1"/>
  <c r="V1714" i="1"/>
  <c r="U1714" i="1"/>
  <c r="T1714" i="1"/>
  <c r="V1713" i="1"/>
  <c r="U1713" i="1"/>
  <c r="T1713" i="1"/>
  <c r="V1712" i="1"/>
  <c r="U1712" i="1"/>
  <c r="T1712" i="1"/>
  <c r="V1711" i="1"/>
  <c r="U1711" i="1"/>
  <c r="T1711" i="1"/>
  <c r="V1710" i="1"/>
  <c r="U1710" i="1"/>
  <c r="T1710" i="1"/>
  <c r="V1709" i="1"/>
  <c r="U1709" i="1"/>
  <c r="T1709" i="1"/>
  <c r="V1708" i="1"/>
  <c r="U1708" i="1"/>
  <c r="T1708" i="1"/>
  <c r="V1707" i="1"/>
  <c r="U1707" i="1"/>
  <c r="T1707" i="1"/>
  <c r="V1706" i="1"/>
  <c r="U1706" i="1"/>
  <c r="T1706" i="1"/>
  <c r="V1705" i="1"/>
  <c r="U1705" i="1"/>
  <c r="T1705" i="1"/>
  <c r="V1704" i="1"/>
  <c r="U1704" i="1"/>
  <c r="T1704" i="1"/>
  <c r="V1703" i="1"/>
  <c r="U1703" i="1"/>
  <c r="T1703" i="1"/>
  <c r="V1702" i="1"/>
  <c r="U1702" i="1"/>
  <c r="T1702" i="1"/>
  <c r="V1701" i="1"/>
  <c r="U1701" i="1"/>
  <c r="T1701" i="1"/>
  <c r="V1700" i="1"/>
  <c r="U1700" i="1"/>
  <c r="T1700" i="1"/>
  <c r="V1699" i="1"/>
  <c r="U1699" i="1"/>
  <c r="T1699" i="1"/>
  <c r="V1698" i="1"/>
  <c r="U1698" i="1"/>
  <c r="T1698" i="1"/>
  <c r="V1697" i="1"/>
  <c r="U1697" i="1"/>
  <c r="T1697" i="1"/>
  <c r="V1696" i="1"/>
  <c r="U1696" i="1"/>
  <c r="T1696" i="1"/>
  <c r="V1695" i="1"/>
  <c r="U1695" i="1"/>
  <c r="T1695" i="1"/>
  <c r="V1694" i="1"/>
  <c r="U1694" i="1"/>
  <c r="T1694" i="1"/>
  <c r="V1693" i="1"/>
  <c r="U1693" i="1"/>
  <c r="T1693" i="1"/>
  <c r="V1692" i="1"/>
  <c r="U1692" i="1"/>
  <c r="T1692" i="1"/>
  <c r="V1691" i="1"/>
  <c r="U1691" i="1"/>
  <c r="T1691" i="1"/>
  <c r="V1690" i="1"/>
  <c r="U1690" i="1"/>
  <c r="T1690" i="1"/>
  <c r="V1689" i="1"/>
  <c r="U1689" i="1"/>
  <c r="T1689" i="1"/>
  <c r="V1688" i="1"/>
  <c r="U1688" i="1"/>
  <c r="T1688" i="1"/>
  <c r="V1687" i="1"/>
  <c r="U1687" i="1"/>
  <c r="T1687" i="1"/>
  <c r="V1686" i="1"/>
  <c r="U1686" i="1"/>
  <c r="T1686" i="1"/>
  <c r="V1685" i="1"/>
  <c r="U1685" i="1"/>
  <c r="T1685" i="1"/>
  <c r="V1684" i="1"/>
  <c r="U1684" i="1"/>
  <c r="T1684" i="1"/>
  <c r="V1683" i="1"/>
  <c r="U1683" i="1"/>
  <c r="T1683" i="1"/>
  <c r="V1682" i="1"/>
  <c r="U1682" i="1"/>
  <c r="T1682" i="1"/>
  <c r="V1681" i="1"/>
  <c r="U1681" i="1"/>
  <c r="T1681" i="1"/>
  <c r="V1680" i="1"/>
  <c r="U1680" i="1"/>
  <c r="T1680" i="1"/>
  <c r="V1679" i="1"/>
  <c r="U1679" i="1"/>
  <c r="T1679" i="1"/>
  <c r="V1678" i="1"/>
  <c r="U1678" i="1"/>
  <c r="T1678" i="1"/>
  <c r="V1677" i="1"/>
  <c r="U1677" i="1"/>
  <c r="T1677" i="1"/>
  <c r="V1676" i="1"/>
  <c r="U1676" i="1"/>
  <c r="T1676" i="1"/>
  <c r="V1675" i="1"/>
  <c r="U1675" i="1"/>
  <c r="T1675" i="1"/>
  <c r="V1674" i="1"/>
  <c r="U1674" i="1"/>
  <c r="T1674" i="1"/>
  <c r="V1673" i="1"/>
  <c r="U1673" i="1"/>
  <c r="T1673" i="1"/>
  <c r="V1672" i="1"/>
  <c r="U1672" i="1"/>
  <c r="T1672" i="1"/>
  <c r="V1671" i="1"/>
  <c r="U1671" i="1"/>
  <c r="T1671" i="1"/>
  <c r="V1670" i="1"/>
  <c r="U1670" i="1"/>
  <c r="T1670" i="1"/>
  <c r="V1669" i="1"/>
  <c r="U1669" i="1"/>
  <c r="T1669" i="1"/>
  <c r="V1668" i="1"/>
  <c r="U1668" i="1"/>
  <c r="T1668" i="1"/>
  <c r="V1667" i="1"/>
  <c r="U1667" i="1"/>
  <c r="T1667" i="1"/>
  <c r="V1666" i="1"/>
  <c r="U1666" i="1"/>
  <c r="T1666" i="1"/>
  <c r="V1665" i="1"/>
  <c r="U1665" i="1"/>
  <c r="T1665" i="1"/>
  <c r="V1664" i="1"/>
  <c r="U1664" i="1"/>
  <c r="T1664" i="1"/>
  <c r="V1663" i="1"/>
  <c r="U1663" i="1"/>
  <c r="T1663" i="1"/>
  <c r="V1662" i="1"/>
  <c r="U1662" i="1"/>
  <c r="T1662" i="1"/>
  <c r="V1661" i="1"/>
  <c r="U1661" i="1"/>
  <c r="T1661" i="1"/>
  <c r="V1660" i="1"/>
  <c r="U1660" i="1"/>
  <c r="T1660" i="1"/>
  <c r="V1659" i="1"/>
  <c r="U1659" i="1"/>
  <c r="T1659" i="1"/>
  <c r="V1658" i="1"/>
  <c r="U1658" i="1"/>
  <c r="T1658" i="1"/>
  <c r="V1657" i="1"/>
  <c r="U1657" i="1"/>
  <c r="T1657" i="1"/>
  <c r="V1656" i="1"/>
  <c r="U1656" i="1"/>
  <c r="T1656" i="1"/>
  <c r="V1655" i="1"/>
  <c r="U1655" i="1"/>
  <c r="T1655" i="1"/>
  <c r="V1654" i="1"/>
  <c r="U1654" i="1"/>
  <c r="T1654" i="1"/>
  <c r="V1653" i="1"/>
  <c r="U1653" i="1"/>
  <c r="T1653" i="1"/>
  <c r="V1652" i="1"/>
  <c r="U1652" i="1"/>
  <c r="T1652" i="1"/>
  <c r="V1651" i="1"/>
  <c r="U1651" i="1"/>
  <c r="T1651" i="1"/>
  <c r="V1650" i="1"/>
  <c r="U1650" i="1"/>
  <c r="T1650" i="1"/>
  <c r="V1649" i="1"/>
  <c r="U1649" i="1"/>
  <c r="T1649" i="1"/>
  <c r="V1648" i="1"/>
  <c r="U1648" i="1"/>
  <c r="T1648" i="1"/>
  <c r="V1647" i="1"/>
  <c r="U1647" i="1"/>
  <c r="T1647" i="1"/>
  <c r="V1646" i="1"/>
  <c r="U1646" i="1"/>
  <c r="T1646" i="1"/>
  <c r="V1645" i="1"/>
  <c r="U1645" i="1"/>
  <c r="T1645" i="1"/>
  <c r="V1644" i="1"/>
  <c r="U1644" i="1"/>
  <c r="T1644" i="1"/>
  <c r="V1643" i="1"/>
  <c r="U1643" i="1"/>
  <c r="T1643" i="1"/>
  <c r="V1642" i="1"/>
  <c r="U1642" i="1"/>
  <c r="T1642" i="1"/>
  <c r="V1641" i="1"/>
  <c r="U1641" i="1"/>
  <c r="T1641" i="1"/>
  <c r="V1640" i="1"/>
  <c r="U1640" i="1"/>
  <c r="T1640" i="1"/>
  <c r="V1639" i="1"/>
  <c r="U1639" i="1"/>
  <c r="T1639" i="1"/>
  <c r="V1638" i="1"/>
  <c r="U1638" i="1"/>
  <c r="T1638" i="1"/>
  <c r="V1637" i="1"/>
  <c r="U1637" i="1"/>
  <c r="T1637" i="1"/>
  <c r="V1636" i="1"/>
  <c r="U1636" i="1"/>
  <c r="T1636" i="1"/>
  <c r="V1635" i="1"/>
  <c r="U1635" i="1"/>
  <c r="T1635" i="1"/>
  <c r="V1634" i="1"/>
  <c r="U1634" i="1"/>
  <c r="T1634" i="1"/>
  <c r="V1633" i="1"/>
  <c r="U1633" i="1"/>
  <c r="T1633" i="1"/>
  <c r="V1632" i="1"/>
  <c r="U1632" i="1"/>
  <c r="T1632" i="1"/>
  <c r="V1631" i="1"/>
  <c r="U1631" i="1"/>
  <c r="T1631" i="1"/>
  <c r="V1630" i="1"/>
  <c r="U1630" i="1"/>
  <c r="T1630" i="1"/>
  <c r="V1629" i="1"/>
  <c r="U1629" i="1"/>
  <c r="T1629" i="1"/>
  <c r="V1628" i="1"/>
  <c r="U1628" i="1"/>
  <c r="T1628" i="1"/>
  <c r="V1627" i="1"/>
  <c r="U1627" i="1"/>
  <c r="T1627" i="1"/>
  <c r="V1626" i="1"/>
  <c r="U1626" i="1"/>
  <c r="T1626" i="1"/>
  <c r="V1625" i="1"/>
  <c r="U1625" i="1"/>
  <c r="T1625" i="1"/>
  <c r="V1624" i="1"/>
  <c r="U1624" i="1"/>
  <c r="T1624" i="1"/>
  <c r="V1623" i="1"/>
  <c r="U1623" i="1"/>
  <c r="T1623" i="1"/>
  <c r="V1622" i="1"/>
  <c r="U1622" i="1"/>
  <c r="T1622" i="1"/>
  <c r="V1621" i="1"/>
  <c r="U1621" i="1"/>
  <c r="T1621" i="1"/>
  <c r="V1620" i="1"/>
  <c r="U1620" i="1"/>
  <c r="T1620" i="1"/>
  <c r="V1619" i="1"/>
  <c r="U1619" i="1"/>
  <c r="T1619" i="1"/>
  <c r="V1618" i="1"/>
  <c r="U1618" i="1"/>
  <c r="T1618" i="1"/>
  <c r="V1617" i="1"/>
  <c r="U1617" i="1"/>
  <c r="T1617" i="1"/>
  <c r="V1616" i="1"/>
  <c r="U1616" i="1"/>
  <c r="T1616" i="1"/>
  <c r="V1615" i="1"/>
  <c r="U1615" i="1"/>
  <c r="T1615" i="1"/>
  <c r="V1614" i="1"/>
  <c r="U1614" i="1"/>
  <c r="T1614" i="1"/>
  <c r="V1613" i="1"/>
  <c r="U1613" i="1"/>
  <c r="T1613" i="1"/>
  <c r="V1612" i="1"/>
  <c r="U1612" i="1"/>
  <c r="T1612" i="1"/>
  <c r="V1611" i="1"/>
  <c r="U1611" i="1"/>
  <c r="T1611" i="1"/>
  <c r="V1610" i="1"/>
  <c r="U1610" i="1"/>
  <c r="T1610" i="1"/>
  <c r="V1609" i="1"/>
  <c r="U1609" i="1"/>
  <c r="T1609" i="1"/>
  <c r="V1608" i="1"/>
  <c r="U1608" i="1"/>
  <c r="T1608" i="1"/>
  <c r="V1607" i="1"/>
  <c r="U1607" i="1"/>
  <c r="T1607" i="1"/>
  <c r="V1606" i="1"/>
  <c r="U1606" i="1"/>
  <c r="T1606" i="1"/>
  <c r="V1605" i="1"/>
  <c r="U1605" i="1"/>
  <c r="T1605" i="1"/>
  <c r="V1604" i="1"/>
  <c r="U1604" i="1"/>
  <c r="T1604" i="1"/>
  <c r="V1603" i="1"/>
  <c r="U1603" i="1"/>
  <c r="T1603" i="1"/>
  <c r="V1602" i="1"/>
  <c r="U1602" i="1"/>
  <c r="T1602" i="1"/>
  <c r="V1601" i="1"/>
  <c r="U1601" i="1"/>
  <c r="T1601" i="1"/>
  <c r="V1600" i="1"/>
  <c r="U1600" i="1"/>
  <c r="T1600" i="1"/>
  <c r="V1599" i="1"/>
  <c r="U1599" i="1"/>
  <c r="T1599" i="1"/>
  <c r="V1598" i="1"/>
  <c r="U1598" i="1"/>
  <c r="T1598" i="1"/>
  <c r="V1597" i="1"/>
  <c r="U1597" i="1"/>
  <c r="T1597" i="1"/>
  <c r="V1596" i="1"/>
  <c r="U1596" i="1"/>
  <c r="T1596" i="1"/>
  <c r="V1595" i="1"/>
  <c r="U1595" i="1"/>
  <c r="T1595" i="1"/>
  <c r="V1594" i="1"/>
  <c r="U1594" i="1"/>
  <c r="T1594" i="1"/>
  <c r="V1593" i="1"/>
  <c r="U1593" i="1"/>
  <c r="T1593" i="1"/>
  <c r="V1592" i="1"/>
  <c r="U1592" i="1"/>
  <c r="T1592" i="1"/>
  <c r="V1591" i="1"/>
  <c r="U1591" i="1"/>
  <c r="T1591" i="1"/>
  <c r="V1590" i="1"/>
  <c r="U1590" i="1"/>
  <c r="T1590" i="1"/>
  <c r="V1589" i="1"/>
  <c r="U1589" i="1"/>
  <c r="T1589" i="1"/>
  <c r="V1588" i="1"/>
  <c r="U1588" i="1"/>
  <c r="T1588" i="1"/>
  <c r="V1587" i="1"/>
  <c r="U1587" i="1"/>
  <c r="T1587" i="1"/>
  <c r="V1586" i="1"/>
  <c r="U1586" i="1"/>
  <c r="T1586" i="1"/>
  <c r="V1585" i="1"/>
  <c r="U1585" i="1"/>
  <c r="T1585" i="1"/>
  <c r="V1584" i="1"/>
  <c r="U1584" i="1"/>
  <c r="T1584" i="1"/>
  <c r="V1583" i="1"/>
  <c r="U1583" i="1"/>
  <c r="T1583" i="1"/>
  <c r="V1582" i="1"/>
  <c r="U1582" i="1"/>
  <c r="T1582" i="1"/>
  <c r="V1581" i="1"/>
  <c r="U1581" i="1"/>
  <c r="T1581" i="1"/>
  <c r="V1580" i="1"/>
  <c r="U1580" i="1"/>
  <c r="T1580" i="1"/>
  <c r="V1579" i="1"/>
  <c r="U1579" i="1"/>
  <c r="T1579" i="1"/>
  <c r="V1578" i="1"/>
  <c r="U1578" i="1"/>
  <c r="T1578" i="1"/>
  <c r="V1577" i="1"/>
  <c r="U1577" i="1"/>
  <c r="T1577" i="1"/>
  <c r="V1576" i="1"/>
  <c r="U1576" i="1"/>
  <c r="T1576" i="1"/>
  <c r="V1575" i="1"/>
  <c r="U1575" i="1"/>
  <c r="T1575" i="1"/>
  <c r="V1574" i="1"/>
  <c r="U1574" i="1"/>
  <c r="T1574" i="1"/>
  <c r="V1573" i="1"/>
  <c r="U1573" i="1"/>
  <c r="T1573" i="1"/>
  <c r="V1572" i="1"/>
  <c r="U1572" i="1"/>
  <c r="T1572" i="1"/>
  <c r="V1571" i="1"/>
  <c r="U1571" i="1"/>
  <c r="T1571" i="1"/>
  <c r="V1570" i="1"/>
  <c r="U1570" i="1"/>
  <c r="T1570" i="1"/>
  <c r="V1569" i="1"/>
  <c r="U1569" i="1"/>
  <c r="T1569" i="1"/>
  <c r="V1568" i="1"/>
  <c r="U1568" i="1"/>
  <c r="T1568" i="1"/>
  <c r="V1567" i="1"/>
  <c r="U1567" i="1"/>
  <c r="T1567" i="1"/>
  <c r="V1566" i="1"/>
  <c r="U1566" i="1"/>
  <c r="T1566" i="1"/>
  <c r="V1565" i="1"/>
  <c r="U1565" i="1"/>
  <c r="T1565" i="1"/>
  <c r="V1564" i="1"/>
  <c r="U1564" i="1"/>
  <c r="T1564" i="1"/>
  <c r="V1563" i="1"/>
  <c r="U1563" i="1"/>
  <c r="T1563" i="1"/>
  <c r="V1562" i="1"/>
  <c r="U1562" i="1"/>
  <c r="T1562" i="1"/>
  <c r="V1561" i="1"/>
  <c r="U1561" i="1"/>
  <c r="T1561" i="1"/>
  <c r="V1560" i="1"/>
  <c r="U1560" i="1"/>
  <c r="T1560" i="1"/>
  <c r="V1559" i="1"/>
  <c r="U1559" i="1"/>
  <c r="T1559" i="1"/>
  <c r="V1558" i="1"/>
  <c r="U1558" i="1"/>
  <c r="T1558" i="1"/>
  <c r="V1557" i="1"/>
  <c r="U1557" i="1"/>
  <c r="T1557" i="1"/>
  <c r="V1556" i="1"/>
  <c r="U1556" i="1"/>
  <c r="T1556" i="1"/>
  <c r="V1555" i="1"/>
  <c r="U1555" i="1"/>
  <c r="T1555" i="1"/>
  <c r="V1554" i="1"/>
  <c r="U1554" i="1"/>
  <c r="T1554" i="1"/>
  <c r="V1553" i="1"/>
  <c r="U1553" i="1"/>
  <c r="T1553" i="1"/>
  <c r="V1552" i="1"/>
  <c r="U1552" i="1"/>
  <c r="T1552" i="1"/>
  <c r="V1551" i="1"/>
  <c r="U1551" i="1"/>
  <c r="T1551" i="1"/>
  <c r="V1550" i="1"/>
  <c r="U1550" i="1"/>
  <c r="T1550" i="1"/>
  <c r="V1549" i="1"/>
  <c r="U1549" i="1"/>
  <c r="T1549" i="1"/>
  <c r="V1548" i="1"/>
  <c r="U1548" i="1"/>
  <c r="T1548" i="1"/>
  <c r="V1547" i="1"/>
  <c r="U1547" i="1"/>
  <c r="T1547" i="1"/>
  <c r="V1546" i="1"/>
  <c r="U1546" i="1"/>
  <c r="T1546" i="1"/>
  <c r="V1545" i="1"/>
  <c r="U1545" i="1"/>
  <c r="T1545" i="1"/>
  <c r="V1544" i="1"/>
  <c r="U1544" i="1"/>
  <c r="T1544" i="1"/>
  <c r="V1543" i="1"/>
  <c r="U1543" i="1"/>
  <c r="T1543" i="1"/>
  <c r="V1542" i="1"/>
  <c r="U1542" i="1"/>
  <c r="T1542" i="1"/>
  <c r="V1541" i="1"/>
  <c r="U1541" i="1"/>
  <c r="T1541" i="1"/>
  <c r="V1540" i="1"/>
  <c r="U1540" i="1"/>
  <c r="T1540" i="1"/>
  <c r="V1539" i="1"/>
  <c r="U1539" i="1"/>
  <c r="T1539" i="1"/>
  <c r="V1538" i="1"/>
  <c r="U1538" i="1"/>
  <c r="T1538" i="1"/>
  <c r="V1537" i="1"/>
  <c r="U1537" i="1"/>
  <c r="T1537" i="1"/>
  <c r="V1536" i="1"/>
  <c r="U1536" i="1"/>
  <c r="T1536" i="1"/>
  <c r="V1535" i="1"/>
  <c r="U1535" i="1"/>
  <c r="T1535" i="1"/>
  <c r="V1534" i="1"/>
  <c r="U1534" i="1"/>
  <c r="T1534" i="1"/>
  <c r="V1533" i="1"/>
  <c r="U1533" i="1"/>
  <c r="T1533" i="1"/>
  <c r="V1532" i="1"/>
  <c r="U1532" i="1"/>
  <c r="T1532" i="1"/>
  <c r="V1531" i="1"/>
  <c r="U1531" i="1"/>
  <c r="T1531" i="1"/>
  <c r="V1530" i="1"/>
  <c r="U1530" i="1"/>
  <c r="T1530" i="1"/>
  <c r="V1529" i="1"/>
  <c r="U1529" i="1"/>
  <c r="T1529" i="1"/>
  <c r="V1528" i="1"/>
  <c r="U1528" i="1"/>
  <c r="T1528" i="1"/>
  <c r="V1527" i="1"/>
  <c r="U1527" i="1"/>
  <c r="T1527" i="1"/>
  <c r="V1526" i="1"/>
  <c r="U1526" i="1"/>
  <c r="T1526" i="1"/>
  <c r="V1525" i="1"/>
  <c r="U1525" i="1"/>
  <c r="T1525" i="1"/>
  <c r="V1524" i="1"/>
  <c r="U1524" i="1"/>
  <c r="T1524" i="1"/>
  <c r="V1523" i="1"/>
  <c r="U1523" i="1"/>
  <c r="T1523" i="1"/>
  <c r="V1522" i="1"/>
  <c r="U1522" i="1"/>
  <c r="T1522" i="1"/>
  <c r="V1521" i="1"/>
  <c r="U1521" i="1"/>
  <c r="T1521" i="1"/>
  <c r="V1520" i="1"/>
  <c r="U1520" i="1"/>
  <c r="T1520" i="1"/>
  <c r="V1519" i="1"/>
  <c r="U1519" i="1"/>
  <c r="T1519" i="1"/>
  <c r="V1518" i="1"/>
  <c r="U1518" i="1"/>
  <c r="T1518" i="1"/>
  <c r="V1517" i="1"/>
  <c r="U1517" i="1"/>
  <c r="T1517" i="1"/>
  <c r="V1516" i="1"/>
  <c r="U1516" i="1"/>
  <c r="T1516" i="1"/>
  <c r="V1515" i="1"/>
  <c r="U1515" i="1"/>
  <c r="T1515" i="1"/>
  <c r="V1514" i="1"/>
  <c r="U1514" i="1"/>
  <c r="T1514" i="1"/>
  <c r="V1513" i="1"/>
  <c r="U1513" i="1"/>
  <c r="T1513" i="1"/>
  <c r="V1512" i="1"/>
  <c r="U1512" i="1"/>
  <c r="T1512" i="1"/>
  <c r="V1511" i="1"/>
  <c r="U1511" i="1"/>
  <c r="T1511" i="1"/>
  <c r="V1510" i="1"/>
  <c r="U1510" i="1"/>
  <c r="T1510" i="1"/>
  <c r="V1509" i="1"/>
  <c r="U1509" i="1"/>
  <c r="T1509" i="1"/>
  <c r="V1508" i="1"/>
  <c r="U1508" i="1"/>
  <c r="T1508" i="1"/>
  <c r="V1507" i="1"/>
  <c r="U1507" i="1"/>
  <c r="T1507" i="1"/>
  <c r="V1506" i="1"/>
  <c r="U1506" i="1"/>
  <c r="T1506" i="1"/>
  <c r="V1505" i="1"/>
  <c r="U1505" i="1"/>
  <c r="T1505" i="1"/>
  <c r="V1504" i="1"/>
  <c r="U1504" i="1"/>
  <c r="T1504" i="1"/>
  <c r="V1503" i="1"/>
  <c r="U1503" i="1"/>
  <c r="T1503" i="1"/>
  <c r="V1502" i="1"/>
  <c r="U1502" i="1"/>
  <c r="T1502" i="1"/>
  <c r="V1501" i="1"/>
  <c r="U1501" i="1"/>
  <c r="T1501" i="1"/>
  <c r="V1500" i="1"/>
  <c r="U1500" i="1"/>
  <c r="T1500" i="1"/>
  <c r="V1499" i="1"/>
  <c r="U1499" i="1"/>
  <c r="T1499" i="1"/>
  <c r="V1498" i="1"/>
  <c r="U1498" i="1"/>
  <c r="T1498" i="1"/>
  <c r="V1497" i="1"/>
  <c r="U1497" i="1"/>
  <c r="T1497" i="1"/>
  <c r="V1496" i="1"/>
  <c r="U1496" i="1"/>
  <c r="T1496" i="1"/>
  <c r="V1495" i="1"/>
  <c r="U1495" i="1"/>
  <c r="T1495" i="1"/>
  <c r="V1494" i="1"/>
  <c r="U1494" i="1"/>
  <c r="T1494" i="1"/>
  <c r="V1493" i="1"/>
  <c r="U1493" i="1"/>
  <c r="T1493" i="1"/>
  <c r="V1492" i="1"/>
  <c r="U1492" i="1"/>
  <c r="T1492" i="1"/>
  <c r="V1491" i="1"/>
  <c r="U1491" i="1"/>
  <c r="T1491" i="1"/>
  <c r="V1490" i="1"/>
  <c r="U1490" i="1"/>
  <c r="T1490" i="1"/>
  <c r="V1489" i="1"/>
  <c r="U1489" i="1"/>
  <c r="T1489" i="1"/>
  <c r="V1488" i="1"/>
  <c r="U1488" i="1"/>
  <c r="T1488" i="1"/>
  <c r="V1487" i="1"/>
  <c r="U1487" i="1"/>
  <c r="T1487" i="1"/>
  <c r="V1486" i="1"/>
  <c r="U1486" i="1"/>
  <c r="T1486" i="1"/>
  <c r="V1485" i="1"/>
  <c r="U1485" i="1"/>
  <c r="T1485" i="1"/>
  <c r="V1484" i="1"/>
  <c r="U1484" i="1"/>
  <c r="T1484" i="1"/>
  <c r="V1483" i="1"/>
  <c r="U1483" i="1"/>
  <c r="T1483" i="1"/>
  <c r="V1482" i="1"/>
  <c r="U1482" i="1"/>
  <c r="T1482" i="1"/>
  <c r="V1481" i="1"/>
  <c r="U1481" i="1"/>
  <c r="T1481" i="1"/>
  <c r="V1480" i="1"/>
  <c r="U1480" i="1"/>
  <c r="T1480" i="1"/>
  <c r="V1479" i="1"/>
  <c r="U1479" i="1"/>
  <c r="T1479" i="1"/>
  <c r="V1478" i="1"/>
  <c r="U1478" i="1"/>
  <c r="T1478" i="1"/>
  <c r="V1477" i="1"/>
  <c r="U1477" i="1"/>
  <c r="T1477" i="1"/>
  <c r="V1476" i="1"/>
  <c r="U1476" i="1"/>
  <c r="T1476" i="1"/>
  <c r="V1475" i="1"/>
  <c r="U1475" i="1"/>
  <c r="T1475" i="1"/>
  <c r="V1474" i="1"/>
  <c r="U1474" i="1"/>
  <c r="T1474" i="1"/>
  <c r="V1473" i="1"/>
  <c r="U1473" i="1"/>
  <c r="T1473" i="1"/>
  <c r="V1472" i="1"/>
  <c r="U1472" i="1"/>
  <c r="T1472" i="1"/>
  <c r="V1471" i="1"/>
  <c r="U1471" i="1"/>
  <c r="T1471" i="1"/>
  <c r="V1470" i="1"/>
  <c r="U1470" i="1"/>
  <c r="T1470" i="1"/>
  <c r="V1469" i="1"/>
  <c r="U1469" i="1"/>
  <c r="T1469" i="1"/>
  <c r="V1468" i="1"/>
  <c r="U1468" i="1"/>
  <c r="T1468" i="1"/>
  <c r="V1467" i="1"/>
  <c r="U1467" i="1"/>
  <c r="T1467" i="1"/>
  <c r="V1466" i="1"/>
  <c r="U1466" i="1"/>
  <c r="T1466" i="1"/>
  <c r="V1465" i="1"/>
  <c r="U1465" i="1"/>
  <c r="T1465" i="1"/>
  <c r="V1464" i="1"/>
  <c r="U1464" i="1"/>
  <c r="T1464" i="1"/>
  <c r="V1463" i="1"/>
  <c r="U1463" i="1"/>
  <c r="T1463" i="1"/>
  <c r="V1462" i="1"/>
  <c r="U1462" i="1"/>
  <c r="T1462" i="1"/>
  <c r="V1461" i="1"/>
  <c r="U1461" i="1"/>
  <c r="T1461" i="1"/>
  <c r="V1460" i="1"/>
  <c r="U1460" i="1"/>
  <c r="T1460" i="1"/>
  <c r="V1459" i="1"/>
  <c r="U1459" i="1"/>
  <c r="T1459" i="1"/>
  <c r="V1458" i="1"/>
  <c r="U1458" i="1"/>
  <c r="T1458" i="1"/>
  <c r="V1457" i="1"/>
  <c r="U1457" i="1"/>
  <c r="T1457" i="1"/>
  <c r="V1456" i="1"/>
  <c r="U1456" i="1"/>
  <c r="T1456" i="1"/>
  <c r="V1455" i="1"/>
  <c r="U1455" i="1"/>
  <c r="T1455" i="1"/>
  <c r="V1454" i="1"/>
  <c r="U1454" i="1"/>
  <c r="T1454" i="1"/>
  <c r="V1453" i="1"/>
  <c r="U1453" i="1"/>
  <c r="T1453" i="1"/>
  <c r="V1452" i="1"/>
  <c r="U1452" i="1"/>
  <c r="T1452" i="1"/>
  <c r="V1451" i="1"/>
  <c r="U1451" i="1"/>
  <c r="T1451" i="1"/>
  <c r="V1450" i="1"/>
  <c r="U1450" i="1"/>
  <c r="T1450" i="1"/>
  <c r="V1449" i="1"/>
  <c r="U1449" i="1"/>
  <c r="T1449" i="1"/>
  <c r="V1448" i="1"/>
  <c r="U1448" i="1"/>
  <c r="T1448" i="1"/>
  <c r="V1447" i="1"/>
  <c r="U1447" i="1"/>
  <c r="T1447" i="1"/>
  <c r="V1446" i="1"/>
  <c r="U1446" i="1"/>
  <c r="T1446" i="1"/>
  <c r="V1445" i="1"/>
  <c r="U1445" i="1"/>
  <c r="T1445" i="1"/>
  <c r="V1444" i="1"/>
  <c r="U1444" i="1"/>
  <c r="T1444" i="1"/>
  <c r="V1443" i="1"/>
  <c r="U1443" i="1"/>
  <c r="T1443" i="1"/>
  <c r="V1442" i="1"/>
  <c r="U1442" i="1"/>
  <c r="T1442" i="1"/>
  <c r="V1441" i="1"/>
  <c r="U1441" i="1"/>
  <c r="T1441" i="1"/>
  <c r="V1440" i="1"/>
  <c r="U1440" i="1"/>
  <c r="T1440" i="1"/>
  <c r="V1439" i="1"/>
  <c r="U1439" i="1"/>
  <c r="T1439" i="1"/>
  <c r="V1438" i="1"/>
  <c r="U1438" i="1"/>
  <c r="T1438" i="1"/>
  <c r="V1437" i="1"/>
  <c r="U1437" i="1"/>
  <c r="T1437" i="1"/>
  <c r="V1436" i="1"/>
  <c r="U1436" i="1"/>
  <c r="T1436" i="1"/>
  <c r="V1435" i="1"/>
  <c r="U1435" i="1"/>
  <c r="T1435" i="1"/>
  <c r="V1434" i="1"/>
  <c r="U1434" i="1"/>
  <c r="T1434" i="1"/>
  <c r="V1433" i="1"/>
  <c r="U1433" i="1"/>
  <c r="T1433" i="1"/>
  <c r="V1432" i="1"/>
  <c r="U1432" i="1"/>
  <c r="T1432" i="1"/>
  <c r="V1431" i="1"/>
  <c r="U1431" i="1"/>
  <c r="T1431" i="1"/>
  <c r="V1430" i="1"/>
  <c r="U1430" i="1"/>
  <c r="T1430" i="1"/>
  <c r="V1429" i="1"/>
  <c r="U1429" i="1"/>
  <c r="T1429" i="1"/>
  <c r="V1428" i="1"/>
  <c r="U1428" i="1"/>
  <c r="T1428" i="1"/>
  <c r="V1427" i="1"/>
  <c r="U1427" i="1"/>
  <c r="T1427" i="1"/>
  <c r="V1426" i="1"/>
  <c r="U1426" i="1"/>
  <c r="T1426" i="1"/>
  <c r="V1425" i="1"/>
  <c r="U1425" i="1"/>
  <c r="T1425" i="1"/>
  <c r="V1424" i="1"/>
  <c r="U1424" i="1"/>
  <c r="T1424" i="1"/>
  <c r="V1423" i="1"/>
  <c r="U1423" i="1"/>
  <c r="T1423" i="1"/>
  <c r="V1422" i="1"/>
  <c r="U1422" i="1"/>
  <c r="T1422" i="1"/>
  <c r="V1421" i="1"/>
  <c r="U1421" i="1"/>
  <c r="T1421" i="1"/>
  <c r="V1420" i="1"/>
  <c r="U1420" i="1"/>
  <c r="T1420" i="1"/>
  <c r="V1419" i="1"/>
  <c r="U1419" i="1"/>
  <c r="T1419" i="1"/>
  <c r="V1418" i="1"/>
  <c r="U1418" i="1"/>
  <c r="T1418" i="1"/>
  <c r="V1417" i="1"/>
  <c r="U1417" i="1"/>
  <c r="T1417" i="1"/>
  <c r="V1416" i="1"/>
  <c r="U1416" i="1"/>
  <c r="T1416" i="1"/>
  <c r="V1415" i="1"/>
  <c r="U1415" i="1"/>
  <c r="T1415" i="1"/>
  <c r="V1414" i="1"/>
  <c r="U1414" i="1"/>
  <c r="T1414" i="1"/>
  <c r="V1413" i="1"/>
  <c r="U1413" i="1"/>
  <c r="T1413" i="1"/>
  <c r="V1412" i="1"/>
  <c r="U1412" i="1"/>
  <c r="T1412" i="1"/>
  <c r="V1411" i="1"/>
  <c r="U1411" i="1"/>
  <c r="T1411" i="1"/>
  <c r="V1410" i="1"/>
  <c r="U1410" i="1"/>
  <c r="T1410" i="1"/>
  <c r="V1409" i="1"/>
  <c r="U1409" i="1"/>
  <c r="T1409" i="1"/>
  <c r="V1408" i="1"/>
  <c r="U1408" i="1"/>
  <c r="T1408" i="1"/>
  <c r="V1407" i="1"/>
  <c r="U1407" i="1"/>
  <c r="T1407" i="1"/>
  <c r="V1406" i="1"/>
  <c r="U1406" i="1"/>
  <c r="T1406" i="1"/>
  <c r="V1405" i="1"/>
  <c r="U1405" i="1"/>
  <c r="T1405" i="1"/>
  <c r="V1404" i="1"/>
  <c r="U1404" i="1"/>
  <c r="T1404" i="1"/>
  <c r="V1403" i="1"/>
  <c r="U1403" i="1"/>
  <c r="T1403" i="1"/>
  <c r="V1402" i="1"/>
  <c r="U1402" i="1"/>
  <c r="T1402" i="1"/>
  <c r="V1401" i="1"/>
  <c r="U1401" i="1"/>
  <c r="T1401" i="1"/>
  <c r="V1400" i="1"/>
  <c r="U1400" i="1"/>
  <c r="T1400" i="1"/>
  <c r="V1399" i="1"/>
  <c r="U1399" i="1"/>
  <c r="T1399" i="1"/>
  <c r="V1398" i="1"/>
  <c r="U1398" i="1"/>
  <c r="T1398" i="1"/>
  <c r="V1397" i="1"/>
  <c r="U1397" i="1"/>
  <c r="T1397" i="1"/>
  <c r="V1396" i="1"/>
  <c r="U1396" i="1"/>
  <c r="T1396" i="1"/>
  <c r="V1395" i="1"/>
  <c r="U1395" i="1"/>
  <c r="T1395" i="1"/>
  <c r="V1394" i="1"/>
  <c r="U1394" i="1"/>
  <c r="T1394" i="1"/>
  <c r="V1393" i="1"/>
  <c r="U1393" i="1"/>
  <c r="T1393" i="1"/>
  <c r="V1392" i="1"/>
  <c r="U1392" i="1"/>
  <c r="T1392" i="1"/>
  <c r="V1391" i="1"/>
  <c r="U1391" i="1"/>
  <c r="T1391" i="1"/>
  <c r="V1390" i="1"/>
  <c r="U1390" i="1"/>
  <c r="T1390" i="1"/>
  <c r="V1389" i="1"/>
  <c r="U1389" i="1"/>
  <c r="T1389" i="1"/>
  <c r="V1388" i="1"/>
  <c r="U1388" i="1"/>
  <c r="T1388" i="1"/>
  <c r="V1387" i="1"/>
  <c r="U1387" i="1"/>
  <c r="T1387" i="1"/>
  <c r="V1386" i="1"/>
  <c r="U1386" i="1"/>
  <c r="T1386" i="1"/>
  <c r="V1385" i="1"/>
  <c r="U1385" i="1"/>
  <c r="T1385" i="1"/>
  <c r="V1384" i="1"/>
  <c r="U1384" i="1"/>
  <c r="T1384" i="1"/>
  <c r="V1383" i="1"/>
  <c r="U1383" i="1"/>
  <c r="T1383" i="1"/>
  <c r="V1382" i="1"/>
  <c r="U1382" i="1"/>
  <c r="T1382" i="1"/>
  <c r="V1381" i="1"/>
  <c r="U1381" i="1"/>
  <c r="T1381" i="1"/>
  <c r="V1380" i="1"/>
  <c r="U1380" i="1"/>
  <c r="T1380" i="1"/>
  <c r="V1379" i="1"/>
  <c r="U1379" i="1"/>
  <c r="T1379" i="1"/>
  <c r="V1378" i="1"/>
  <c r="U1378" i="1"/>
  <c r="T1378" i="1"/>
  <c r="V1377" i="1"/>
  <c r="U1377" i="1"/>
  <c r="T1377" i="1"/>
  <c r="V1376" i="1"/>
  <c r="U1376" i="1"/>
  <c r="T1376" i="1"/>
  <c r="V1375" i="1"/>
  <c r="U1375" i="1"/>
  <c r="T1375" i="1"/>
  <c r="V1374" i="1"/>
  <c r="U1374" i="1"/>
  <c r="T1374" i="1"/>
  <c r="V1373" i="1"/>
  <c r="U1373" i="1"/>
  <c r="T1373" i="1"/>
  <c r="V1372" i="1"/>
  <c r="U1372" i="1"/>
  <c r="T1372" i="1"/>
  <c r="V1371" i="1"/>
  <c r="U1371" i="1"/>
  <c r="T1371" i="1"/>
  <c r="V1370" i="1"/>
  <c r="U1370" i="1"/>
  <c r="T1370" i="1"/>
  <c r="V1369" i="1"/>
  <c r="U1369" i="1"/>
  <c r="T1369" i="1"/>
  <c r="V1368" i="1"/>
  <c r="U1368" i="1"/>
  <c r="T1368" i="1"/>
  <c r="V1367" i="1"/>
  <c r="U1367" i="1"/>
  <c r="T1367" i="1"/>
  <c r="V1366" i="1"/>
  <c r="U1366" i="1"/>
  <c r="T1366" i="1"/>
  <c r="V1365" i="1"/>
  <c r="U1365" i="1"/>
  <c r="T1365" i="1"/>
  <c r="V1364" i="1"/>
  <c r="U1364" i="1"/>
  <c r="T1364" i="1"/>
  <c r="V1363" i="1"/>
  <c r="U1363" i="1"/>
  <c r="T1363" i="1"/>
  <c r="V1362" i="1"/>
  <c r="U1362" i="1"/>
  <c r="T1362" i="1"/>
  <c r="V1361" i="1"/>
  <c r="U1361" i="1"/>
  <c r="T1361" i="1"/>
  <c r="V1360" i="1"/>
  <c r="U1360" i="1"/>
  <c r="T1360" i="1"/>
  <c r="V1359" i="1"/>
  <c r="U1359" i="1"/>
  <c r="T1359" i="1"/>
  <c r="V1358" i="1"/>
  <c r="U1358" i="1"/>
  <c r="T1358" i="1"/>
  <c r="V1357" i="1"/>
  <c r="U1357" i="1"/>
  <c r="T1357" i="1"/>
  <c r="V1356" i="1"/>
  <c r="U1356" i="1"/>
  <c r="T1356" i="1"/>
  <c r="V1355" i="1"/>
  <c r="U1355" i="1"/>
  <c r="T1355" i="1"/>
  <c r="V1354" i="1"/>
  <c r="U1354" i="1"/>
  <c r="T1354" i="1"/>
  <c r="V1353" i="1"/>
  <c r="U1353" i="1"/>
  <c r="T1353" i="1"/>
  <c r="V1352" i="1"/>
  <c r="U1352" i="1"/>
  <c r="T1352" i="1"/>
  <c r="V1351" i="1"/>
  <c r="U1351" i="1"/>
  <c r="T1351" i="1"/>
  <c r="V1350" i="1"/>
  <c r="U1350" i="1"/>
  <c r="T1350" i="1"/>
  <c r="V1349" i="1"/>
  <c r="U1349" i="1"/>
  <c r="T1349" i="1"/>
  <c r="V1348" i="1"/>
  <c r="U1348" i="1"/>
  <c r="T1348" i="1"/>
  <c r="V1347" i="1"/>
  <c r="U1347" i="1"/>
  <c r="T1347" i="1"/>
  <c r="V1346" i="1"/>
  <c r="U1346" i="1"/>
  <c r="T1346" i="1"/>
  <c r="V1345" i="1"/>
  <c r="U1345" i="1"/>
  <c r="T1345" i="1"/>
  <c r="V1344" i="1"/>
  <c r="U1344" i="1"/>
  <c r="T1344" i="1"/>
  <c r="V1343" i="1"/>
  <c r="U1343" i="1"/>
  <c r="T1343" i="1"/>
  <c r="V1342" i="1"/>
  <c r="U1342" i="1"/>
  <c r="T1342" i="1"/>
  <c r="V1341" i="1"/>
  <c r="U1341" i="1"/>
  <c r="T1341" i="1"/>
  <c r="V1340" i="1"/>
  <c r="U1340" i="1"/>
  <c r="T1340" i="1"/>
  <c r="V1339" i="1"/>
  <c r="U1339" i="1"/>
  <c r="T1339" i="1"/>
  <c r="V1338" i="1"/>
  <c r="U1338" i="1"/>
  <c r="T1338" i="1"/>
  <c r="V1337" i="1"/>
  <c r="U1337" i="1"/>
  <c r="T1337" i="1"/>
  <c r="V1336" i="1"/>
  <c r="U1336" i="1"/>
  <c r="T1336" i="1"/>
  <c r="V1335" i="1"/>
  <c r="U1335" i="1"/>
  <c r="T1335" i="1"/>
  <c r="V1334" i="1"/>
  <c r="U1334" i="1"/>
  <c r="T1334" i="1"/>
  <c r="V1333" i="1"/>
  <c r="U1333" i="1"/>
  <c r="T1333" i="1"/>
  <c r="V1332" i="1"/>
  <c r="U1332" i="1"/>
  <c r="T1332" i="1"/>
  <c r="V1331" i="1"/>
  <c r="U1331" i="1"/>
  <c r="T1331" i="1"/>
  <c r="V1330" i="1"/>
  <c r="U1330" i="1"/>
  <c r="T1330" i="1"/>
  <c r="V1329" i="1"/>
  <c r="U1329" i="1"/>
  <c r="T1329" i="1"/>
  <c r="V1328" i="1"/>
  <c r="U1328" i="1"/>
  <c r="T1328" i="1"/>
  <c r="V1327" i="1"/>
  <c r="U1327" i="1"/>
  <c r="T1327" i="1"/>
  <c r="V1326" i="1"/>
  <c r="U1326" i="1"/>
  <c r="T1326" i="1"/>
  <c r="V1325" i="1"/>
  <c r="U1325" i="1"/>
  <c r="T1325" i="1"/>
  <c r="V1324" i="1"/>
  <c r="U1324" i="1"/>
  <c r="T1324" i="1"/>
  <c r="V1323" i="1"/>
  <c r="U1323" i="1"/>
  <c r="T1323" i="1"/>
  <c r="V1322" i="1"/>
  <c r="U1322" i="1"/>
  <c r="T1322" i="1"/>
  <c r="V1321" i="1"/>
  <c r="U1321" i="1"/>
  <c r="T1321" i="1"/>
  <c r="V1320" i="1"/>
  <c r="U1320" i="1"/>
  <c r="T1320" i="1"/>
  <c r="V1319" i="1"/>
  <c r="U1319" i="1"/>
  <c r="T1319" i="1"/>
  <c r="V1318" i="1"/>
  <c r="U1318" i="1"/>
  <c r="T1318" i="1"/>
  <c r="V1317" i="1"/>
  <c r="U1317" i="1"/>
  <c r="T1317" i="1"/>
  <c r="V1316" i="1"/>
  <c r="U1316" i="1"/>
  <c r="T1316" i="1"/>
  <c r="V1315" i="1"/>
  <c r="U1315" i="1"/>
  <c r="T1315" i="1"/>
  <c r="V1314" i="1"/>
  <c r="U1314" i="1"/>
  <c r="T1314" i="1"/>
  <c r="V1313" i="1"/>
  <c r="U1313" i="1"/>
  <c r="T1313" i="1"/>
  <c r="V1312" i="1"/>
  <c r="U1312" i="1"/>
  <c r="T1312" i="1"/>
  <c r="V1311" i="1"/>
  <c r="U1311" i="1"/>
  <c r="T1311" i="1"/>
  <c r="V1310" i="1"/>
  <c r="U1310" i="1"/>
  <c r="T1310" i="1"/>
  <c r="V1309" i="1"/>
  <c r="U1309" i="1"/>
  <c r="T1309" i="1"/>
  <c r="V1308" i="1"/>
  <c r="U1308" i="1"/>
  <c r="T1308" i="1"/>
  <c r="V1307" i="1"/>
  <c r="U1307" i="1"/>
  <c r="T1307" i="1"/>
  <c r="V1306" i="1"/>
  <c r="U1306" i="1"/>
  <c r="T1306" i="1"/>
  <c r="V1305" i="1"/>
  <c r="U1305" i="1"/>
  <c r="T1305" i="1"/>
  <c r="V1304" i="1"/>
  <c r="U1304" i="1"/>
  <c r="T1304" i="1"/>
  <c r="V1303" i="1"/>
  <c r="U1303" i="1"/>
  <c r="T1303" i="1"/>
  <c r="V1302" i="1"/>
  <c r="U1302" i="1"/>
  <c r="T1302" i="1"/>
  <c r="V1301" i="1"/>
  <c r="U1301" i="1"/>
  <c r="T1301" i="1"/>
  <c r="V1300" i="1"/>
  <c r="U1300" i="1"/>
  <c r="T1300" i="1"/>
  <c r="V1299" i="1"/>
  <c r="U1299" i="1"/>
  <c r="T1299" i="1"/>
  <c r="V1298" i="1"/>
  <c r="U1298" i="1"/>
  <c r="T1298" i="1"/>
  <c r="V1297" i="1"/>
  <c r="U1297" i="1"/>
  <c r="T1297" i="1"/>
  <c r="V1296" i="1"/>
  <c r="U1296" i="1"/>
  <c r="T1296" i="1"/>
  <c r="V1295" i="1"/>
  <c r="U1295" i="1"/>
  <c r="T1295" i="1"/>
  <c r="V1294" i="1"/>
  <c r="U1294" i="1"/>
  <c r="T1294" i="1"/>
  <c r="V1293" i="1"/>
  <c r="U1293" i="1"/>
  <c r="T1293" i="1"/>
  <c r="V1292" i="1"/>
  <c r="U1292" i="1"/>
  <c r="T1292" i="1"/>
  <c r="V1291" i="1"/>
  <c r="U1291" i="1"/>
  <c r="T1291" i="1"/>
  <c r="V1290" i="1"/>
  <c r="U1290" i="1"/>
  <c r="T1290" i="1"/>
  <c r="V1289" i="1"/>
  <c r="U1289" i="1"/>
  <c r="T1289" i="1"/>
  <c r="V1288" i="1"/>
  <c r="U1288" i="1"/>
  <c r="T1288" i="1"/>
  <c r="V1287" i="1"/>
  <c r="U1287" i="1"/>
  <c r="T1287" i="1"/>
  <c r="V1286" i="1"/>
  <c r="U1286" i="1"/>
  <c r="T1286" i="1"/>
  <c r="V1285" i="1"/>
  <c r="U1285" i="1"/>
  <c r="T1285" i="1"/>
  <c r="V1284" i="1"/>
  <c r="U1284" i="1"/>
  <c r="T1284" i="1"/>
  <c r="V1283" i="1"/>
  <c r="U1283" i="1"/>
  <c r="T1283" i="1"/>
  <c r="V1282" i="1"/>
  <c r="U1282" i="1"/>
  <c r="T1282" i="1"/>
  <c r="V1281" i="1"/>
  <c r="U1281" i="1"/>
  <c r="T1281" i="1"/>
  <c r="V1280" i="1"/>
  <c r="U1280" i="1"/>
  <c r="T1280" i="1"/>
  <c r="V1279" i="1"/>
  <c r="U1279" i="1"/>
  <c r="T1279" i="1"/>
  <c r="V1278" i="1"/>
  <c r="U1278" i="1"/>
  <c r="T1278" i="1"/>
  <c r="V1277" i="1"/>
  <c r="U1277" i="1"/>
  <c r="T1277" i="1"/>
  <c r="V1276" i="1"/>
  <c r="U1276" i="1"/>
  <c r="T1276" i="1"/>
  <c r="V1275" i="1"/>
  <c r="U1275" i="1"/>
  <c r="T1275" i="1"/>
  <c r="V1274" i="1"/>
  <c r="U1274" i="1"/>
  <c r="T1274" i="1"/>
  <c r="V1273" i="1"/>
  <c r="U1273" i="1"/>
  <c r="T1273" i="1"/>
  <c r="V1272" i="1"/>
  <c r="U1272" i="1"/>
  <c r="T1272" i="1"/>
  <c r="V1271" i="1"/>
  <c r="U1271" i="1"/>
  <c r="T1271" i="1"/>
  <c r="V1270" i="1"/>
  <c r="U1270" i="1"/>
  <c r="T1270" i="1"/>
  <c r="V1269" i="1"/>
  <c r="U1269" i="1"/>
  <c r="T1269" i="1"/>
  <c r="V1268" i="1"/>
  <c r="U1268" i="1"/>
  <c r="T1268" i="1"/>
  <c r="V1267" i="1"/>
  <c r="U1267" i="1"/>
  <c r="T1267" i="1"/>
  <c r="V1266" i="1"/>
  <c r="U1266" i="1"/>
  <c r="T1266" i="1"/>
  <c r="V1265" i="1"/>
  <c r="U1265" i="1"/>
  <c r="T1265" i="1"/>
  <c r="V1264" i="1"/>
  <c r="U1264" i="1"/>
  <c r="T1264" i="1"/>
  <c r="V1263" i="1"/>
  <c r="U1263" i="1"/>
  <c r="T1263" i="1"/>
  <c r="V1262" i="1"/>
  <c r="U1262" i="1"/>
  <c r="T1262" i="1"/>
  <c r="V1261" i="1"/>
  <c r="U1261" i="1"/>
  <c r="T1261" i="1"/>
  <c r="V1260" i="1"/>
  <c r="U1260" i="1"/>
  <c r="T1260" i="1"/>
  <c r="V1259" i="1"/>
  <c r="U1259" i="1"/>
  <c r="T1259" i="1"/>
  <c r="V1258" i="1"/>
  <c r="U1258" i="1"/>
  <c r="T1258" i="1"/>
  <c r="V1257" i="1"/>
  <c r="U1257" i="1"/>
  <c r="T1257" i="1"/>
  <c r="V1256" i="1"/>
  <c r="U1256" i="1"/>
  <c r="T1256" i="1"/>
  <c r="V1255" i="1"/>
  <c r="U1255" i="1"/>
  <c r="T1255" i="1"/>
  <c r="V1254" i="1"/>
  <c r="U1254" i="1"/>
  <c r="T1254" i="1"/>
  <c r="V1253" i="1"/>
  <c r="U1253" i="1"/>
  <c r="T1253" i="1"/>
  <c r="V1252" i="1"/>
  <c r="U1252" i="1"/>
  <c r="T1252" i="1"/>
  <c r="V1251" i="1"/>
  <c r="U1251" i="1"/>
  <c r="T1251" i="1"/>
  <c r="V1250" i="1"/>
  <c r="U1250" i="1"/>
  <c r="T1250" i="1"/>
  <c r="V1249" i="1"/>
  <c r="U1249" i="1"/>
  <c r="T1249" i="1"/>
  <c r="V1248" i="1"/>
  <c r="U1248" i="1"/>
  <c r="T1248" i="1"/>
  <c r="V1247" i="1"/>
  <c r="U1247" i="1"/>
  <c r="T1247" i="1"/>
  <c r="V1246" i="1"/>
  <c r="U1246" i="1"/>
  <c r="T1246" i="1"/>
  <c r="V1245" i="1"/>
  <c r="U1245" i="1"/>
  <c r="T1245" i="1"/>
  <c r="V1244" i="1"/>
  <c r="U1244" i="1"/>
  <c r="T1244" i="1"/>
  <c r="V1243" i="1"/>
  <c r="U1243" i="1"/>
  <c r="T1243" i="1"/>
  <c r="V1242" i="1"/>
  <c r="U1242" i="1"/>
  <c r="T1242" i="1"/>
  <c r="V1241" i="1"/>
  <c r="U1241" i="1"/>
  <c r="T1241" i="1"/>
  <c r="V1240" i="1"/>
  <c r="U1240" i="1"/>
  <c r="T1240" i="1"/>
  <c r="V1239" i="1"/>
  <c r="U1239" i="1"/>
  <c r="T1239" i="1"/>
  <c r="V1238" i="1"/>
  <c r="U1238" i="1"/>
  <c r="T1238" i="1"/>
  <c r="V1237" i="1"/>
  <c r="U1237" i="1"/>
  <c r="T1237" i="1"/>
  <c r="V1236" i="1"/>
  <c r="U1236" i="1"/>
  <c r="T1236" i="1"/>
  <c r="V1235" i="1"/>
  <c r="U1235" i="1"/>
  <c r="T1235" i="1"/>
  <c r="V1234" i="1"/>
  <c r="U1234" i="1"/>
  <c r="T1234" i="1"/>
  <c r="V1233" i="1"/>
  <c r="U1233" i="1"/>
  <c r="T1233" i="1"/>
  <c r="V1232" i="1"/>
  <c r="U1232" i="1"/>
  <c r="T1232" i="1"/>
  <c r="V1231" i="1"/>
  <c r="U1231" i="1"/>
  <c r="T1231" i="1"/>
  <c r="V1230" i="1"/>
  <c r="U1230" i="1"/>
  <c r="T1230" i="1"/>
  <c r="V1229" i="1"/>
  <c r="U1229" i="1"/>
  <c r="T1229" i="1"/>
  <c r="V1228" i="1"/>
  <c r="U1228" i="1"/>
  <c r="T1228" i="1"/>
  <c r="V1227" i="1"/>
  <c r="U1227" i="1"/>
  <c r="T1227" i="1"/>
  <c r="V1226" i="1"/>
  <c r="U1226" i="1"/>
  <c r="T1226" i="1"/>
  <c r="V1225" i="1"/>
  <c r="U1225" i="1"/>
  <c r="T1225" i="1"/>
  <c r="V1224" i="1"/>
  <c r="U1224" i="1"/>
  <c r="T1224" i="1"/>
  <c r="V1223" i="1"/>
  <c r="U1223" i="1"/>
  <c r="T1223" i="1"/>
  <c r="V1222" i="1"/>
  <c r="U1222" i="1"/>
  <c r="T1222" i="1"/>
  <c r="V1221" i="1"/>
  <c r="U1221" i="1"/>
  <c r="T1221" i="1"/>
  <c r="V1220" i="1"/>
  <c r="U1220" i="1"/>
  <c r="T1220" i="1"/>
  <c r="V1219" i="1"/>
  <c r="U1219" i="1"/>
  <c r="T1219" i="1"/>
  <c r="V1218" i="1"/>
  <c r="U1218" i="1"/>
  <c r="T1218" i="1"/>
  <c r="V1217" i="1"/>
  <c r="U1217" i="1"/>
  <c r="T1217" i="1"/>
  <c r="V1216" i="1"/>
  <c r="U1216" i="1"/>
  <c r="T1216" i="1"/>
  <c r="V1215" i="1"/>
  <c r="U1215" i="1"/>
  <c r="T1215" i="1"/>
  <c r="V1214" i="1"/>
  <c r="U1214" i="1"/>
  <c r="T1214" i="1"/>
  <c r="V1213" i="1"/>
  <c r="U1213" i="1"/>
  <c r="T1213" i="1"/>
  <c r="V1212" i="1"/>
  <c r="U1212" i="1"/>
  <c r="T1212" i="1"/>
  <c r="V1211" i="1"/>
  <c r="U1211" i="1"/>
  <c r="T1211" i="1"/>
  <c r="V1210" i="1"/>
  <c r="U1210" i="1"/>
  <c r="T1210" i="1"/>
  <c r="V1209" i="1"/>
  <c r="U1209" i="1"/>
  <c r="T1209" i="1"/>
  <c r="V1208" i="1"/>
  <c r="U1208" i="1"/>
  <c r="T1208" i="1"/>
  <c r="V1207" i="1"/>
  <c r="U1207" i="1"/>
  <c r="T1207" i="1"/>
  <c r="V1206" i="1"/>
  <c r="U1206" i="1"/>
  <c r="T1206" i="1"/>
  <c r="V1205" i="1"/>
  <c r="U1205" i="1"/>
  <c r="T1205" i="1"/>
  <c r="V1204" i="1"/>
  <c r="U1204" i="1"/>
  <c r="T1204" i="1"/>
  <c r="V1203" i="1"/>
  <c r="U1203" i="1"/>
  <c r="T1203" i="1"/>
  <c r="V1202" i="1"/>
  <c r="U1202" i="1"/>
  <c r="T1202" i="1"/>
  <c r="V1201" i="1"/>
  <c r="U1201" i="1"/>
  <c r="T1201" i="1"/>
  <c r="V1200" i="1"/>
  <c r="U1200" i="1"/>
  <c r="T1200" i="1"/>
  <c r="V1199" i="1"/>
  <c r="U1199" i="1"/>
  <c r="T1199" i="1"/>
  <c r="V1198" i="1"/>
  <c r="U1198" i="1"/>
  <c r="T1198" i="1"/>
  <c r="V1197" i="1"/>
  <c r="U1197" i="1"/>
  <c r="T1197" i="1"/>
  <c r="V1196" i="1"/>
  <c r="U1196" i="1"/>
  <c r="T1196" i="1"/>
  <c r="V1195" i="1"/>
  <c r="U1195" i="1"/>
  <c r="T1195" i="1"/>
  <c r="V1194" i="1"/>
  <c r="U1194" i="1"/>
  <c r="T1194" i="1"/>
  <c r="V1193" i="1"/>
  <c r="U1193" i="1"/>
  <c r="T1193" i="1"/>
  <c r="V1192" i="1"/>
  <c r="U1192" i="1"/>
  <c r="T1192" i="1"/>
  <c r="V1191" i="1"/>
  <c r="U1191" i="1"/>
  <c r="T1191" i="1"/>
  <c r="V1190" i="1"/>
  <c r="U1190" i="1"/>
  <c r="T1190" i="1"/>
  <c r="V1189" i="1"/>
  <c r="U1189" i="1"/>
  <c r="T1189" i="1"/>
  <c r="V1188" i="1"/>
  <c r="U1188" i="1"/>
  <c r="T1188" i="1"/>
  <c r="V1187" i="1"/>
  <c r="U1187" i="1"/>
  <c r="T1187" i="1"/>
  <c r="V1186" i="1"/>
  <c r="U1186" i="1"/>
  <c r="T1186" i="1"/>
  <c r="V1185" i="1"/>
  <c r="U1185" i="1"/>
  <c r="T1185" i="1"/>
  <c r="V1184" i="1"/>
  <c r="U1184" i="1"/>
  <c r="T1184" i="1"/>
  <c r="V1183" i="1"/>
  <c r="U1183" i="1"/>
  <c r="T1183" i="1"/>
  <c r="V1182" i="1"/>
  <c r="U1182" i="1"/>
  <c r="T1182" i="1"/>
  <c r="V1181" i="1"/>
  <c r="U1181" i="1"/>
  <c r="T1181" i="1"/>
  <c r="V1180" i="1"/>
  <c r="U1180" i="1"/>
  <c r="T1180" i="1"/>
  <c r="V1179" i="1"/>
  <c r="U1179" i="1"/>
  <c r="T1179" i="1"/>
  <c r="V1178" i="1"/>
  <c r="U1178" i="1"/>
  <c r="T1178" i="1"/>
  <c r="V1177" i="1"/>
  <c r="U1177" i="1"/>
  <c r="T1177" i="1"/>
  <c r="V1176" i="1"/>
  <c r="U1176" i="1"/>
  <c r="T1176" i="1"/>
  <c r="V1175" i="1"/>
  <c r="U1175" i="1"/>
  <c r="T1175" i="1"/>
  <c r="V1174" i="1"/>
  <c r="U1174" i="1"/>
  <c r="T1174" i="1"/>
  <c r="V1173" i="1"/>
  <c r="U1173" i="1"/>
  <c r="T1173" i="1"/>
  <c r="V1172" i="1"/>
  <c r="U1172" i="1"/>
  <c r="T1172" i="1"/>
  <c r="V1171" i="1"/>
  <c r="U1171" i="1"/>
  <c r="T1171" i="1"/>
  <c r="V1170" i="1"/>
  <c r="U1170" i="1"/>
  <c r="T1170" i="1"/>
  <c r="V1169" i="1"/>
  <c r="U1169" i="1"/>
  <c r="T1169" i="1"/>
  <c r="V1168" i="1"/>
  <c r="U1168" i="1"/>
  <c r="T1168" i="1"/>
  <c r="V1167" i="1"/>
  <c r="U1167" i="1"/>
  <c r="T1167" i="1"/>
  <c r="V1166" i="1"/>
  <c r="U1166" i="1"/>
  <c r="T1166" i="1"/>
  <c r="V1165" i="1"/>
  <c r="U1165" i="1"/>
  <c r="T1165" i="1"/>
  <c r="V1164" i="1"/>
  <c r="U1164" i="1"/>
  <c r="T1164" i="1"/>
  <c r="V1163" i="1"/>
  <c r="U1163" i="1"/>
  <c r="T1163" i="1"/>
  <c r="V1162" i="1"/>
  <c r="U1162" i="1"/>
  <c r="T1162" i="1"/>
  <c r="V1161" i="1"/>
  <c r="U1161" i="1"/>
  <c r="T1161" i="1"/>
  <c r="V1160" i="1"/>
  <c r="U1160" i="1"/>
  <c r="T1160" i="1"/>
  <c r="V1159" i="1"/>
  <c r="U1159" i="1"/>
  <c r="T1159" i="1"/>
  <c r="V1158" i="1"/>
  <c r="U1158" i="1"/>
  <c r="T1158" i="1"/>
  <c r="V1157" i="1"/>
  <c r="U1157" i="1"/>
  <c r="T1157" i="1"/>
  <c r="V1156" i="1"/>
  <c r="U1156" i="1"/>
  <c r="T1156" i="1"/>
  <c r="V1155" i="1"/>
  <c r="U1155" i="1"/>
  <c r="T1155" i="1"/>
  <c r="V1154" i="1"/>
  <c r="U1154" i="1"/>
  <c r="T1154" i="1"/>
  <c r="V1153" i="1"/>
  <c r="U1153" i="1"/>
  <c r="T1153" i="1"/>
  <c r="V1152" i="1"/>
  <c r="U1152" i="1"/>
  <c r="T1152" i="1"/>
  <c r="V1151" i="1"/>
  <c r="U1151" i="1"/>
  <c r="T1151" i="1"/>
  <c r="V1150" i="1"/>
  <c r="U1150" i="1"/>
  <c r="T1150" i="1"/>
  <c r="V1149" i="1"/>
  <c r="U1149" i="1"/>
  <c r="T1149" i="1"/>
  <c r="V1148" i="1"/>
  <c r="U1148" i="1"/>
  <c r="T1148" i="1"/>
  <c r="V1147" i="1"/>
  <c r="U1147" i="1"/>
  <c r="T1147" i="1"/>
  <c r="V1146" i="1"/>
  <c r="U1146" i="1"/>
  <c r="T1146" i="1"/>
  <c r="V1145" i="1"/>
  <c r="U1145" i="1"/>
  <c r="T1145" i="1"/>
  <c r="V1144" i="1"/>
  <c r="U1144" i="1"/>
  <c r="T1144" i="1"/>
  <c r="V1143" i="1"/>
  <c r="U1143" i="1"/>
  <c r="T1143" i="1"/>
  <c r="V1142" i="1"/>
  <c r="U1142" i="1"/>
  <c r="T1142" i="1"/>
  <c r="V1141" i="1"/>
  <c r="U1141" i="1"/>
  <c r="T1141" i="1"/>
  <c r="V1140" i="1"/>
  <c r="U1140" i="1"/>
  <c r="T1140" i="1"/>
  <c r="V1139" i="1"/>
  <c r="U1139" i="1"/>
  <c r="T1139" i="1"/>
  <c r="V1138" i="1"/>
  <c r="U1138" i="1"/>
  <c r="T1138" i="1"/>
  <c r="V1137" i="1"/>
  <c r="U1137" i="1"/>
  <c r="T1137" i="1"/>
  <c r="V1136" i="1"/>
  <c r="U1136" i="1"/>
  <c r="T1136" i="1"/>
  <c r="V1135" i="1"/>
  <c r="U1135" i="1"/>
  <c r="T1135" i="1"/>
  <c r="V1134" i="1"/>
  <c r="U1134" i="1"/>
  <c r="T1134" i="1"/>
  <c r="V1133" i="1"/>
  <c r="U1133" i="1"/>
  <c r="T1133" i="1"/>
  <c r="V1132" i="1"/>
  <c r="U1132" i="1"/>
  <c r="T1132" i="1"/>
  <c r="V1131" i="1"/>
  <c r="U1131" i="1"/>
  <c r="T1131" i="1"/>
  <c r="V1130" i="1"/>
  <c r="U1130" i="1"/>
  <c r="T1130" i="1"/>
  <c r="V1129" i="1"/>
  <c r="U1129" i="1"/>
  <c r="T1129" i="1"/>
  <c r="V1128" i="1"/>
  <c r="U1128" i="1"/>
  <c r="T1128" i="1"/>
  <c r="V1127" i="1"/>
  <c r="U1127" i="1"/>
  <c r="T1127" i="1"/>
  <c r="V1126" i="1"/>
  <c r="U1126" i="1"/>
  <c r="T1126" i="1"/>
  <c r="V1125" i="1"/>
  <c r="U1125" i="1"/>
  <c r="T1125" i="1"/>
  <c r="V1124" i="1"/>
  <c r="U1124" i="1"/>
  <c r="T1124" i="1"/>
  <c r="V1123" i="1"/>
  <c r="U1123" i="1"/>
  <c r="T1123" i="1"/>
  <c r="V1122" i="1"/>
  <c r="U1122" i="1"/>
  <c r="T1122" i="1"/>
  <c r="V1121" i="1"/>
  <c r="U1121" i="1"/>
  <c r="T1121" i="1"/>
  <c r="V1120" i="1"/>
  <c r="U1120" i="1"/>
  <c r="T1120" i="1"/>
  <c r="V1119" i="1"/>
  <c r="U1119" i="1"/>
  <c r="T1119" i="1"/>
  <c r="V1118" i="1"/>
  <c r="U1118" i="1"/>
  <c r="T1118" i="1"/>
  <c r="V1117" i="1"/>
  <c r="U1117" i="1"/>
  <c r="T1117" i="1"/>
  <c r="V1116" i="1"/>
  <c r="U1116" i="1"/>
  <c r="T1116" i="1"/>
  <c r="V1115" i="1"/>
  <c r="U1115" i="1"/>
  <c r="T1115" i="1"/>
  <c r="V1114" i="1"/>
  <c r="U1114" i="1"/>
  <c r="T1114" i="1"/>
  <c r="V1113" i="1"/>
  <c r="U1113" i="1"/>
  <c r="T1113" i="1"/>
  <c r="V1112" i="1"/>
  <c r="U1112" i="1"/>
  <c r="T1112" i="1"/>
  <c r="V1111" i="1"/>
  <c r="U1111" i="1"/>
  <c r="T1111" i="1"/>
  <c r="V1110" i="1"/>
  <c r="U1110" i="1"/>
  <c r="T1110" i="1"/>
  <c r="V1109" i="1"/>
  <c r="U1109" i="1"/>
  <c r="T1109" i="1"/>
  <c r="V1108" i="1"/>
  <c r="U1108" i="1"/>
  <c r="T1108" i="1"/>
  <c r="V1107" i="1"/>
  <c r="U1107" i="1"/>
  <c r="T1107" i="1"/>
  <c r="V1106" i="1"/>
  <c r="U1106" i="1"/>
  <c r="T1106" i="1"/>
  <c r="V1105" i="1"/>
  <c r="U1105" i="1"/>
  <c r="T1105" i="1"/>
  <c r="V1104" i="1"/>
  <c r="U1104" i="1"/>
  <c r="T1104" i="1"/>
  <c r="V1103" i="1"/>
  <c r="U1103" i="1"/>
  <c r="T1103" i="1"/>
  <c r="V1102" i="1"/>
  <c r="U1102" i="1"/>
  <c r="T1102" i="1"/>
  <c r="V1101" i="1"/>
  <c r="U1101" i="1"/>
  <c r="T1101" i="1"/>
  <c r="V1100" i="1"/>
  <c r="U1100" i="1"/>
  <c r="T1100" i="1"/>
  <c r="V1099" i="1"/>
  <c r="U1099" i="1"/>
  <c r="T1099" i="1"/>
  <c r="V1098" i="1"/>
  <c r="U1098" i="1"/>
  <c r="T1098" i="1"/>
  <c r="V1097" i="1"/>
  <c r="U1097" i="1"/>
  <c r="T1097" i="1"/>
  <c r="V1096" i="1"/>
  <c r="U1096" i="1"/>
  <c r="T1096" i="1"/>
  <c r="V1095" i="1"/>
  <c r="U1095" i="1"/>
  <c r="T1095" i="1"/>
  <c r="V1094" i="1"/>
  <c r="U1094" i="1"/>
  <c r="T1094" i="1"/>
  <c r="V1093" i="1"/>
  <c r="U1093" i="1"/>
  <c r="T1093" i="1"/>
  <c r="V1092" i="1"/>
  <c r="U1092" i="1"/>
  <c r="T1092" i="1"/>
  <c r="V1091" i="1"/>
  <c r="U1091" i="1"/>
  <c r="T1091" i="1"/>
  <c r="V1090" i="1"/>
  <c r="U1090" i="1"/>
  <c r="T1090" i="1"/>
  <c r="V1089" i="1"/>
  <c r="U1089" i="1"/>
  <c r="T1089" i="1"/>
  <c r="V1088" i="1"/>
  <c r="U1088" i="1"/>
  <c r="T1088" i="1"/>
  <c r="V1087" i="1"/>
  <c r="U1087" i="1"/>
  <c r="T1087" i="1"/>
  <c r="V1086" i="1"/>
  <c r="U1086" i="1"/>
  <c r="T1086" i="1"/>
  <c r="V1085" i="1"/>
  <c r="U1085" i="1"/>
  <c r="T1085" i="1"/>
  <c r="V1084" i="1"/>
  <c r="U1084" i="1"/>
  <c r="T1084" i="1"/>
  <c r="V1083" i="1"/>
  <c r="U1083" i="1"/>
  <c r="T1083" i="1"/>
  <c r="V1082" i="1"/>
  <c r="U1082" i="1"/>
  <c r="T1082" i="1"/>
  <c r="V1081" i="1"/>
  <c r="U1081" i="1"/>
  <c r="T1081" i="1"/>
  <c r="V1080" i="1"/>
  <c r="U1080" i="1"/>
  <c r="T1080" i="1"/>
  <c r="V1079" i="1"/>
  <c r="U1079" i="1"/>
  <c r="T1079" i="1"/>
  <c r="V1078" i="1"/>
  <c r="U1078" i="1"/>
  <c r="T1078" i="1"/>
  <c r="V1077" i="1"/>
  <c r="U1077" i="1"/>
  <c r="T1077" i="1"/>
  <c r="V1076" i="1"/>
  <c r="U1076" i="1"/>
  <c r="T1076" i="1"/>
  <c r="V1075" i="1"/>
  <c r="U1075" i="1"/>
  <c r="T1075" i="1"/>
  <c r="V1074" i="1"/>
  <c r="U1074" i="1"/>
  <c r="T1074" i="1"/>
  <c r="V1073" i="1"/>
  <c r="U1073" i="1"/>
  <c r="T1073" i="1"/>
  <c r="V1072" i="1"/>
  <c r="U1072" i="1"/>
  <c r="T1072" i="1"/>
  <c r="V1071" i="1"/>
  <c r="U1071" i="1"/>
  <c r="T1071" i="1"/>
  <c r="V1070" i="1"/>
  <c r="U1070" i="1"/>
  <c r="T1070" i="1"/>
  <c r="V1069" i="1"/>
  <c r="U1069" i="1"/>
  <c r="T1069" i="1"/>
  <c r="V1068" i="1"/>
  <c r="U1068" i="1"/>
  <c r="T1068" i="1"/>
  <c r="V1067" i="1"/>
  <c r="U1067" i="1"/>
  <c r="T1067" i="1"/>
  <c r="V1066" i="1"/>
  <c r="U1066" i="1"/>
  <c r="T1066" i="1"/>
  <c r="V1065" i="1"/>
  <c r="U1065" i="1"/>
  <c r="T1065" i="1"/>
  <c r="V1064" i="1"/>
  <c r="U1064" i="1"/>
  <c r="T1064" i="1"/>
  <c r="V1063" i="1"/>
  <c r="U1063" i="1"/>
  <c r="T1063" i="1"/>
  <c r="V1062" i="1"/>
  <c r="U1062" i="1"/>
  <c r="T1062" i="1"/>
  <c r="V1061" i="1"/>
  <c r="U1061" i="1"/>
  <c r="T1061" i="1"/>
  <c r="V1060" i="1"/>
  <c r="U1060" i="1"/>
  <c r="T1060" i="1"/>
  <c r="V1059" i="1"/>
  <c r="U1059" i="1"/>
  <c r="T1059" i="1"/>
  <c r="V1058" i="1"/>
  <c r="U1058" i="1"/>
  <c r="T1058" i="1"/>
  <c r="V1057" i="1"/>
  <c r="U1057" i="1"/>
  <c r="T1057" i="1"/>
  <c r="V1056" i="1"/>
  <c r="U1056" i="1"/>
  <c r="T1056" i="1"/>
  <c r="V1055" i="1"/>
  <c r="U1055" i="1"/>
  <c r="T1055" i="1"/>
  <c r="V1054" i="1"/>
  <c r="U1054" i="1"/>
  <c r="T1054" i="1"/>
  <c r="V1053" i="1"/>
  <c r="U1053" i="1"/>
  <c r="T1053" i="1"/>
  <c r="V1052" i="1"/>
  <c r="U1052" i="1"/>
  <c r="T1052" i="1"/>
  <c r="V1051" i="1"/>
  <c r="U1051" i="1"/>
  <c r="T1051" i="1"/>
  <c r="V1050" i="1"/>
  <c r="U1050" i="1"/>
  <c r="T1050" i="1"/>
  <c r="V1049" i="1"/>
  <c r="U1049" i="1"/>
  <c r="T1049" i="1"/>
  <c r="V1048" i="1"/>
  <c r="U1048" i="1"/>
  <c r="T1048" i="1"/>
  <c r="V1047" i="1"/>
  <c r="U1047" i="1"/>
  <c r="T1047" i="1"/>
  <c r="V1046" i="1"/>
  <c r="U1046" i="1"/>
  <c r="T1046" i="1"/>
  <c r="V1045" i="1"/>
  <c r="U1045" i="1"/>
  <c r="T1045" i="1"/>
  <c r="V1044" i="1"/>
  <c r="U1044" i="1"/>
  <c r="T1044" i="1"/>
  <c r="V1043" i="1"/>
  <c r="U1043" i="1"/>
  <c r="T1043" i="1"/>
  <c r="V1042" i="1"/>
  <c r="U1042" i="1"/>
  <c r="T1042" i="1"/>
  <c r="V1041" i="1"/>
  <c r="U1041" i="1"/>
  <c r="T1041" i="1"/>
  <c r="V1040" i="1"/>
  <c r="U1040" i="1"/>
  <c r="T1040" i="1"/>
  <c r="V1039" i="1"/>
  <c r="U1039" i="1"/>
  <c r="T1039" i="1"/>
  <c r="V1038" i="1"/>
  <c r="U1038" i="1"/>
  <c r="T1038" i="1"/>
  <c r="V1037" i="1"/>
  <c r="U1037" i="1"/>
  <c r="T1037" i="1"/>
  <c r="V1036" i="1"/>
  <c r="U1036" i="1"/>
  <c r="T1036" i="1"/>
  <c r="V1035" i="1"/>
  <c r="U1035" i="1"/>
  <c r="T1035" i="1"/>
  <c r="V1034" i="1"/>
  <c r="U1034" i="1"/>
  <c r="T1034" i="1"/>
  <c r="V1033" i="1"/>
  <c r="U1033" i="1"/>
  <c r="T1033" i="1"/>
  <c r="V1032" i="1"/>
  <c r="U1032" i="1"/>
  <c r="T1032" i="1"/>
  <c r="V1031" i="1"/>
  <c r="U1031" i="1"/>
  <c r="T1031" i="1"/>
  <c r="V1030" i="1"/>
  <c r="U1030" i="1"/>
  <c r="T1030" i="1"/>
  <c r="V1029" i="1"/>
  <c r="U1029" i="1"/>
  <c r="T1029" i="1"/>
  <c r="V1028" i="1"/>
  <c r="U1028" i="1"/>
  <c r="T1028" i="1"/>
  <c r="V1027" i="1"/>
  <c r="U1027" i="1"/>
  <c r="T1027" i="1"/>
  <c r="V1026" i="1"/>
  <c r="U1026" i="1"/>
  <c r="T1026" i="1"/>
  <c r="V1025" i="1"/>
  <c r="U1025" i="1"/>
  <c r="T1025" i="1"/>
  <c r="V1024" i="1"/>
  <c r="U1024" i="1"/>
  <c r="T1024" i="1"/>
  <c r="V1023" i="1"/>
  <c r="U1023" i="1"/>
  <c r="T1023" i="1"/>
  <c r="V1022" i="1"/>
  <c r="U1022" i="1"/>
  <c r="T1022" i="1"/>
  <c r="V1021" i="1"/>
  <c r="U1021" i="1"/>
  <c r="T1021" i="1"/>
  <c r="V1020" i="1"/>
  <c r="U1020" i="1"/>
  <c r="T1020" i="1"/>
  <c r="V1019" i="1"/>
  <c r="U1019" i="1"/>
  <c r="T1019" i="1"/>
  <c r="V1018" i="1"/>
  <c r="U1018" i="1"/>
  <c r="T1018" i="1"/>
  <c r="V1017" i="1"/>
  <c r="U1017" i="1"/>
  <c r="T1017" i="1"/>
  <c r="V1016" i="1"/>
  <c r="U1016" i="1"/>
  <c r="T1016" i="1"/>
  <c r="V1015" i="1"/>
  <c r="U1015" i="1"/>
  <c r="T1015" i="1"/>
  <c r="V1014" i="1"/>
  <c r="U1014" i="1"/>
  <c r="T1014" i="1"/>
  <c r="V1013" i="1"/>
  <c r="U1013" i="1"/>
  <c r="T1013" i="1"/>
  <c r="V1012" i="1"/>
  <c r="U1012" i="1"/>
  <c r="T1012" i="1"/>
  <c r="V1011" i="1"/>
  <c r="U1011" i="1"/>
  <c r="T1011" i="1"/>
  <c r="V1010" i="1"/>
  <c r="U1010" i="1"/>
  <c r="T1010" i="1"/>
  <c r="V1009" i="1"/>
  <c r="U1009" i="1"/>
  <c r="T1009" i="1"/>
  <c r="V1008" i="1"/>
  <c r="U1008" i="1"/>
  <c r="T1008" i="1"/>
  <c r="V1007" i="1"/>
  <c r="U1007" i="1"/>
  <c r="T1007" i="1"/>
  <c r="V1006" i="1"/>
  <c r="U1006" i="1"/>
  <c r="T1006" i="1"/>
  <c r="V1005" i="1"/>
  <c r="U1005" i="1"/>
  <c r="T1005" i="1"/>
  <c r="V1004" i="1"/>
  <c r="U1004" i="1"/>
  <c r="T1004" i="1"/>
  <c r="V1003" i="1"/>
  <c r="U1003" i="1"/>
  <c r="T1003" i="1"/>
  <c r="V1002" i="1"/>
  <c r="U1002" i="1"/>
  <c r="T1002" i="1"/>
  <c r="V1001" i="1"/>
  <c r="U1001" i="1"/>
  <c r="T1001" i="1"/>
  <c r="V1000" i="1"/>
  <c r="U1000" i="1"/>
  <c r="T1000" i="1"/>
  <c r="V999" i="1"/>
  <c r="U999" i="1"/>
  <c r="T999" i="1"/>
  <c r="V998" i="1"/>
  <c r="U998" i="1"/>
  <c r="T998" i="1"/>
  <c r="V997" i="1"/>
  <c r="U997" i="1"/>
  <c r="T997" i="1"/>
  <c r="V996" i="1"/>
  <c r="U996" i="1"/>
  <c r="T996" i="1"/>
  <c r="V995" i="1"/>
  <c r="U995" i="1"/>
  <c r="T995" i="1"/>
  <c r="V994" i="1"/>
  <c r="U994" i="1"/>
  <c r="T994" i="1"/>
  <c r="V993" i="1"/>
  <c r="U993" i="1"/>
  <c r="T993" i="1"/>
  <c r="V992" i="1"/>
  <c r="U992" i="1"/>
  <c r="T992" i="1"/>
  <c r="V991" i="1"/>
  <c r="U991" i="1"/>
  <c r="T991" i="1"/>
  <c r="V990" i="1"/>
  <c r="U990" i="1"/>
  <c r="T990" i="1"/>
  <c r="V989" i="1"/>
  <c r="U989" i="1"/>
  <c r="T989" i="1"/>
  <c r="V988" i="1"/>
  <c r="U988" i="1"/>
  <c r="T988" i="1"/>
  <c r="V987" i="1"/>
  <c r="U987" i="1"/>
  <c r="T987" i="1"/>
  <c r="V986" i="1"/>
  <c r="U986" i="1"/>
  <c r="T986" i="1"/>
  <c r="V985" i="1"/>
  <c r="U985" i="1"/>
  <c r="T985" i="1"/>
  <c r="V984" i="1"/>
  <c r="U984" i="1"/>
  <c r="T984" i="1"/>
  <c r="V983" i="1"/>
  <c r="U983" i="1"/>
  <c r="T983" i="1"/>
  <c r="V982" i="1"/>
  <c r="U982" i="1"/>
  <c r="T982" i="1"/>
  <c r="V981" i="1"/>
  <c r="U981" i="1"/>
  <c r="T981" i="1"/>
  <c r="V980" i="1"/>
  <c r="U980" i="1"/>
  <c r="T980" i="1"/>
  <c r="V979" i="1"/>
  <c r="U979" i="1"/>
  <c r="T979" i="1"/>
  <c r="V978" i="1"/>
  <c r="U978" i="1"/>
  <c r="T978" i="1"/>
  <c r="V977" i="1"/>
  <c r="U977" i="1"/>
  <c r="T977" i="1"/>
  <c r="V976" i="1"/>
  <c r="U976" i="1"/>
  <c r="T976" i="1"/>
  <c r="V975" i="1"/>
  <c r="U975" i="1"/>
  <c r="T975" i="1"/>
  <c r="V974" i="1"/>
  <c r="U974" i="1"/>
  <c r="T974" i="1"/>
  <c r="V973" i="1"/>
  <c r="U973" i="1"/>
  <c r="T973" i="1"/>
  <c r="V972" i="1"/>
  <c r="U972" i="1"/>
  <c r="T972" i="1"/>
  <c r="V971" i="1"/>
  <c r="U971" i="1"/>
  <c r="T971" i="1"/>
  <c r="V970" i="1"/>
  <c r="U970" i="1"/>
  <c r="T970" i="1"/>
  <c r="V969" i="1"/>
  <c r="U969" i="1"/>
  <c r="T969" i="1"/>
  <c r="V968" i="1"/>
  <c r="U968" i="1"/>
  <c r="T968" i="1"/>
  <c r="V967" i="1"/>
  <c r="U967" i="1"/>
  <c r="T967" i="1"/>
  <c r="V966" i="1"/>
  <c r="U966" i="1"/>
  <c r="T966" i="1"/>
  <c r="V965" i="1"/>
  <c r="U965" i="1"/>
  <c r="T965" i="1"/>
  <c r="V964" i="1"/>
  <c r="U964" i="1"/>
  <c r="T964" i="1"/>
  <c r="V963" i="1"/>
  <c r="U963" i="1"/>
  <c r="T963" i="1"/>
  <c r="V962" i="1"/>
  <c r="U962" i="1"/>
  <c r="T962" i="1"/>
  <c r="V961" i="1"/>
  <c r="U961" i="1"/>
  <c r="T961" i="1"/>
  <c r="V960" i="1"/>
  <c r="U960" i="1"/>
  <c r="T960" i="1"/>
  <c r="V959" i="1"/>
  <c r="U959" i="1"/>
  <c r="T959" i="1"/>
  <c r="V958" i="1"/>
  <c r="U958" i="1"/>
  <c r="T958" i="1"/>
  <c r="V957" i="1"/>
  <c r="U957" i="1"/>
  <c r="T957" i="1"/>
  <c r="V956" i="1"/>
  <c r="U956" i="1"/>
  <c r="T956" i="1"/>
  <c r="V955" i="1"/>
  <c r="U955" i="1"/>
  <c r="T955" i="1"/>
  <c r="V954" i="1"/>
  <c r="U954" i="1"/>
  <c r="T954" i="1"/>
  <c r="V953" i="1"/>
  <c r="U953" i="1"/>
  <c r="T953" i="1"/>
  <c r="V952" i="1"/>
  <c r="U952" i="1"/>
  <c r="T952" i="1"/>
  <c r="V951" i="1"/>
  <c r="U951" i="1"/>
  <c r="T951" i="1"/>
  <c r="V950" i="1"/>
  <c r="U950" i="1"/>
  <c r="T950" i="1"/>
  <c r="V949" i="1"/>
  <c r="U949" i="1"/>
  <c r="T949" i="1"/>
  <c r="V948" i="1"/>
  <c r="U948" i="1"/>
  <c r="T948" i="1"/>
  <c r="V947" i="1"/>
  <c r="U947" i="1"/>
  <c r="T947" i="1"/>
  <c r="V946" i="1"/>
  <c r="U946" i="1"/>
  <c r="T946" i="1"/>
  <c r="V945" i="1"/>
  <c r="U945" i="1"/>
  <c r="T945" i="1"/>
  <c r="V944" i="1"/>
  <c r="U944" i="1"/>
  <c r="T944" i="1"/>
  <c r="V943" i="1"/>
  <c r="U943" i="1"/>
  <c r="T943" i="1"/>
  <c r="V942" i="1"/>
  <c r="U942" i="1"/>
  <c r="T942" i="1"/>
  <c r="V941" i="1"/>
  <c r="U941" i="1"/>
  <c r="T941" i="1"/>
  <c r="V940" i="1"/>
  <c r="U940" i="1"/>
  <c r="T940" i="1"/>
  <c r="V939" i="1"/>
  <c r="U939" i="1"/>
  <c r="T939" i="1"/>
  <c r="V938" i="1"/>
  <c r="U938" i="1"/>
  <c r="T938" i="1"/>
  <c r="V937" i="1"/>
  <c r="U937" i="1"/>
  <c r="T937" i="1"/>
  <c r="V936" i="1"/>
  <c r="U936" i="1"/>
  <c r="T936" i="1"/>
  <c r="V935" i="1"/>
  <c r="U935" i="1"/>
  <c r="T935" i="1"/>
  <c r="V934" i="1"/>
  <c r="U934" i="1"/>
  <c r="T934" i="1"/>
  <c r="V933" i="1"/>
  <c r="U933" i="1"/>
  <c r="T933" i="1"/>
  <c r="V932" i="1"/>
  <c r="U932" i="1"/>
  <c r="T932" i="1"/>
  <c r="V931" i="1"/>
  <c r="U931" i="1"/>
  <c r="T931" i="1"/>
  <c r="V930" i="1"/>
  <c r="U930" i="1"/>
  <c r="T930" i="1"/>
  <c r="V929" i="1"/>
  <c r="U929" i="1"/>
  <c r="T929" i="1"/>
  <c r="V928" i="1"/>
  <c r="U928" i="1"/>
  <c r="T928" i="1"/>
  <c r="V927" i="1"/>
  <c r="U927" i="1"/>
  <c r="T927" i="1"/>
  <c r="V926" i="1"/>
  <c r="U926" i="1"/>
  <c r="T926" i="1"/>
  <c r="V925" i="1"/>
  <c r="U925" i="1"/>
  <c r="T925" i="1"/>
  <c r="V924" i="1"/>
  <c r="U924" i="1"/>
  <c r="T924" i="1"/>
  <c r="V923" i="1"/>
  <c r="U923" i="1"/>
  <c r="T923" i="1"/>
  <c r="V922" i="1"/>
  <c r="U922" i="1"/>
  <c r="T922" i="1"/>
  <c r="V921" i="1"/>
  <c r="U921" i="1"/>
  <c r="T921" i="1"/>
  <c r="V920" i="1"/>
  <c r="U920" i="1"/>
  <c r="T920" i="1"/>
  <c r="V919" i="1"/>
  <c r="U919" i="1"/>
  <c r="T919" i="1"/>
  <c r="V918" i="1"/>
  <c r="U918" i="1"/>
  <c r="T918" i="1"/>
  <c r="V917" i="1"/>
  <c r="U917" i="1"/>
  <c r="T917" i="1"/>
  <c r="V916" i="1"/>
  <c r="U916" i="1"/>
  <c r="T916" i="1"/>
  <c r="V915" i="1"/>
  <c r="U915" i="1"/>
  <c r="T915" i="1"/>
  <c r="V914" i="1"/>
  <c r="U914" i="1"/>
  <c r="T914" i="1"/>
  <c r="V913" i="1"/>
  <c r="U913" i="1"/>
  <c r="T913" i="1"/>
  <c r="V912" i="1"/>
  <c r="U912" i="1"/>
  <c r="T912" i="1"/>
  <c r="V911" i="1"/>
  <c r="U911" i="1"/>
  <c r="T911" i="1"/>
  <c r="V910" i="1"/>
  <c r="U910" i="1"/>
  <c r="T910" i="1"/>
  <c r="V909" i="1"/>
  <c r="U909" i="1"/>
  <c r="T909" i="1"/>
  <c r="V908" i="1"/>
  <c r="U908" i="1"/>
  <c r="T908" i="1"/>
  <c r="V907" i="1"/>
  <c r="U907" i="1"/>
  <c r="T907" i="1"/>
  <c r="V906" i="1"/>
  <c r="U906" i="1"/>
  <c r="T906" i="1"/>
  <c r="V905" i="1"/>
  <c r="U905" i="1"/>
  <c r="T905" i="1"/>
  <c r="V904" i="1"/>
  <c r="U904" i="1"/>
  <c r="T904" i="1"/>
  <c r="V903" i="1"/>
  <c r="U903" i="1"/>
  <c r="T903" i="1"/>
  <c r="V902" i="1"/>
  <c r="U902" i="1"/>
  <c r="T902" i="1"/>
  <c r="V901" i="1"/>
  <c r="U901" i="1"/>
  <c r="T901" i="1"/>
  <c r="V900" i="1"/>
  <c r="U900" i="1"/>
  <c r="T900" i="1"/>
  <c r="V899" i="1"/>
  <c r="U899" i="1"/>
  <c r="T899" i="1"/>
  <c r="V898" i="1"/>
  <c r="U898" i="1"/>
  <c r="T898" i="1"/>
  <c r="V897" i="1"/>
  <c r="U897" i="1"/>
  <c r="T897" i="1"/>
  <c r="V896" i="1"/>
  <c r="U896" i="1"/>
  <c r="T896" i="1"/>
  <c r="V895" i="1"/>
  <c r="U895" i="1"/>
  <c r="T895" i="1"/>
  <c r="V894" i="1"/>
  <c r="U894" i="1"/>
  <c r="T894" i="1"/>
  <c r="V893" i="1"/>
  <c r="U893" i="1"/>
  <c r="T893" i="1"/>
  <c r="V892" i="1"/>
  <c r="U892" i="1"/>
  <c r="T892" i="1"/>
  <c r="V891" i="1"/>
  <c r="U891" i="1"/>
  <c r="T891" i="1"/>
  <c r="V890" i="1"/>
  <c r="U890" i="1"/>
  <c r="T890" i="1"/>
  <c r="V889" i="1"/>
  <c r="U889" i="1"/>
  <c r="T889" i="1"/>
  <c r="V888" i="1"/>
  <c r="U888" i="1"/>
  <c r="T888" i="1"/>
  <c r="V887" i="1"/>
  <c r="U887" i="1"/>
  <c r="T887" i="1"/>
  <c r="V886" i="1"/>
  <c r="U886" i="1"/>
  <c r="T886" i="1"/>
  <c r="V885" i="1"/>
  <c r="U885" i="1"/>
  <c r="T885" i="1"/>
  <c r="V884" i="1"/>
  <c r="U884" i="1"/>
  <c r="T884" i="1"/>
  <c r="V883" i="1"/>
  <c r="U883" i="1"/>
  <c r="T883" i="1"/>
  <c r="V882" i="1"/>
  <c r="U882" i="1"/>
  <c r="T882" i="1"/>
  <c r="V881" i="1"/>
  <c r="U881" i="1"/>
  <c r="T881" i="1"/>
  <c r="V880" i="1"/>
  <c r="U880" i="1"/>
  <c r="T880" i="1"/>
  <c r="V879" i="1"/>
  <c r="U879" i="1"/>
  <c r="T879" i="1"/>
  <c r="V878" i="1"/>
  <c r="U878" i="1"/>
  <c r="T878" i="1"/>
  <c r="V877" i="1"/>
  <c r="U877" i="1"/>
  <c r="T877" i="1"/>
  <c r="V876" i="1"/>
  <c r="U876" i="1"/>
  <c r="T876" i="1"/>
  <c r="V875" i="1"/>
  <c r="U875" i="1"/>
  <c r="T875" i="1"/>
  <c r="V874" i="1"/>
  <c r="U874" i="1"/>
  <c r="T874" i="1"/>
  <c r="V873" i="1"/>
  <c r="U873" i="1"/>
  <c r="T873" i="1"/>
  <c r="V872" i="1"/>
  <c r="U872" i="1"/>
  <c r="T872" i="1"/>
  <c r="V871" i="1"/>
  <c r="U871" i="1"/>
  <c r="T871" i="1"/>
  <c r="V870" i="1"/>
  <c r="U870" i="1"/>
  <c r="T870" i="1"/>
  <c r="V869" i="1"/>
  <c r="U869" i="1"/>
  <c r="T869" i="1"/>
  <c r="V868" i="1"/>
  <c r="U868" i="1"/>
  <c r="T868" i="1"/>
  <c r="V867" i="1"/>
  <c r="U867" i="1"/>
  <c r="T867" i="1"/>
  <c r="V866" i="1"/>
  <c r="U866" i="1"/>
  <c r="T866" i="1"/>
  <c r="V865" i="1"/>
  <c r="U865" i="1"/>
  <c r="T865" i="1"/>
  <c r="V864" i="1"/>
  <c r="U864" i="1"/>
  <c r="T864" i="1"/>
  <c r="V863" i="1"/>
  <c r="U863" i="1"/>
  <c r="T863" i="1"/>
  <c r="V862" i="1"/>
  <c r="U862" i="1"/>
  <c r="T862" i="1"/>
  <c r="V861" i="1"/>
  <c r="U861" i="1"/>
  <c r="T861" i="1"/>
  <c r="V860" i="1"/>
  <c r="U860" i="1"/>
  <c r="T860" i="1"/>
  <c r="V859" i="1"/>
  <c r="U859" i="1"/>
  <c r="T859" i="1"/>
  <c r="V858" i="1"/>
  <c r="U858" i="1"/>
  <c r="T858" i="1"/>
  <c r="V857" i="1"/>
  <c r="U857" i="1"/>
  <c r="T857" i="1"/>
  <c r="V856" i="1"/>
  <c r="U856" i="1"/>
  <c r="T856" i="1"/>
  <c r="V855" i="1"/>
  <c r="U855" i="1"/>
  <c r="T855" i="1"/>
  <c r="V854" i="1"/>
  <c r="U854" i="1"/>
  <c r="T854" i="1"/>
  <c r="V853" i="1"/>
  <c r="U853" i="1"/>
  <c r="T853" i="1"/>
  <c r="V852" i="1"/>
  <c r="U852" i="1"/>
  <c r="T852" i="1"/>
  <c r="V851" i="1"/>
  <c r="U851" i="1"/>
  <c r="T851" i="1"/>
  <c r="V850" i="1"/>
  <c r="U850" i="1"/>
  <c r="T850" i="1"/>
  <c r="V849" i="1"/>
  <c r="U849" i="1"/>
  <c r="T849" i="1"/>
  <c r="V848" i="1"/>
  <c r="U848" i="1"/>
  <c r="T848" i="1"/>
  <c r="V847" i="1"/>
  <c r="U847" i="1"/>
  <c r="T847" i="1"/>
  <c r="V846" i="1"/>
  <c r="U846" i="1"/>
  <c r="T846" i="1"/>
  <c r="V845" i="1"/>
  <c r="U845" i="1"/>
  <c r="T845" i="1"/>
  <c r="V844" i="1"/>
  <c r="U844" i="1"/>
  <c r="T844" i="1"/>
  <c r="V843" i="1"/>
  <c r="U843" i="1"/>
  <c r="T843" i="1"/>
  <c r="V842" i="1"/>
  <c r="U842" i="1"/>
  <c r="T842" i="1"/>
  <c r="V841" i="1"/>
  <c r="U841" i="1"/>
  <c r="T841" i="1"/>
  <c r="V840" i="1"/>
  <c r="U840" i="1"/>
  <c r="T840" i="1"/>
  <c r="V839" i="1"/>
  <c r="U839" i="1"/>
  <c r="T839" i="1"/>
  <c r="V838" i="1"/>
  <c r="U838" i="1"/>
  <c r="T838" i="1"/>
  <c r="V837" i="1"/>
  <c r="U837" i="1"/>
  <c r="T837" i="1"/>
  <c r="V836" i="1"/>
  <c r="U836" i="1"/>
  <c r="T836" i="1"/>
  <c r="V835" i="1"/>
  <c r="U835" i="1"/>
  <c r="T835" i="1"/>
  <c r="V834" i="1"/>
  <c r="U834" i="1"/>
  <c r="T834" i="1"/>
  <c r="V833" i="1"/>
  <c r="U833" i="1"/>
  <c r="T833" i="1"/>
  <c r="V832" i="1"/>
  <c r="U832" i="1"/>
  <c r="T832" i="1"/>
  <c r="V831" i="1"/>
  <c r="U831" i="1"/>
  <c r="T831" i="1"/>
  <c r="V830" i="1"/>
  <c r="U830" i="1"/>
  <c r="T830" i="1"/>
  <c r="V829" i="1"/>
  <c r="U829" i="1"/>
  <c r="T829" i="1"/>
  <c r="V828" i="1"/>
  <c r="U828" i="1"/>
  <c r="T828" i="1"/>
  <c r="V827" i="1"/>
  <c r="U827" i="1"/>
  <c r="T827" i="1"/>
  <c r="V826" i="1"/>
  <c r="U826" i="1"/>
  <c r="T826" i="1"/>
  <c r="V825" i="1"/>
  <c r="U825" i="1"/>
  <c r="T825" i="1"/>
  <c r="V824" i="1"/>
  <c r="U824" i="1"/>
  <c r="T824" i="1"/>
  <c r="V823" i="1"/>
  <c r="U823" i="1"/>
  <c r="T823" i="1"/>
  <c r="V822" i="1"/>
  <c r="U822" i="1"/>
  <c r="T822" i="1"/>
  <c r="V821" i="1"/>
  <c r="U821" i="1"/>
  <c r="T821" i="1"/>
  <c r="V820" i="1"/>
  <c r="U820" i="1"/>
  <c r="T820" i="1"/>
  <c r="V819" i="1"/>
  <c r="U819" i="1"/>
  <c r="T819" i="1"/>
  <c r="V818" i="1"/>
  <c r="U818" i="1"/>
  <c r="T818" i="1"/>
  <c r="V817" i="1"/>
  <c r="U817" i="1"/>
  <c r="T817" i="1"/>
  <c r="V816" i="1"/>
  <c r="U816" i="1"/>
  <c r="T816" i="1"/>
  <c r="V815" i="1"/>
  <c r="U815" i="1"/>
  <c r="T815" i="1"/>
  <c r="V814" i="1"/>
  <c r="U814" i="1"/>
  <c r="T814" i="1"/>
  <c r="V813" i="1"/>
  <c r="U813" i="1"/>
  <c r="T813" i="1"/>
  <c r="V812" i="1"/>
  <c r="U812" i="1"/>
  <c r="T812" i="1"/>
  <c r="V811" i="1"/>
  <c r="U811" i="1"/>
  <c r="T811" i="1"/>
  <c r="V810" i="1"/>
  <c r="U810" i="1"/>
  <c r="T810" i="1"/>
  <c r="V809" i="1"/>
  <c r="U809" i="1"/>
  <c r="T809" i="1"/>
  <c r="V808" i="1"/>
  <c r="U808" i="1"/>
  <c r="T808" i="1"/>
  <c r="V807" i="1"/>
  <c r="U807" i="1"/>
  <c r="T807" i="1"/>
  <c r="V806" i="1"/>
  <c r="U806" i="1"/>
  <c r="T806" i="1"/>
  <c r="V805" i="1"/>
  <c r="U805" i="1"/>
  <c r="T805" i="1"/>
  <c r="V804" i="1"/>
  <c r="U804" i="1"/>
  <c r="T804" i="1"/>
  <c r="V803" i="1"/>
  <c r="U803" i="1"/>
  <c r="T803" i="1"/>
  <c r="V802" i="1"/>
  <c r="U802" i="1"/>
  <c r="T802" i="1"/>
  <c r="V801" i="1"/>
  <c r="U801" i="1"/>
  <c r="T801" i="1"/>
  <c r="V800" i="1"/>
  <c r="U800" i="1"/>
  <c r="T800" i="1"/>
  <c r="V799" i="1"/>
  <c r="U799" i="1"/>
  <c r="T799" i="1"/>
  <c r="V798" i="1"/>
  <c r="U798" i="1"/>
  <c r="T798" i="1"/>
  <c r="V797" i="1"/>
  <c r="U797" i="1"/>
  <c r="T797" i="1"/>
  <c r="V796" i="1"/>
  <c r="U796" i="1"/>
  <c r="T796" i="1"/>
  <c r="V795" i="1"/>
  <c r="U795" i="1"/>
  <c r="T795" i="1"/>
  <c r="V794" i="1"/>
  <c r="U794" i="1"/>
  <c r="T794" i="1"/>
  <c r="V793" i="1"/>
  <c r="U793" i="1"/>
  <c r="T793" i="1"/>
  <c r="V792" i="1"/>
  <c r="U792" i="1"/>
  <c r="T792" i="1"/>
  <c r="V791" i="1"/>
  <c r="U791" i="1"/>
  <c r="T791" i="1"/>
  <c r="V790" i="1"/>
  <c r="U790" i="1"/>
  <c r="T790" i="1"/>
  <c r="V789" i="1"/>
  <c r="U789" i="1"/>
  <c r="T789" i="1"/>
  <c r="V788" i="1"/>
  <c r="U788" i="1"/>
  <c r="T788" i="1"/>
  <c r="V787" i="1"/>
  <c r="U787" i="1"/>
  <c r="T787" i="1"/>
  <c r="V786" i="1"/>
  <c r="U786" i="1"/>
  <c r="T786" i="1"/>
  <c r="V785" i="1"/>
  <c r="U785" i="1"/>
  <c r="T785" i="1"/>
  <c r="V784" i="1"/>
  <c r="U784" i="1"/>
  <c r="T784" i="1"/>
  <c r="V783" i="1"/>
  <c r="U783" i="1"/>
  <c r="T783" i="1"/>
  <c r="V782" i="1"/>
  <c r="U782" i="1"/>
  <c r="T782" i="1"/>
  <c r="V781" i="1"/>
  <c r="U781" i="1"/>
  <c r="T781" i="1"/>
  <c r="V780" i="1"/>
  <c r="U780" i="1"/>
  <c r="T780" i="1"/>
  <c r="V779" i="1"/>
  <c r="U779" i="1"/>
  <c r="T779" i="1"/>
  <c r="V778" i="1"/>
  <c r="U778" i="1"/>
  <c r="T778" i="1"/>
  <c r="V777" i="1"/>
  <c r="U777" i="1"/>
  <c r="T777" i="1"/>
  <c r="V776" i="1"/>
  <c r="U776" i="1"/>
  <c r="T776" i="1"/>
  <c r="V775" i="1"/>
  <c r="U775" i="1"/>
  <c r="T775" i="1"/>
  <c r="V774" i="1"/>
  <c r="U774" i="1"/>
  <c r="T774" i="1"/>
  <c r="V773" i="1"/>
  <c r="U773" i="1"/>
  <c r="T773" i="1"/>
  <c r="V772" i="1"/>
  <c r="U772" i="1"/>
  <c r="T772" i="1"/>
  <c r="V771" i="1"/>
  <c r="U771" i="1"/>
  <c r="T771" i="1"/>
  <c r="V770" i="1"/>
  <c r="U770" i="1"/>
  <c r="T770" i="1"/>
  <c r="V769" i="1"/>
  <c r="U769" i="1"/>
  <c r="T769" i="1"/>
  <c r="V768" i="1"/>
  <c r="U768" i="1"/>
  <c r="T768" i="1"/>
  <c r="V767" i="1"/>
  <c r="U767" i="1"/>
  <c r="T767" i="1"/>
  <c r="V766" i="1"/>
  <c r="U766" i="1"/>
  <c r="T766" i="1"/>
  <c r="V765" i="1"/>
  <c r="U765" i="1"/>
  <c r="T765" i="1"/>
  <c r="V764" i="1"/>
  <c r="U764" i="1"/>
  <c r="T764" i="1"/>
  <c r="V763" i="1"/>
  <c r="U763" i="1"/>
  <c r="T763" i="1"/>
  <c r="V762" i="1"/>
  <c r="U762" i="1"/>
  <c r="T762" i="1"/>
  <c r="V761" i="1"/>
  <c r="U761" i="1"/>
  <c r="T761" i="1"/>
  <c r="V760" i="1"/>
  <c r="U760" i="1"/>
  <c r="T760" i="1"/>
  <c r="V759" i="1"/>
  <c r="U759" i="1"/>
  <c r="T759" i="1"/>
  <c r="V758" i="1"/>
  <c r="U758" i="1"/>
  <c r="T758" i="1"/>
  <c r="V757" i="1"/>
  <c r="U757" i="1"/>
  <c r="T757" i="1"/>
  <c r="V756" i="1"/>
  <c r="U756" i="1"/>
  <c r="T756" i="1"/>
  <c r="V755" i="1"/>
  <c r="U755" i="1"/>
  <c r="T755" i="1"/>
  <c r="V754" i="1"/>
  <c r="U754" i="1"/>
  <c r="T754" i="1"/>
  <c r="V753" i="1"/>
  <c r="U753" i="1"/>
  <c r="T753" i="1"/>
  <c r="V752" i="1"/>
  <c r="U752" i="1"/>
  <c r="T752" i="1"/>
  <c r="V751" i="1"/>
  <c r="U751" i="1"/>
  <c r="T751" i="1"/>
  <c r="V750" i="1"/>
  <c r="U750" i="1"/>
  <c r="T750" i="1"/>
  <c r="V749" i="1"/>
  <c r="U749" i="1"/>
  <c r="T749" i="1"/>
  <c r="V748" i="1"/>
  <c r="U748" i="1"/>
  <c r="T748" i="1"/>
  <c r="V747" i="1"/>
  <c r="U747" i="1"/>
  <c r="T747" i="1"/>
  <c r="V746" i="1"/>
  <c r="U746" i="1"/>
  <c r="T746" i="1"/>
  <c r="V745" i="1"/>
  <c r="U745" i="1"/>
  <c r="T745" i="1"/>
  <c r="V744" i="1"/>
  <c r="U744" i="1"/>
  <c r="T744" i="1"/>
  <c r="V743" i="1"/>
  <c r="U743" i="1"/>
  <c r="T743" i="1"/>
  <c r="V742" i="1"/>
  <c r="U742" i="1"/>
  <c r="T742" i="1"/>
  <c r="V741" i="1"/>
  <c r="U741" i="1"/>
  <c r="T741" i="1"/>
  <c r="V740" i="1"/>
  <c r="U740" i="1"/>
  <c r="T740" i="1"/>
  <c r="V739" i="1"/>
  <c r="U739" i="1"/>
  <c r="T739" i="1"/>
  <c r="V738" i="1"/>
  <c r="U738" i="1"/>
  <c r="T738" i="1"/>
  <c r="V737" i="1"/>
  <c r="U737" i="1"/>
  <c r="T737" i="1"/>
  <c r="V736" i="1"/>
  <c r="U736" i="1"/>
  <c r="T736" i="1"/>
  <c r="V735" i="1"/>
  <c r="U735" i="1"/>
  <c r="T735" i="1"/>
  <c r="V734" i="1"/>
  <c r="U734" i="1"/>
  <c r="T734" i="1"/>
  <c r="V733" i="1"/>
  <c r="U733" i="1"/>
  <c r="T733" i="1"/>
  <c r="V732" i="1"/>
  <c r="U732" i="1"/>
  <c r="T732" i="1"/>
  <c r="V731" i="1"/>
  <c r="U731" i="1"/>
  <c r="T731" i="1"/>
  <c r="V730" i="1"/>
  <c r="U730" i="1"/>
  <c r="T730" i="1"/>
  <c r="V729" i="1"/>
  <c r="U729" i="1"/>
  <c r="T729" i="1"/>
  <c r="V728" i="1"/>
  <c r="U728" i="1"/>
  <c r="T728" i="1"/>
  <c r="V727" i="1"/>
  <c r="U727" i="1"/>
  <c r="T727" i="1"/>
  <c r="V726" i="1"/>
  <c r="U726" i="1"/>
  <c r="T726" i="1"/>
  <c r="V725" i="1"/>
  <c r="U725" i="1"/>
  <c r="T725" i="1"/>
  <c r="V724" i="1"/>
  <c r="U724" i="1"/>
  <c r="T724" i="1"/>
  <c r="V723" i="1"/>
  <c r="U723" i="1"/>
  <c r="T723" i="1"/>
  <c r="V722" i="1"/>
  <c r="U722" i="1"/>
  <c r="T722" i="1"/>
  <c r="V721" i="1"/>
  <c r="U721" i="1"/>
  <c r="T721" i="1"/>
  <c r="V720" i="1"/>
  <c r="U720" i="1"/>
  <c r="T720" i="1"/>
  <c r="V719" i="1"/>
  <c r="U719" i="1"/>
  <c r="T719" i="1"/>
  <c r="V718" i="1"/>
  <c r="U718" i="1"/>
  <c r="T718" i="1"/>
  <c r="V717" i="1"/>
  <c r="U717" i="1"/>
  <c r="T717" i="1"/>
  <c r="V716" i="1"/>
  <c r="U716" i="1"/>
  <c r="T716" i="1"/>
  <c r="V715" i="1"/>
  <c r="U715" i="1"/>
  <c r="T715" i="1"/>
  <c r="V714" i="1"/>
  <c r="U714" i="1"/>
  <c r="T714" i="1"/>
  <c r="V713" i="1"/>
  <c r="U713" i="1"/>
  <c r="T713" i="1"/>
  <c r="V712" i="1"/>
  <c r="U712" i="1"/>
  <c r="T712" i="1"/>
  <c r="V711" i="1"/>
  <c r="U711" i="1"/>
  <c r="T711" i="1"/>
  <c r="V710" i="1"/>
  <c r="U710" i="1"/>
  <c r="T710" i="1"/>
  <c r="V709" i="1"/>
  <c r="U709" i="1"/>
  <c r="T709" i="1"/>
  <c r="V708" i="1"/>
  <c r="U708" i="1"/>
  <c r="T708" i="1"/>
  <c r="V707" i="1"/>
  <c r="U707" i="1"/>
  <c r="T707" i="1"/>
  <c r="V706" i="1"/>
  <c r="U706" i="1"/>
  <c r="T706" i="1"/>
  <c r="V705" i="1"/>
  <c r="U705" i="1"/>
  <c r="T705" i="1"/>
  <c r="V704" i="1"/>
  <c r="U704" i="1"/>
  <c r="T704" i="1"/>
  <c r="V703" i="1"/>
  <c r="U703" i="1"/>
  <c r="T703" i="1"/>
  <c r="V702" i="1"/>
  <c r="U702" i="1"/>
  <c r="T702" i="1"/>
  <c r="V701" i="1"/>
  <c r="U701" i="1"/>
  <c r="T701" i="1"/>
  <c r="V700" i="1"/>
  <c r="U700" i="1"/>
  <c r="T700" i="1"/>
  <c r="V699" i="1"/>
  <c r="U699" i="1"/>
  <c r="T699" i="1"/>
  <c r="V698" i="1"/>
  <c r="U698" i="1"/>
  <c r="T698" i="1"/>
  <c r="V697" i="1"/>
  <c r="U697" i="1"/>
  <c r="T697" i="1"/>
  <c r="V696" i="1"/>
  <c r="U696" i="1"/>
  <c r="T696" i="1"/>
  <c r="V695" i="1"/>
  <c r="U695" i="1"/>
  <c r="T695" i="1"/>
  <c r="V694" i="1"/>
  <c r="U694" i="1"/>
  <c r="T694" i="1"/>
  <c r="V693" i="1"/>
  <c r="U693" i="1"/>
  <c r="T693" i="1"/>
  <c r="V692" i="1"/>
  <c r="U692" i="1"/>
  <c r="T692" i="1"/>
  <c r="V691" i="1"/>
  <c r="U691" i="1"/>
  <c r="T691" i="1"/>
  <c r="V690" i="1"/>
  <c r="U690" i="1"/>
  <c r="T690" i="1"/>
  <c r="V689" i="1"/>
  <c r="U689" i="1"/>
  <c r="T689" i="1"/>
  <c r="V688" i="1"/>
  <c r="U688" i="1"/>
  <c r="T688" i="1"/>
  <c r="V687" i="1"/>
  <c r="U687" i="1"/>
  <c r="T687" i="1"/>
  <c r="V686" i="1"/>
  <c r="U686" i="1"/>
  <c r="T686" i="1"/>
  <c r="V685" i="1"/>
  <c r="U685" i="1"/>
  <c r="T685" i="1"/>
  <c r="V684" i="1"/>
  <c r="U684" i="1"/>
  <c r="T684" i="1"/>
  <c r="V683" i="1"/>
  <c r="U683" i="1"/>
  <c r="T683" i="1"/>
  <c r="V682" i="1"/>
  <c r="U682" i="1"/>
  <c r="T682" i="1"/>
  <c r="V681" i="1"/>
  <c r="U681" i="1"/>
  <c r="T681" i="1"/>
  <c r="V680" i="1"/>
  <c r="U680" i="1"/>
  <c r="T680" i="1"/>
  <c r="V679" i="1"/>
  <c r="U679" i="1"/>
  <c r="T679" i="1"/>
  <c r="V678" i="1"/>
  <c r="U678" i="1"/>
  <c r="T678" i="1"/>
  <c r="V677" i="1"/>
  <c r="U677" i="1"/>
  <c r="T677" i="1"/>
  <c r="V676" i="1"/>
  <c r="U676" i="1"/>
  <c r="T676" i="1"/>
  <c r="V675" i="1"/>
  <c r="U675" i="1"/>
  <c r="T675" i="1"/>
  <c r="V674" i="1"/>
  <c r="U674" i="1"/>
  <c r="T674" i="1"/>
  <c r="V673" i="1"/>
  <c r="U673" i="1"/>
  <c r="T673" i="1"/>
  <c r="V672" i="1"/>
  <c r="U672" i="1"/>
  <c r="T672" i="1"/>
  <c r="V671" i="1"/>
  <c r="U671" i="1"/>
  <c r="T671" i="1"/>
  <c r="V670" i="1"/>
  <c r="U670" i="1"/>
  <c r="T670" i="1"/>
  <c r="V669" i="1"/>
  <c r="U669" i="1"/>
  <c r="T669" i="1"/>
  <c r="V668" i="1"/>
  <c r="U668" i="1"/>
  <c r="T668" i="1"/>
  <c r="V667" i="1"/>
  <c r="U667" i="1"/>
  <c r="T667" i="1"/>
  <c r="V666" i="1"/>
  <c r="U666" i="1"/>
  <c r="T666" i="1"/>
  <c r="V665" i="1"/>
  <c r="U665" i="1"/>
  <c r="T665" i="1"/>
  <c r="V664" i="1"/>
  <c r="U664" i="1"/>
  <c r="T664" i="1"/>
  <c r="V663" i="1"/>
  <c r="U663" i="1"/>
  <c r="T663" i="1"/>
  <c r="V662" i="1"/>
  <c r="U662" i="1"/>
  <c r="T662" i="1"/>
  <c r="V661" i="1"/>
  <c r="U661" i="1"/>
  <c r="T661" i="1"/>
  <c r="V660" i="1"/>
  <c r="U660" i="1"/>
  <c r="T660" i="1"/>
  <c r="V659" i="1"/>
  <c r="U659" i="1"/>
  <c r="T659" i="1"/>
  <c r="V658" i="1"/>
  <c r="U658" i="1"/>
  <c r="T658" i="1"/>
  <c r="V657" i="1"/>
  <c r="U657" i="1"/>
  <c r="T657" i="1"/>
  <c r="V656" i="1"/>
  <c r="U656" i="1"/>
  <c r="T656" i="1"/>
  <c r="V655" i="1"/>
  <c r="U655" i="1"/>
  <c r="T655" i="1"/>
  <c r="V654" i="1"/>
  <c r="U654" i="1"/>
  <c r="T654" i="1"/>
  <c r="V653" i="1"/>
  <c r="U653" i="1"/>
  <c r="T653" i="1"/>
  <c r="V652" i="1"/>
  <c r="U652" i="1"/>
  <c r="T652" i="1"/>
  <c r="V651" i="1"/>
  <c r="U651" i="1"/>
  <c r="T651" i="1"/>
  <c r="V650" i="1"/>
  <c r="U650" i="1"/>
  <c r="T650" i="1"/>
  <c r="V649" i="1"/>
  <c r="U649" i="1"/>
  <c r="T649" i="1"/>
  <c r="V648" i="1"/>
  <c r="U648" i="1"/>
  <c r="T648" i="1"/>
  <c r="V647" i="1"/>
  <c r="U647" i="1"/>
  <c r="T647" i="1"/>
  <c r="V646" i="1"/>
  <c r="U646" i="1"/>
  <c r="T646" i="1"/>
  <c r="V645" i="1"/>
  <c r="U645" i="1"/>
  <c r="T645" i="1"/>
  <c r="V644" i="1"/>
  <c r="U644" i="1"/>
  <c r="T644" i="1"/>
  <c r="V643" i="1"/>
  <c r="U643" i="1"/>
  <c r="T643" i="1"/>
  <c r="V642" i="1"/>
  <c r="U642" i="1"/>
  <c r="T642" i="1"/>
  <c r="V641" i="1"/>
  <c r="U641" i="1"/>
  <c r="T641" i="1"/>
  <c r="V640" i="1"/>
  <c r="U640" i="1"/>
  <c r="T640" i="1"/>
  <c r="V639" i="1"/>
  <c r="U639" i="1"/>
  <c r="T639" i="1"/>
  <c r="V638" i="1"/>
  <c r="U638" i="1"/>
  <c r="T638" i="1"/>
  <c r="V637" i="1"/>
  <c r="U637" i="1"/>
  <c r="T637" i="1"/>
  <c r="V636" i="1"/>
  <c r="U636" i="1"/>
  <c r="T636" i="1"/>
  <c r="V635" i="1"/>
  <c r="U635" i="1"/>
  <c r="T635" i="1"/>
  <c r="V634" i="1"/>
  <c r="U634" i="1"/>
  <c r="T634" i="1"/>
  <c r="V633" i="1"/>
  <c r="U633" i="1"/>
  <c r="T633" i="1"/>
  <c r="V632" i="1"/>
  <c r="U632" i="1"/>
  <c r="T632" i="1"/>
  <c r="V631" i="1"/>
  <c r="U631" i="1"/>
  <c r="T631" i="1"/>
  <c r="V630" i="1"/>
  <c r="U630" i="1"/>
  <c r="T630" i="1"/>
  <c r="V629" i="1"/>
  <c r="U629" i="1"/>
  <c r="T629" i="1"/>
  <c r="V628" i="1"/>
  <c r="U628" i="1"/>
  <c r="T628" i="1"/>
  <c r="V627" i="1"/>
  <c r="U627" i="1"/>
  <c r="T627" i="1"/>
  <c r="V626" i="1"/>
  <c r="U626" i="1"/>
  <c r="T626" i="1"/>
  <c r="V625" i="1"/>
  <c r="U625" i="1"/>
  <c r="T625" i="1"/>
  <c r="V624" i="1"/>
  <c r="U624" i="1"/>
  <c r="T624" i="1"/>
  <c r="V623" i="1"/>
  <c r="U623" i="1"/>
  <c r="T623" i="1"/>
  <c r="V622" i="1"/>
  <c r="U622" i="1"/>
  <c r="T622" i="1"/>
  <c r="V621" i="1"/>
  <c r="U621" i="1"/>
  <c r="T621" i="1"/>
  <c r="V620" i="1"/>
  <c r="U620" i="1"/>
  <c r="T620" i="1"/>
  <c r="V619" i="1"/>
  <c r="U619" i="1"/>
  <c r="T619" i="1"/>
  <c r="V618" i="1"/>
  <c r="U618" i="1"/>
  <c r="T618" i="1"/>
  <c r="V617" i="1"/>
  <c r="U617" i="1"/>
  <c r="T617" i="1"/>
  <c r="V616" i="1"/>
  <c r="U616" i="1"/>
  <c r="T616" i="1"/>
  <c r="V615" i="1"/>
  <c r="U615" i="1"/>
  <c r="T615" i="1"/>
  <c r="V614" i="1"/>
  <c r="U614" i="1"/>
  <c r="T614" i="1"/>
  <c r="V613" i="1"/>
  <c r="U613" i="1"/>
  <c r="T613" i="1"/>
  <c r="V612" i="1"/>
  <c r="U612" i="1"/>
  <c r="T612" i="1"/>
  <c r="V611" i="1"/>
  <c r="U611" i="1"/>
  <c r="T611" i="1"/>
  <c r="V610" i="1"/>
  <c r="U610" i="1"/>
  <c r="T610" i="1"/>
  <c r="V609" i="1"/>
  <c r="U609" i="1"/>
  <c r="T609" i="1"/>
  <c r="V608" i="1"/>
  <c r="U608" i="1"/>
  <c r="T608" i="1"/>
  <c r="V607" i="1"/>
  <c r="U607" i="1"/>
  <c r="T607" i="1"/>
  <c r="V606" i="1"/>
  <c r="U606" i="1"/>
  <c r="T606" i="1"/>
  <c r="V605" i="1"/>
  <c r="U605" i="1"/>
  <c r="T605" i="1"/>
  <c r="V604" i="1"/>
  <c r="U604" i="1"/>
  <c r="T604" i="1"/>
  <c r="V603" i="1"/>
  <c r="U603" i="1"/>
  <c r="T603" i="1"/>
  <c r="V602" i="1"/>
  <c r="U602" i="1"/>
  <c r="T602" i="1"/>
  <c r="V601" i="1"/>
  <c r="U601" i="1"/>
  <c r="T601" i="1"/>
  <c r="V600" i="1"/>
  <c r="U600" i="1"/>
  <c r="T600" i="1"/>
  <c r="V599" i="1"/>
  <c r="U599" i="1"/>
  <c r="T599" i="1"/>
  <c r="V598" i="1"/>
  <c r="U598" i="1"/>
  <c r="T598" i="1"/>
  <c r="V597" i="1"/>
  <c r="U597" i="1"/>
  <c r="T597" i="1"/>
  <c r="V596" i="1"/>
  <c r="U596" i="1"/>
  <c r="T596" i="1"/>
  <c r="V595" i="1"/>
  <c r="U595" i="1"/>
  <c r="T595" i="1"/>
  <c r="V594" i="1"/>
  <c r="U594" i="1"/>
  <c r="T594" i="1"/>
  <c r="V593" i="1"/>
  <c r="U593" i="1"/>
  <c r="T593" i="1"/>
  <c r="V592" i="1"/>
  <c r="U592" i="1"/>
  <c r="T592" i="1"/>
  <c r="V591" i="1"/>
  <c r="U591" i="1"/>
  <c r="T591" i="1"/>
  <c r="V590" i="1"/>
  <c r="U590" i="1"/>
  <c r="T590" i="1"/>
  <c r="V589" i="1"/>
  <c r="U589" i="1"/>
  <c r="T589" i="1"/>
  <c r="V588" i="1"/>
  <c r="U588" i="1"/>
  <c r="T588" i="1"/>
  <c r="V587" i="1"/>
  <c r="U587" i="1"/>
  <c r="T587" i="1"/>
  <c r="V586" i="1"/>
  <c r="U586" i="1"/>
  <c r="T586" i="1"/>
  <c r="V585" i="1"/>
  <c r="U585" i="1"/>
  <c r="T585" i="1"/>
  <c r="V584" i="1"/>
  <c r="U584" i="1"/>
  <c r="T584" i="1"/>
  <c r="V583" i="1"/>
  <c r="U583" i="1"/>
  <c r="T583" i="1"/>
  <c r="V582" i="1"/>
  <c r="U582" i="1"/>
  <c r="T582" i="1"/>
  <c r="V581" i="1"/>
  <c r="U581" i="1"/>
  <c r="T581" i="1"/>
  <c r="V580" i="1"/>
  <c r="U580" i="1"/>
  <c r="T580" i="1"/>
  <c r="V579" i="1"/>
  <c r="U579" i="1"/>
  <c r="T579" i="1"/>
  <c r="V578" i="1"/>
  <c r="U578" i="1"/>
  <c r="T578" i="1"/>
  <c r="V577" i="1"/>
  <c r="U577" i="1"/>
  <c r="T577" i="1"/>
  <c r="V576" i="1"/>
  <c r="U576" i="1"/>
  <c r="T576" i="1"/>
  <c r="V575" i="1"/>
  <c r="U575" i="1"/>
  <c r="T575" i="1"/>
  <c r="V574" i="1"/>
  <c r="U574" i="1"/>
  <c r="T574" i="1"/>
  <c r="V573" i="1"/>
  <c r="U573" i="1"/>
  <c r="T573" i="1"/>
  <c r="V572" i="1"/>
  <c r="U572" i="1"/>
  <c r="T572" i="1"/>
  <c r="V571" i="1"/>
  <c r="U571" i="1"/>
  <c r="T571" i="1"/>
  <c r="V570" i="1"/>
  <c r="U570" i="1"/>
  <c r="T570" i="1"/>
  <c r="V569" i="1"/>
  <c r="U569" i="1"/>
  <c r="T569" i="1"/>
  <c r="V568" i="1"/>
  <c r="U568" i="1"/>
  <c r="T568" i="1"/>
  <c r="V567" i="1"/>
  <c r="U567" i="1"/>
  <c r="T567" i="1"/>
  <c r="V566" i="1"/>
  <c r="U566" i="1"/>
  <c r="T566" i="1"/>
  <c r="V565" i="1"/>
  <c r="U565" i="1"/>
  <c r="T565" i="1"/>
  <c r="V564" i="1"/>
  <c r="U564" i="1"/>
  <c r="T564" i="1"/>
  <c r="V563" i="1"/>
  <c r="U563" i="1"/>
  <c r="T563" i="1"/>
  <c r="V562" i="1"/>
  <c r="U562" i="1"/>
  <c r="T562" i="1"/>
  <c r="V561" i="1"/>
  <c r="U561" i="1"/>
  <c r="T561" i="1"/>
  <c r="V560" i="1"/>
  <c r="U560" i="1"/>
  <c r="T560" i="1"/>
  <c r="V559" i="1"/>
  <c r="U559" i="1"/>
  <c r="T559" i="1"/>
  <c r="V558" i="1"/>
  <c r="U558" i="1"/>
  <c r="T558" i="1"/>
  <c r="V557" i="1"/>
  <c r="U557" i="1"/>
  <c r="T557" i="1"/>
  <c r="V556" i="1"/>
  <c r="U556" i="1"/>
  <c r="T556" i="1"/>
  <c r="V555" i="1"/>
  <c r="U555" i="1"/>
  <c r="T555" i="1"/>
  <c r="V554" i="1"/>
  <c r="U554" i="1"/>
  <c r="T554" i="1"/>
  <c r="V553" i="1"/>
  <c r="U553" i="1"/>
  <c r="T553" i="1"/>
  <c r="V552" i="1"/>
  <c r="U552" i="1"/>
  <c r="T552" i="1"/>
  <c r="V551" i="1"/>
  <c r="U551" i="1"/>
  <c r="T551" i="1"/>
  <c r="V550" i="1"/>
  <c r="U550" i="1"/>
  <c r="T550" i="1"/>
  <c r="V549" i="1"/>
  <c r="U549" i="1"/>
  <c r="T549" i="1"/>
  <c r="V548" i="1"/>
  <c r="U548" i="1"/>
  <c r="T548" i="1"/>
  <c r="V547" i="1"/>
  <c r="U547" i="1"/>
  <c r="T547" i="1"/>
  <c r="V546" i="1"/>
  <c r="U546" i="1"/>
  <c r="T546" i="1"/>
  <c r="V545" i="1"/>
  <c r="U545" i="1"/>
  <c r="T545" i="1"/>
  <c r="V544" i="1"/>
  <c r="U544" i="1"/>
  <c r="T544" i="1"/>
  <c r="V543" i="1"/>
  <c r="U543" i="1"/>
  <c r="T543" i="1"/>
  <c r="V542" i="1"/>
  <c r="U542" i="1"/>
  <c r="T542" i="1"/>
  <c r="V541" i="1"/>
  <c r="U541" i="1"/>
  <c r="T541" i="1"/>
  <c r="V540" i="1"/>
  <c r="U540" i="1"/>
  <c r="T540" i="1"/>
  <c r="V539" i="1"/>
  <c r="U539" i="1"/>
  <c r="T539" i="1"/>
  <c r="V538" i="1"/>
  <c r="U538" i="1"/>
  <c r="T538" i="1"/>
  <c r="V537" i="1"/>
  <c r="U537" i="1"/>
  <c r="T537" i="1"/>
  <c r="V536" i="1"/>
  <c r="U536" i="1"/>
  <c r="T536" i="1"/>
  <c r="V535" i="1"/>
  <c r="U535" i="1"/>
  <c r="T535" i="1"/>
  <c r="V534" i="1"/>
  <c r="U534" i="1"/>
  <c r="T534" i="1"/>
  <c r="V533" i="1"/>
  <c r="U533" i="1"/>
  <c r="T533" i="1"/>
  <c r="V532" i="1"/>
  <c r="U532" i="1"/>
  <c r="T532" i="1"/>
  <c r="V531" i="1"/>
  <c r="U531" i="1"/>
  <c r="T531" i="1"/>
  <c r="V530" i="1"/>
  <c r="U530" i="1"/>
  <c r="T530" i="1"/>
  <c r="V529" i="1"/>
  <c r="U529" i="1"/>
  <c r="T529" i="1"/>
  <c r="V528" i="1"/>
  <c r="U528" i="1"/>
  <c r="T528" i="1"/>
  <c r="V527" i="1"/>
  <c r="U527" i="1"/>
  <c r="T527" i="1"/>
  <c r="V526" i="1"/>
  <c r="U526" i="1"/>
  <c r="T526" i="1"/>
  <c r="V525" i="1"/>
  <c r="U525" i="1"/>
  <c r="T525" i="1"/>
  <c r="V524" i="1"/>
  <c r="U524" i="1"/>
  <c r="T524" i="1"/>
  <c r="V523" i="1"/>
  <c r="U523" i="1"/>
  <c r="T523" i="1"/>
  <c r="V522" i="1"/>
  <c r="U522" i="1"/>
  <c r="T522" i="1"/>
  <c r="V521" i="1"/>
  <c r="U521" i="1"/>
  <c r="T521" i="1"/>
  <c r="V520" i="1"/>
  <c r="U520" i="1"/>
  <c r="T520" i="1"/>
  <c r="V519" i="1"/>
  <c r="U519" i="1"/>
  <c r="T519" i="1"/>
  <c r="V518" i="1"/>
  <c r="U518" i="1"/>
  <c r="T518" i="1"/>
  <c r="V517" i="1"/>
  <c r="U517" i="1"/>
  <c r="T517" i="1"/>
  <c r="V516" i="1"/>
  <c r="U516" i="1"/>
  <c r="T516" i="1"/>
  <c r="V515" i="1"/>
  <c r="U515" i="1"/>
  <c r="T515" i="1"/>
  <c r="V514" i="1"/>
  <c r="U514" i="1"/>
  <c r="T514" i="1"/>
  <c r="V513" i="1"/>
  <c r="U513" i="1"/>
  <c r="T513" i="1"/>
  <c r="V512" i="1"/>
  <c r="U512" i="1"/>
  <c r="T512" i="1"/>
  <c r="V511" i="1"/>
  <c r="U511" i="1"/>
  <c r="T511" i="1"/>
  <c r="V510" i="1"/>
  <c r="U510" i="1"/>
  <c r="T510" i="1"/>
  <c r="V509" i="1"/>
  <c r="U509" i="1"/>
  <c r="T509" i="1"/>
  <c r="V508" i="1"/>
  <c r="U508" i="1"/>
  <c r="T508" i="1"/>
  <c r="V507" i="1"/>
  <c r="U507" i="1"/>
  <c r="T507" i="1"/>
  <c r="V506" i="1"/>
  <c r="U506" i="1"/>
  <c r="T506" i="1"/>
  <c r="V505" i="1"/>
  <c r="U505" i="1"/>
  <c r="T505" i="1"/>
  <c r="V504" i="1"/>
  <c r="U504" i="1"/>
  <c r="T504" i="1"/>
  <c r="V503" i="1"/>
  <c r="U503" i="1"/>
  <c r="T503" i="1"/>
  <c r="V502" i="1"/>
  <c r="U502" i="1"/>
  <c r="T502" i="1"/>
  <c r="V501" i="1"/>
  <c r="U501" i="1"/>
  <c r="T501" i="1"/>
  <c r="V500" i="1"/>
  <c r="U500" i="1"/>
  <c r="T500" i="1"/>
  <c r="V499" i="1"/>
  <c r="U499" i="1"/>
  <c r="T499" i="1"/>
  <c r="V498" i="1"/>
  <c r="U498" i="1"/>
  <c r="T498" i="1"/>
  <c r="V497" i="1"/>
  <c r="U497" i="1"/>
  <c r="T497" i="1"/>
  <c r="V496" i="1"/>
  <c r="U496" i="1"/>
  <c r="T496" i="1"/>
  <c r="V495" i="1"/>
  <c r="U495" i="1"/>
  <c r="T495" i="1"/>
  <c r="V494" i="1"/>
  <c r="U494" i="1"/>
  <c r="T494" i="1"/>
  <c r="V493" i="1"/>
  <c r="U493" i="1"/>
  <c r="T493" i="1"/>
  <c r="V492" i="1"/>
  <c r="U492" i="1"/>
  <c r="T492" i="1"/>
  <c r="V491" i="1"/>
  <c r="U491" i="1"/>
  <c r="T491" i="1"/>
  <c r="V490" i="1"/>
  <c r="U490" i="1"/>
  <c r="T490" i="1"/>
  <c r="V489" i="1"/>
  <c r="U489" i="1"/>
  <c r="T489" i="1"/>
  <c r="V488" i="1"/>
  <c r="U488" i="1"/>
  <c r="T488" i="1"/>
  <c r="V487" i="1"/>
  <c r="U487" i="1"/>
  <c r="T487" i="1"/>
  <c r="V486" i="1"/>
  <c r="U486" i="1"/>
  <c r="T486" i="1"/>
  <c r="V485" i="1"/>
  <c r="U485" i="1"/>
  <c r="T485" i="1"/>
  <c r="V484" i="1"/>
  <c r="U484" i="1"/>
  <c r="T484" i="1"/>
  <c r="V483" i="1"/>
  <c r="U483" i="1"/>
  <c r="T483" i="1"/>
  <c r="V482" i="1"/>
  <c r="U482" i="1"/>
  <c r="T482" i="1"/>
  <c r="V481" i="1"/>
  <c r="U481" i="1"/>
  <c r="T481" i="1"/>
  <c r="V480" i="1"/>
  <c r="U480" i="1"/>
  <c r="T480" i="1"/>
  <c r="V479" i="1"/>
  <c r="U479" i="1"/>
  <c r="T479" i="1"/>
  <c r="V478" i="1"/>
  <c r="U478" i="1"/>
  <c r="T478" i="1"/>
  <c r="V477" i="1"/>
  <c r="U477" i="1"/>
  <c r="T477" i="1"/>
  <c r="V476" i="1"/>
  <c r="U476" i="1"/>
  <c r="T476" i="1"/>
  <c r="V475" i="1"/>
  <c r="U475" i="1"/>
  <c r="T475" i="1"/>
  <c r="V474" i="1"/>
  <c r="U474" i="1"/>
  <c r="T474" i="1"/>
  <c r="V473" i="1"/>
  <c r="U473" i="1"/>
  <c r="T473" i="1"/>
  <c r="V472" i="1"/>
  <c r="U472" i="1"/>
  <c r="T472" i="1"/>
  <c r="V471" i="1"/>
  <c r="U471" i="1"/>
  <c r="T471" i="1"/>
  <c r="V470" i="1"/>
  <c r="U470" i="1"/>
  <c r="T470" i="1"/>
  <c r="V469" i="1"/>
  <c r="U469" i="1"/>
  <c r="T469" i="1"/>
  <c r="V468" i="1"/>
  <c r="U468" i="1"/>
  <c r="T468" i="1"/>
  <c r="V467" i="1"/>
  <c r="U467" i="1"/>
  <c r="T467" i="1"/>
  <c r="V466" i="1"/>
  <c r="U466" i="1"/>
  <c r="T466" i="1"/>
  <c r="V465" i="1"/>
  <c r="U465" i="1"/>
  <c r="T465" i="1"/>
  <c r="V464" i="1"/>
  <c r="U464" i="1"/>
  <c r="T464" i="1"/>
  <c r="V463" i="1"/>
  <c r="U463" i="1"/>
  <c r="T463" i="1"/>
  <c r="V462" i="1"/>
  <c r="U462" i="1"/>
  <c r="T462" i="1"/>
  <c r="V461" i="1"/>
  <c r="U461" i="1"/>
  <c r="T461" i="1"/>
  <c r="V460" i="1"/>
  <c r="U460" i="1"/>
  <c r="T460" i="1"/>
  <c r="V459" i="1"/>
  <c r="U459" i="1"/>
  <c r="T459" i="1"/>
  <c r="V458" i="1"/>
  <c r="U458" i="1"/>
  <c r="T458" i="1"/>
  <c r="V457" i="1"/>
  <c r="U457" i="1"/>
  <c r="T457" i="1"/>
  <c r="V456" i="1"/>
  <c r="U456" i="1"/>
  <c r="T456" i="1"/>
  <c r="V455" i="1"/>
  <c r="U455" i="1"/>
  <c r="T455" i="1"/>
  <c r="V454" i="1"/>
  <c r="U454" i="1"/>
  <c r="T454" i="1"/>
  <c r="V453" i="1"/>
  <c r="U453" i="1"/>
  <c r="T453" i="1"/>
  <c r="V452" i="1"/>
  <c r="U452" i="1"/>
  <c r="T452" i="1"/>
  <c r="V451" i="1"/>
  <c r="U451" i="1"/>
  <c r="T451" i="1"/>
  <c r="V450" i="1"/>
  <c r="U450" i="1"/>
  <c r="T450" i="1"/>
  <c r="V449" i="1"/>
  <c r="U449" i="1"/>
  <c r="T449" i="1"/>
  <c r="V448" i="1"/>
  <c r="U448" i="1"/>
  <c r="T448" i="1"/>
  <c r="V447" i="1"/>
  <c r="U447" i="1"/>
  <c r="T447" i="1"/>
  <c r="V446" i="1"/>
  <c r="U446" i="1"/>
  <c r="T446" i="1"/>
  <c r="V445" i="1"/>
  <c r="U445" i="1"/>
  <c r="T445" i="1"/>
  <c r="V444" i="1"/>
  <c r="U444" i="1"/>
  <c r="T444" i="1"/>
  <c r="V443" i="1"/>
  <c r="U443" i="1"/>
  <c r="T443" i="1"/>
  <c r="V442" i="1"/>
  <c r="U442" i="1"/>
  <c r="T442" i="1"/>
  <c r="V441" i="1"/>
  <c r="U441" i="1"/>
  <c r="T441" i="1"/>
  <c r="V440" i="1"/>
  <c r="U440" i="1"/>
  <c r="T440" i="1"/>
  <c r="V439" i="1"/>
  <c r="U439" i="1"/>
  <c r="T439" i="1"/>
  <c r="V438" i="1"/>
  <c r="U438" i="1"/>
  <c r="T438" i="1"/>
  <c r="V437" i="1"/>
  <c r="U437" i="1"/>
  <c r="T437" i="1"/>
  <c r="V436" i="1"/>
  <c r="U436" i="1"/>
  <c r="T436" i="1"/>
  <c r="V435" i="1"/>
  <c r="U435" i="1"/>
  <c r="T435" i="1"/>
  <c r="V434" i="1"/>
  <c r="U434" i="1"/>
  <c r="T434" i="1"/>
  <c r="V433" i="1"/>
  <c r="U433" i="1"/>
  <c r="T433" i="1"/>
  <c r="V432" i="1"/>
  <c r="U432" i="1"/>
  <c r="T432" i="1"/>
  <c r="V431" i="1"/>
  <c r="U431" i="1"/>
  <c r="T431" i="1"/>
  <c r="V430" i="1"/>
  <c r="U430" i="1"/>
  <c r="T430" i="1"/>
  <c r="V429" i="1"/>
  <c r="U429" i="1"/>
  <c r="T429" i="1"/>
  <c r="V428" i="1"/>
  <c r="U428" i="1"/>
  <c r="T428" i="1"/>
  <c r="V427" i="1"/>
  <c r="U427" i="1"/>
  <c r="T427" i="1"/>
  <c r="V426" i="1"/>
  <c r="U426" i="1"/>
  <c r="T426" i="1"/>
  <c r="V425" i="1"/>
  <c r="U425" i="1"/>
  <c r="T425" i="1"/>
  <c r="V424" i="1"/>
  <c r="U424" i="1"/>
  <c r="T424" i="1"/>
  <c r="V423" i="1"/>
  <c r="U423" i="1"/>
  <c r="T423" i="1"/>
  <c r="V422" i="1"/>
  <c r="U422" i="1"/>
  <c r="T422" i="1"/>
  <c r="V421" i="1"/>
  <c r="U421" i="1"/>
  <c r="T421" i="1"/>
  <c r="V420" i="1"/>
  <c r="U420" i="1"/>
  <c r="T420" i="1"/>
  <c r="V419" i="1"/>
  <c r="U419" i="1"/>
  <c r="T419" i="1"/>
  <c r="V418" i="1"/>
  <c r="U418" i="1"/>
  <c r="T418" i="1"/>
  <c r="V417" i="1"/>
  <c r="U417" i="1"/>
  <c r="T417" i="1"/>
  <c r="V416" i="1"/>
  <c r="U416" i="1"/>
  <c r="T416" i="1"/>
  <c r="V415" i="1"/>
  <c r="U415" i="1"/>
  <c r="T415" i="1"/>
  <c r="V414" i="1"/>
  <c r="U414" i="1"/>
  <c r="T414" i="1"/>
  <c r="V413" i="1"/>
  <c r="U413" i="1"/>
  <c r="T413" i="1"/>
  <c r="V412" i="1"/>
  <c r="U412" i="1"/>
  <c r="T412" i="1"/>
  <c r="V411" i="1"/>
  <c r="U411" i="1"/>
  <c r="T411" i="1"/>
  <c r="V410" i="1"/>
  <c r="U410" i="1"/>
  <c r="T410" i="1"/>
  <c r="V409" i="1"/>
  <c r="U409" i="1"/>
  <c r="T409" i="1"/>
  <c r="V408" i="1"/>
  <c r="U408" i="1"/>
  <c r="T408" i="1"/>
  <c r="V407" i="1"/>
  <c r="U407" i="1"/>
  <c r="T407" i="1"/>
  <c r="V406" i="1"/>
  <c r="U406" i="1"/>
  <c r="T406" i="1"/>
  <c r="V405" i="1"/>
  <c r="U405" i="1"/>
  <c r="T405" i="1"/>
  <c r="V404" i="1"/>
  <c r="U404" i="1"/>
  <c r="T404" i="1"/>
  <c r="V403" i="1"/>
  <c r="U403" i="1"/>
  <c r="T403" i="1"/>
  <c r="V402" i="1"/>
  <c r="U402" i="1"/>
  <c r="T402" i="1"/>
  <c r="V401" i="1"/>
  <c r="U401" i="1"/>
  <c r="T401" i="1"/>
  <c r="V400" i="1"/>
  <c r="U400" i="1"/>
  <c r="T400" i="1"/>
  <c r="V399" i="1"/>
  <c r="U399" i="1"/>
  <c r="T399" i="1"/>
  <c r="V398" i="1"/>
  <c r="U398" i="1"/>
  <c r="T398" i="1"/>
  <c r="V397" i="1"/>
  <c r="U397" i="1"/>
  <c r="T397" i="1"/>
  <c r="V396" i="1"/>
  <c r="U396" i="1"/>
  <c r="T396" i="1"/>
  <c r="V395" i="1"/>
  <c r="U395" i="1"/>
  <c r="T395" i="1"/>
  <c r="V394" i="1"/>
  <c r="U394" i="1"/>
  <c r="T394" i="1"/>
  <c r="V393" i="1"/>
  <c r="U393" i="1"/>
  <c r="T393" i="1"/>
  <c r="V392" i="1"/>
  <c r="U392" i="1"/>
  <c r="T392" i="1"/>
  <c r="V391" i="1"/>
  <c r="U391" i="1"/>
  <c r="T391" i="1"/>
  <c r="V390" i="1"/>
  <c r="U390" i="1"/>
  <c r="T390" i="1"/>
  <c r="V389" i="1"/>
  <c r="U389" i="1"/>
  <c r="T389" i="1"/>
  <c r="V388" i="1"/>
  <c r="U388" i="1"/>
  <c r="T388" i="1"/>
  <c r="V387" i="1"/>
  <c r="U387" i="1"/>
  <c r="T387" i="1"/>
  <c r="V386" i="1"/>
  <c r="U386" i="1"/>
  <c r="T386" i="1"/>
  <c r="V385" i="1"/>
  <c r="U385" i="1"/>
  <c r="T385" i="1"/>
  <c r="V384" i="1"/>
  <c r="U384" i="1"/>
  <c r="T384" i="1"/>
  <c r="V383" i="1"/>
  <c r="U383" i="1"/>
  <c r="T383" i="1"/>
  <c r="V382" i="1"/>
  <c r="U382" i="1"/>
  <c r="T382" i="1"/>
  <c r="V381" i="1"/>
  <c r="U381" i="1"/>
  <c r="T381" i="1"/>
  <c r="V380" i="1"/>
  <c r="U380" i="1"/>
  <c r="T380" i="1"/>
  <c r="V379" i="1"/>
  <c r="U379" i="1"/>
  <c r="T379" i="1"/>
  <c r="V378" i="1"/>
  <c r="U378" i="1"/>
  <c r="T378" i="1"/>
  <c r="V377" i="1"/>
  <c r="U377" i="1"/>
  <c r="T377" i="1"/>
  <c r="V376" i="1"/>
  <c r="U376" i="1"/>
  <c r="T376" i="1"/>
  <c r="V375" i="1"/>
  <c r="U375" i="1"/>
  <c r="T375" i="1"/>
  <c r="V374" i="1"/>
  <c r="U374" i="1"/>
  <c r="T374" i="1"/>
  <c r="V373" i="1"/>
  <c r="U373" i="1"/>
  <c r="T373" i="1"/>
  <c r="V372" i="1"/>
  <c r="U372" i="1"/>
  <c r="T372" i="1"/>
  <c r="V371" i="1"/>
  <c r="U371" i="1"/>
  <c r="T371" i="1"/>
  <c r="V370" i="1"/>
  <c r="U370" i="1"/>
  <c r="T370" i="1"/>
  <c r="V369" i="1"/>
  <c r="U369" i="1"/>
  <c r="T369" i="1"/>
  <c r="V368" i="1"/>
  <c r="U368" i="1"/>
  <c r="T368" i="1"/>
  <c r="V367" i="1"/>
  <c r="U367" i="1"/>
  <c r="T367" i="1"/>
  <c r="V366" i="1"/>
  <c r="U366" i="1"/>
  <c r="T366" i="1"/>
  <c r="V365" i="1"/>
  <c r="U365" i="1"/>
  <c r="T365" i="1"/>
  <c r="V364" i="1"/>
  <c r="U364" i="1"/>
  <c r="T364" i="1"/>
  <c r="V363" i="1"/>
  <c r="U363" i="1"/>
  <c r="T363" i="1"/>
  <c r="V362" i="1"/>
  <c r="U362" i="1"/>
  <c r="T362" i="1"/>
  <c r="V361" i="1"/>
  <c r="U361" i="1"/>
  <c r="T361" i="1"/>
  <c r="V360" i="1"/>
  <c r="U360" i="1"/>
  <c r="T360" i="1"/>
  <c r="V359" i="1"/>
  <c r="U359" i="1"/>
  <c r="T359" i="1"/>
  <c r="V358" i="1"/>
  <c r="U358" i="1"/>
  <c r="T358" i="1"/>
  <c r="V357" i="1"/>
  <c r="U357" i="1"/>
  <c r="T357" i="1"/>
  <c r="V356" i="1"/>
  <c r="U356" i="1"/>
  <c r="T356" i="1"/>
  <c r="V355" i="1"/>
  <c r="U355" i="1"/>
  <c r="T355" i="1"/>
  <c r="V354" i="1"/>
  <c r="U354" i="1"/>
  <c r="T354" i="1"/>
  <c r="V353" i="1"/>
  <c r="U353" i="1"/>
  <c r="T353" i="1"/>
  <c r="V352" i="1"/>
  <c r="U352" i="1"/>
  <c r="T352" i="1"/>
  <c r="V351" i="1"/>
  <c r="U351" i="1"/>
  <c r="T351" i="1"/>
  <c r="V350" i="1"/>
  <c r="U350" i="1"/>
  <c r="T350" i="1"/>
  <c r="V349" i="1"/>
  <c r="U349" i="1"/>
  <c r="T349" i="1"/>
  <c r="V348" i="1"/>
  <c r="U348" i="1"/>
  <c r="T348" i="1"/>
  <c r="V347" i="1"/>
  <c r="U347" i="1"/>
  <c r="T347" i="1"/>
  <c r="V346" i="1"/>
  <c r="U346" i="1"/>
  <c r="T346" i="1"/>
  <c r="V345" i="1"/>
  <c r="U345" i="1"/>
  <c r="T345" i="1"/>
  <c r="V344" i="1"/>
  <c r="U344" i="1"/>
  <c r="T344" i="1"/>
  <c r="V343" i="1"/>
  <c r="U343" i="1"/>
  <c r="T343" i="1"/>
  <c r="V342" i="1"/>
  <c r="U342" i="1"/>
  <c r="T342" i="1"/>
  <c r="V341" i="1"/>
  <c r="U341" i="1"/>
  <c r="T341" i="1"/>
  <c r="V340" i="1"/>
  <c r="U340" i="1"/>
  <c r="T340" i="1"/>
  <c r="V339" i="1"/>
  <c r="U339" i="1"/>
  <c r="T339" i="1"/>
  <c r="V338" i="1"/>
  <c r="U338" i="1"/>
  <c r="T338" i="1"/>
  <c r="V337" i="1"/>
  <c r="U337" i="1"/>
  <c r="T337" i="1"/>
  <c r="V336" i="1"/>
  <c r="U336" i="1"/>
  <c r="T336" i="1"/>
  <c r="V335" i="1"/>
  <c r="U335" i="1"/>
  <c r="T335" i="1"/>
  <c r="V334" i="1"/>
  <c r="U334" i="1"/>
  <c r="T334" i="1"/>
  <c r="V333" i="1"/>
  <c r="U333" i="1"/>
  <c r="T333" i="1"/>
  <c r="V332" i="1"/>
  <c r="U332" i="1"/>
  <c r="T332" i="1"/>
  <c r="V331" i="1"/>
  <c r="U331" i="1"/>
  <c r="T331" i="1"/>
  <c r="V330" i="1"/>
  <c r="U330" i="1"/>
  <c r="T330" i="1"/>
  <c r="V329" i="1"/>
  <c r="U329" i="1"/>
  <c r="T329" i="1"/>
  <c r="V328" i="1"/>
  <c r="U328" i="1"/>
  <c r="T328" i="1"/>
  <c r="V327" i="1"/>
  <c r="U327" i="1"/>
  <c r="T327" i="1"/>
  <c r="V326" i="1"/>
  <c r="U326" i="1"/>
  <c r="T326" i="1"/>
  <c r="V325" i="1"/>
  <c r="U325" i="1"/>
  <c r="T325" i="1"/>
  <c r="V324" i="1"/>
  <c r="U324" i="1"/>
  <c r="T324" i="1"/>
  <c r="V323" i="1"/>
  <c r="U323" i="1"/>
  <c r="T323" i="1"/>
  <c r="V322" i="1"/>
  <c r="U322" i="1"/>
  <c r="T322" i="1"/>
  <c r="V321" i="1"/>
  <c r="U321" i="1"/>
  <c r="T321" i="1"/>
  <c r="V320" i="1"/>
  <c r="U320" i="1"/>
  <c r="T320" i="1"/>
  <c r="V319" i="1"/>
  <c r="U319" i="1"/>
  <c r="T319" i="1"/>
  <c r="V318" i="1"/>
  <c r="U318" i="1"/>
  <c r="T318" i="1"/>
  <c r="V317" i="1"/>
  <c r="U317" i="1"/>
  <c r="T317" i="1"/>
  <c r="V316" i="1"/>
  <c r="U316" i="1"/>
  <c r="T316" i="1"/>
  <c r="V315" i="1"/>
  <c r="U315" i="1"/>
  <c r="T315" i="1"/>
  <c r="V314" i="1"/>
  <c r="U314" i="1"/>
  <c r="T314" i="1"/>
  <c r="V313" i="1"/>
  <c r="U313" i="1"/>
  <c r="T313" i="1"/>
  <c r="V312" i="1"/>
  <c r="U312" i="1"/>
  <c r="T312" i="1"/>
  <c r="V311" i="1"/>
  <c r="U311" i="1"/>
  <c r="T311" i="1"/>
  <c r="V310" i="1"/>
  <c r="U310" i="1"/>
  <c r="T310" i="1"/>
  <c r="V309" i="1"/>
  <c r="U309" i="1"/>
  <c r="T309" i="1"/>
  <c r="V308" i="1"/>
  <c r="U308" i="1"/>
  <c r="T308" i="1"/>
  <c r="V307" i="1"/>
  <c r="U307" i="1"/>
  <c r="T307" i="1"/>
  <c r="V306" i="1"/>
  <c r="U306" i="1"/>
  <c r="T306" i="1"/>
  <c r="V305" i="1"/>
  <c r="U305" i="1"/>
  <c r="T305" i="1"/>
  <c r="V304" i="1"/>
  <c r="U304" i="1"/>
  <c r="T304" i="1"/>
  <c r="V303" i="1"/>
  <c r="U303" i="1"/>
  <c r="T303" i="1"/>
  <c r="V302" i="1"/>
  <c r="U302" i="1"/>
  <c r="T302" i="1"/>
  <c r="V301" i="1"/>
  <c r="U301" i="1"/>
  <c r="T301" i="1"/>
  <c r="V300" i="1"/>
  <c r="U300" i="1"/>
  <c r="T300" i="1"/>
  <c r="V299" i="1"/>
  <c r="U299" i="1"/>
  <c r="T299" i="1"/>
  <c r="V298" i="1"/>
  <c r="U298" i="1"/>
  <c r="T298" i="1"/>
  <c r="V297" i="1"/>
  <c r="U297" i="1"/>
  <c r="T297" i="1"/>
  <c r="V296" i="1"/>
  <c r="U296" i="1"/>
  <c r="T296" i="1"/>
  <c r="V295" i="1"/>
  <c r="U295" i="1"/>
  <c r="T295" i="1"/>
  <c r="V294" i="1"/>
  <c r="U294" i="1"/>
  <c r="T294" i="1"/>
  <c r="V293" i="1"/>
  <c r="U293" i="1"/>
  <c r="T293" i="1"/>
  <c r="V292" i="1"/>
  <c r="U292" i="1"/>
  <c r="T292" i="1"/>
  <c r="V291" i="1"/>
  <c r="U291" i="1"/>
  <c r="T291" i="1"/>
  <c r="V290" i="1"/>
  <c r="U290" i="1"/>
  <c r="T290" i="1"/>
  <c r="V289" i="1"/>
  <c r="U289" i="1"/>
  <c r="T289" i="1"/>
  <c r="V288" i="1"/>
  <c r="U288" i="1"/>
  <c r="T288" i="1"/>
  <c r="V287" i="1"/>
  <c r="U287" i="1"/>
  <c r="T287" i="1"/>
  <c r="V286" i="1"/>
  <c r="U286" i="1"/>
  <c r="T286" i="1"/>
  <c r="V285" i="1"/>
  <c r="U285" i="1"/>
  <c r="T285" i="1"/>
  <c r="V284" i="1"/>
  <c r="U284" i="1"/>
  <c r="T284" i="1"/>
  <c r="V283" i="1"/>
  <c r="U283" i="1"/>
  <c r="T283" i="1"/>
  <c r="V282" i="1"/>
  <c r="U282" i="1"/>
  <c r="T282" i="1"/>
  <c r="V281" i="1"/>
  <c r="U281" i="1"/>
  <c r="T281" i="1"/>
  <c r="V280" i="1"/>
  <c r="U280" i="1"/>
  <c r="T280" i="1"/>
  <c r="V279" i="1"/>
  <c r="U279" i="1"/>
  <c r="T279" i="1"/>
  <c r="V278" i="1"/>
  <c r="U278" i="1"/>
  <c r="T278" i="1"/>
  <c r="V277" i="1"/>
  <c r="U277" i="1"/>
  <c r="T277" i="1"/>
  <c r="V276" i="1"/>
  <c r="U276" i="1"/>
  <c r="T276" i="1"/>
  <c r="V275" i="1"/>
  <c r="U275" i="1"/>
  <c r="T275" i="1"/>
  <c r="V274" i="1"/>
  <c r="U274" i="1"/>
  <c r="T274" i="1"/>
  <c r="V273" i="1"/>
  <c r="U273" i="1"/>
  <c r="T273" i="1"/>
  <c r="V272" i="1"/>
  <c r="U272" i="1"/>
  <c r="T272" i="1"/>
  <c r="V271" i="1"/>
  <c r="U271" i="1"/>
  <c r="T271" i="1"/>
  <c r="V270" i="1"/>
  <c r="U270" i="1"/>
  <c r="T270" i="1"/>
  <c r="V269" i="1"/>
  <c r="U269" i="1"/>
  <c r="T269" i="1"/>
  <c r="V268" i="1"/>
  <c r="U268" i="1"/>
  <c r="T268" i="1"/>
  <c r="V267" i="1"/>
  <c r="U267" i="1"/>
  <c r="T267" i="1"/>
  <c r="V266" i="1"/>
  <c r="U266" i="1"/>
  <c r="T266" i="1"/>
  <c r="V265" i="1"/>
  <c r="U265" i="1"/>
  <c r="T265" i="1"/>
  <c r="V264" i="1"/>
  <c r="U264" i="1"/>
  <c r="T264" i="1"/>
  <c r="V263" i="1"/>
  <c r="U263" i="1"/>
  <c r="T263" i="1"/>
  <c r="V262" i="1"/>
  <c r="U262" i="1"/>
  <c r="T262" i="1"/>
  <c r="V261" i="1"/>
  <c r="U261" i="1"/>
  <c r="T261" i="1"/>
  <c r="V260" i="1"/>
  <c r="U260" i="1"/>
  <c r="T260" i="1"/>
  <c r="V259" i="1"/>
  <c r="U259" i="1"/>
  <c r="T259" i="1"/>
  <c r="V258" i="1"/>
  <c r="U258" i="1"/>
  <c r="T258" i="1"/>
  <c r="V257" i="1"/>
  <c r="U257" i="1"/>
  <c r="T257" i="1"/>
  <c r="V256" i="1"/>
  <c r="U256" i="1"/>
  <c r="T256" i="1"/>
  <c r="V255" i="1"/>
  <c r="U255" i="1"/>
  <c r="T255" i="1"/>
  <c r="V254" i="1"/>
  <c r="U254" i="1"/>
  <c r="T254" i="1"/>
  <c r="V253" i="1"/>
  <c r="U253" i="1"/>
  <c r="T253" i="1"/>
  <c r="V252" i="1"/>
  <c r="U252" i="1"/>
  <c r="T252" i="1"/>
  <c r="V251" i="1"/>
  <c r="U251" i="1"/>
  <c r="T251" i="1"/>
  <c r="V250" i="1"/>
  <c r="U250" i="1"/>
  <c r="T250" i="1"/>
  <c r="V249" i="1"/>
  <c r="U249" i="1"/>
  <c r="T249" i="1"/>
  <c r="V248" i="1"/>
  <c r="U248" i="1"/>
  <c r="T248" i="1"/>
  <c r="V247" i="1"/>
  <c r="U247" i="1"/>
  <c r="T247" i="1"/>
  <c r="V246" i="1"/>
  <c r="U246" i="1"/>
  <c r="T246" i="1"/>
  <c r="V245" i="1"/>
  <c r="U245" i="1"/>
  <c r="T245" i="1"/>
  <c r="V244" i="1"/>
  <c r="U244" i="1"/>
  <c r="T244" i="1"/>
  <c r="V243" i="1"/>
  <c r="U243" i="1"/>
  <c r="T243" i="1"/>
  <c r="V242" i="1"/>
  <c r="U242" i="1"/>
  <c r="T242" i="1"/>
  <c r="V241" i="1"/>
  <c r="U241" i="1"/>
  <c r="T241" i="1"/>
  <c r="V240" i="1"/>
  <c r="U240" i="1"/>
  <c r="T240" i="1"/>
  <c r="V239" i="1"/>
  <c r="U239" i="1"/>
  <c r="T239" i="1"/>
  <c r="V238" i="1"/>
  <c r="U238" i="1"/>
  <c r="T238" i="1"/>
  <c r="V237" i="1"/>
  <c r="U237" i="1"/>
  <c r="T237" i="1"/>
  <c r="V236" i="1"/>
  <c r="U236" i="1"/>
  <c r="T236" i="1"/>
  <c r="V235" i="1"/>
  <c r="U235" i="1"/>
  <c r="T235" i="1"/>
  <c r="V234" i="1"/>
  <c r="U234" i="1"/>
  <c r="T234" i="1"/>
  <c r="V233" i="1"/>
  <c r="U233" i="1"/>
  <c r="T233" i="1"/>
  <c r="V232" i="1"/>
  <c r="U232" i="1"/>
  <c r="T232" i="1"/>
  <c r="V231" i="1"/>
  <c r="U231" i="1"/>
  <c r="T231" i="1"/>
  <c r="V230" i="1"/>
  <c r="U230" i="1"/>
  <c r="T230" i="1"/>
  <c r="V229" i="1"/>
  <c r="U229" i="1"/>
  <c r="T229" i="1"/>
  <c r="V228" i="1"/>
  <c r="U228" i="1"/>
  <c r="T228" i="1"/>
  <c r="V227" i="1"/>
  <c r="U227" i="1"/>
  <c r="T227" i="1"/>
  <c r="V226" i="1"/>
  <c r="U226" i="1"/>
  <c r="T226" i="1"/>
  <c r="V225" i="1"/>
  <c r="U225" i="1"/>
  <c r="T225" i="1"/>
  <c r="V224" i="1"/>
  <c r="U224" i="1"/>
  <c r="T224" i="1"/>
  <c r="V223" i="1"/>
  <c r="U223" i="1"/>
  <c r="T223" i="1"/>
  <c r="V222" i="1"/>
  <c r="U222" i="1"/>
  <c r="T222" i="1"/>
  <c r="V221" i="1"/>
  <c r="U221" i="1"/>
  <c r="T221" i="1"/>
  <c r="V220" i="1"/>
  <c r="U220" i="1"/>
  <c r="T220" i="1"/>
  <c r="V219" i="1"/>
  <c r="U219" i="1"/>
  <c r="T219" i="1"/>
  <c r="V218" i="1"/>
  <c r="U218" i="1"/>
  <c r="T218" i="1"/>
  <c r="V217" i="1"/>
  <c r="U217" i="1"/>
  <c r="T217" i="1"/>
  <c r="V216" i="1"/>
  <c r="U216" i="1"/>
  <c r="T216" i="1"/>
  <c r="V215" i="1"/>
  <c r="U215" i="1"/>
  <c r="T215" i="1"/>
  <c r="V214" i="1"/>
  <c r="U214" i="1"/>
  <c r="T214" i="1"/>
  <c r="V213" i="1"/>
  <c r="U213" i="1"/>
  <c r="T213" i="1"/>
  <c r="V212" i="1"/>
  <c r="U212" i="1"/>
  <c r="T212" i="1"/>
  <c r="V211" i="1"/>
  <c r="U211" i="1"/>
  <c r="T211" i="1"/>
  <c r="V210" i="1"/>
  <c r="U210" i="1"/>
  <c r="T210" i="1"/>
  <c r="V209" i="1"/>
  <c r="U209" i="1"/>
  <c r="T209" i="1"/>
  <c r="V208" i="1"/>
  <c r="U208" i="1"/>
  <c r="T208" i="1"/>
  <c r="V207" i="1"/>
  <c r="U207" i="1"/>
  <c r="T207" i="1"/>
  <c r="V206" i="1"/>
  <c r="U206" i="1"/>
  <c r="T206" i="1"/>
  <c r="V205" i="1"/>
  <c r="U205" i="1"/>
  <c r="T205" i="1"/>
  <c r="V204" i="1"/>
  <c r="U204" i="1"/>
  <c r="T204" i="1"/>
  <c r="V203" i="1"/>
  <c r="U203" i="1"/>
  <c r="T203" i="1"/>
  <c r="V202" i="1"/>
  <c r="U202" i="1"/>
  <c r="T202" i="1"/>
  <c r="V201" i="1"/>
  <c r="U201" i="1"/>
  <c r="T201" i="1"/>
  <c r="V200" i="1"/>
  <c r="U200" i="1"/>
  <c r="T200" i="1"/>
  <c r="V199" i="1"/>
  <c r="U199" i="1"/>
  <c r="T199" i="1"/>
  <c r="V198" i="1"/>
  <c r="U198" i="1"/>
  <c r="T198" i="1"/>
  <c r="V197" i="1"/>
  <c r="U197" i="1"/>
  <c r="T197" i="1"/>
  <c r="V196" i="1"/>
  <c r="U196" i="1"/>
  <c r="T196" i="1"/>
  <c r="V195" i="1"/>
  <c r="U195" i="1"/>
  <c r="T195" i="1"/>
  <c r="V194" i="1"/>
  <c r="U194" i="1"/>
  <c r="T194" i="1"/>
  <c r="V193" i="1"/>
  <c r="U193" i="1"/>
  <c r="T193" i="1"/>
  <c r="V192" i="1"/>
  <c r="U192" i="1"/>
  <c r="T192" i="1"/>
  <c r="V191" i="1"/>
  <c r="U191" i="1"/>
  <c r="T191" i="1"/>
  <c r="V190" i="1"/>
  <c r="U190" i="1"/>
  <c r="T190" i="1"/>
  <c r="V189" i="1"/>
  <c r="U189" i="1"/>
  <c r="T189" i="1"/>
  <c r="V188" i="1"/>
  <c r="U188" i="1"/>
  <c r="T188" i="1"/>
  <c r="V187" i="1"/>
  <c r="U187" i="1"/>
  <c r="T187" i="1"/>
  <c r="V186" i="1"/>
  <c r="U186" i="1"/>
  <c r="T186" i="1"/>
  <c r="V185" i="1"/>
  <c r="U185" i="1"/>
  <c r="T185" i="1"/>
  <c r="V184" i="1"/>
  <c r="U184" i="1"/>
  <c r="T184" i="1"/>
  <c r="V183" i="1"/>
  <c r="U183" i="1"/>
  <c r="T183" i="1"/>
  <c r="V182" i="1"/>
  <c r="U182" i="1"/>
  <c r="T182" i="1"/>
  <c r="V181" i="1"/>
  <c r="U181" i="1"/>
  <c r="T181" i="1"/>
  <c r="V180" i="1"/>
  <c r="U180" i="1"/>
  <c r="T180" i="1"/>
  <c r="V179" i="1"/>
  <c r="U179" i="1"/>
  <c r="T179" i="1"/>
  <c r="V178" i="1"/>
  <c r="U178" i="1"/>
  <c r="T178" i="1"/>
  <c r="V177" i="1"/>
  <c r="U177" i="1"/>
  <c r="T177" i="1"/>
  <c r="V176" i="1"/>
  <c r="U176" i="1"/>
  <c r="T176" i="1"/>
  <c r="V175" i="1"/>
  <c r="U175" i="1"/>
  <c r="T175" i="1"/>
  <c r="V174" i="1"/>
  <c r="U174" i="1"/>
  <c r="T174" i="1"/>
  <c r="V173" i="1"/>
  <c r="U173" i="1"/>
  <c r="T173" i="1"/>
  <c r="V172" i="1"/>
  <c r="U172" i="1"/>
  <c r="T17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U166" i="1"/>
  <c r="T166" i="1"/>
  <c r="V165" i="1"/>
  <c r="U165" i="1"/>
  <c r="T165" i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7" i="1"/>
  <c r="R6" i="1"/>
  <c r="R5" i="1"/>
  <c r="R4" i="1"/>
  <c r="R3" i="1"/>
  <c r="R8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W3" i="1"/>
  <c r="AE198" i="1" l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74" i="1"/>
  <c r="AE173" i="1"/>
  <c r="AE172" i="1"/>
  <c r="AE171" i="1"/>
  <c r="AE170" i="1"/>
  <c r="AE169" i="1"/>
  <c r="AE168" i="1"/>
  <c r="AE167" i="1"/>
  <c r="AE166" i="1"/>
  <c r="AE165" i="1"/>
  <c r="AE183" i="1"/>
  <c r="AE182" i="1"/>
  <c r="AE181" i="1"/>
  <c r="AE180" i="1"/>
  <c r="AE179" i="1"/>
  <c r="AE178" i="1"/>
  <c r="AE177" i="1"/>
  <c r="AE176" i="1"/>
  <c r="AE175" i="1"/>
  <c r="S4" i="1"/>
  <c r="X4" i="1" s="1"/>
  <c r="W4" i="1" l="1"/>
  <c r="Y4" i="1" s="1"/>
  <c r="S5" i="1"/>
  <c r="X5" i="1" s="1"/>
  <c r="AD4" i="1" l="1"/>
  <c r="AI4" i="1"/>
  <c r="AF4" i="1"/>
  <c r="AG4" i="1"/>
  <c r="Z4" i="1"/>
  <c r="AB4" i="1"/>
  <c r="AA4" i="1"/>
  <c r="S6" i="1"/>
  <c r="X6" i="1" s="1"/>
  <c r="W5" i="1"/>
  <c r="Y5" i="1" s="1"/>
  <c r="AF5" i="1" l="1"/>
  <c r="AJ4" i="1"/>
  <c r="AK4" i="1" s="1"/>
  <c r="AG5" i="1"/>
  <c r="AA5" i="1"/>
  <c r="Z5" i="1"/>
  <c r="S7" i="1"/>
  <c r="X7" i="1" s="1"/>
  <c r="W6" i="1"/>
  <c r="Y6" i="1" s="1"/>
  <c r="AC4" i="1"/>
  <c r="S161" i="1"/>
  <c r="X161" i="1" s="1"/>
  <c r="AI5" i="1" l="1"/>
  <c r="AF6" i="1"/>
  <c r="AF7" i="1" s="1"/>
  <c r="AG6" i="1"/>
  <c r="AA6" i="1"/>
  <c r="AC6" i="1"/>
  <c r="AD6" i="1" s="1"/>
  <c r="Z6" i="1"/>
  <c r="S8" i="1"/>
  <c r="X8" i="1" s="1"/>
  <c r="W7" i="1"/>
  <c r="Y7" i="1" s="1"/>
  <c r="AB6" i="1"/>
  <c r="W161" i="1"/>
  <c r="S162" i="1"/>
  <c r="X162" i="1" s="1"/>
  <c r="AI6" i="1" l="1"/>
  <c r="AJ5" i="1"/>
  <c r="AK5" i="1" s="1"/>
  <c r="AG7" i="1"/>
  <c r="AB7" i="1"/>
  <c r="Z7" i="1"/>
  <c r="AA7" i="1"/>
  <c r="AC7" i="1"/>
  <c r="AD7" i="1" s="1"/>
  <c r="S9" i="1"/>
  <c r="X9" i="1" s="1"/>
  <c r="W8" i="1"/>
  <c r="Y8" i="1" s="1"/>
  <c r="W162" i="1"/>
  <c r="Y162" i="1" s="1"/>
  <c r="S163" i="1"/>
  <c r="X163" i="1" s="1"/>
  <c r="AI7" i="1" l="1"/>
  <c r="AJ7" i="1" s="1"/>
  <c r="AK7" i="1" s="1"/>
  <c r="AG8" i="1"/>
  <c r="AF8" i="1"/>
  <c r="AJ6" i="1"/>
  <c r="AK6" i="1" s="1"/>
  <c r="AF162" i="1"/>
  <c r="AB8" i="1"/>
  <c r="AC8" i="1"/>
  <c r="AD8" i="1" s="1"/>
  <c r="AA8" i="1"/>
  <c r="S10" i="1"/>
  <c r="X10" i="1" s="1"/>
  <c r="W9" i="1"/>
  <c r="Z8" i="1"/>
  <c r="W163" i="1"/>
  <c r="Y163" i="1" s="1"/>
  <c r="S164" i="1"/>
  <c r="X164" i="1" s="1"/>
  <c r="AI8" i="1" l="1"/>
  <c r="AJ8" i="1" s="1"/>
  <c r="AK8" i="1" s="1"/>
  <c r="AF163" i="1"/>
  <c r="Y9" i="1"/>
  <c r="S11" i="1"/>
  <c r="X11" i="1" s="1"/>
  <c r="W10" i="1"/>
  <c r="Y10" i="1" s="1"/>
  <c r="AF10" i="1" s="1"/>
  <c r="W164" i="1"/>
  <c r="Y164" i="1" s="1"/>
  <c r="S165" i="1"/>
  <c r="X165" i="1" s="1"/>
  <c r="AG9" i="1" l="1"/>
  <c r="AG10" i="1" s="1"/>
  <c r="AF9" i="1"/>
  <c r="AF164" i="1"/>
  <c r="AA9" i="1"/>
  <c r="AA10" i="1" s="1"/>
  <c r="Z9" i="1"/>
  <c r="Z10" i="1" s="1"/>
  <c r="AB9" i="1"/>
  <c r="AB10" i="1" s="1"/>
  <c r="AC9" i="1"/>
  <c r="AC10" i="1" s="1"/>
  <c r="S12" i="1"/>
  <c r="X12" i="1" s="1"/>
  <c r="W11" i="1"/>
  <c r="S166" i="1"/>
  <c r="X166" i="1" s="1"/>
  <c r="W165" i="1"/>
  <c r="Y165" i="1" s="1"/>
  <c r="AD9" i="1" l="1"/>
  <c r="AF165" i="1"/>
  <c r="Y11" i="1"/>
  <c r="S13" i="1"/>
  <c r="X13" i="1" s="1"/>
  <c r="W12" i="1"/>
  <c r="Y12" i="1" s="1"/>
  <c r="S167" i="1"/>
  <c r="X167" i="1" s="1"/>
  <c r="W166" i="1"/>
  <c r="Y166" i="1" s="1"/>
  <c r="AI11" i="1" l="1"/>
  <c r="AD11" i="1"/>
  <c r="AF11" i="1"/>
  <c r="AF12" i="1" s="1"/>
  <c r="AF166" i="1"/>
  <c r="AD10" i="1"/>
  <c r="AI10" i="1" s="1"/>
  <c r="AI9" i="1"/>
  <c r="S14" i="1"/>
  <c r="X14" i="1" s="1"/>
  <c r="W13" i="1"/>
  <c r="Y13" i="1" s="1"/>
  <c r="AB11" i="1"/>
  <c r="AB12" i="1" s="1"/>
  <c r="AA11" i="1"/>
  <c r="AA12" i="1" s="1"/>
  <c r="Z11" i="1"/>
  <c r="Z12" i="1" s="1"/>
  <c r="AG11" i="1"/>
  <c r="S168" i="1"/>
  <c r="X168" i="1" s="1"/>
  <c r="W167" i="1"/>
  <c r="Y167" i="1" s="1"/>
  <c r="AF167" i="1" l="1"/>
  <c r="AJ10" i="1"/>
  <c r="AK10" i="1" s="1"/>
  <c r="AJ9" i="1"/>
  <c r="AK9" i="1" s="1"/>
  <c r="AF13" i="1"/>
  <c r="AJ11" i="1"/>
  <c r="AK11" i="1" s="1"/>
  <c r="AB13" i="1"/>
  <c r="AA13" i="1"/>
  <c r="Z13" i="1"/>
  <c r="S15" i="1"/>
  <c r="X15" i="1" s="1"/>
  <c r="W14" i="1"/>
  <c r="Y14" i="1" s="1"/>
  <c r="AG12" i="1"/>
  <c r="AC11" i="1"/>
  <c r="AC12" i="1" s="1"/>
  <c r="S169" i="1"/>
  <c r="X169" i="1" s="1"/>
  <c r="W168" i="1"/>
  <c r="Y168" i="1" s="1"/>
  <c r="AF14" i="1" l="1"/>
  <c r="AC13" i="1"/>
  <c r="AC14" i="1" s="1"/>
  <c r="AD12" i="1"/>
  <c r="AF168" i="1"/>
  <c r="Z14" i="1"/>
  <c r="AG13" i="1"/>
  <c r="AG14" i="1" s="1"/>
  <c r="AA14" i="1"/>
  <c r="S16" i="1"/>
  <c r="X16" i="1" s="1"/>
  <c r="W15" i="1"/>
  <c r="Y15" i="1" s="1"/>
  <c r="AF15" i="1" s="1"/>
  <c r="AB14" i="1"/>
  <c r="S170" i="1"/>
  <c r="X170" i="1" s="1"/>
  <c r="W169" i="1"/>
  <c r="Y169" i="1" s="1"/>
  <c r="AF169" i="1" l="1"/>
  <c r="AD13" i="1"/>
  <c r="AI12" i="1"/>
  <c r="AG15" i="1"/>
  <c r="Z15" i="1"/>
  <c r="AC15" i="1"/>
  <c r="AA15" i="1"/>
  <c r="S17" i="1"/>
  <c r="X17" i="1" s="1"/>
  <c r="W16" i="1"/>
  <c r="Y16" i="1" s="1"/>
  <c r="AB15" i="1"/>
  <c r="W170" i="1"/>
  <c r="Y170" i="1" s="1"/>
  <c r="S171" i="1"/>
  <c r="X171" i="1" s="1"/>
  <c r="AJ12" i="1" l="1"/>
  <c r="AK12" i="1" s="1"/>
  <c r="AD14" i="1"/>
  <c r="AI13" i="1"/>
  <c r="AI16" i="1"/>
  <c r="AF16" i="1"/>
  <c r="AD16" i="1"/>
  <c r="AF170" i="1"/>
  <c r="AA16" i="1"/>
  <c r="Z16" i="1"/>
  <c r="AB16" i="1"/>
  <c r="AG16" i="1"/>
  <c r="S18" i="1"/>
  <c r="X18" i="1" s="1"/>
  <c r="W17" i="1"/>
  <c r="Y17" i="1" s="1"/>
  <c r="S172" i="1"/>
  <c r="X172" i="1" s="1"/>
  <c r="W171" i="1"/>
  <c r="Y171" i="1" s="1"/>
  <c r="AF17" i="1" l="1"/>
  <c r="AD15" i="1"/>
  <c r="AI15" i="1" s="1"/>
  <c r="AJ16" i="1" s="1"/>
  <c r="AK16" i="1" s="1"/>
  <c r="AI14" i="1"/>
  <c r="AF171" i="1"/>
  <c r="AJ13" i="1"/>
  <c r="AK13" i="1" s="1"/>
  <c r="AC16" i="1"/>
  <c r="AC17" i="1" s="1"/>
  <c r="AD17" i="1" s="1"/>
  <c r="AB17" i="1"/>
  <c r="AG17" i="1"/>
  <c r="Z17" i="1"/>
  <c r="S19" i="1"/>
  <c r="X19" i="1" s="1"/>
  <c r="W18" i="1"/>
  <c r="Y18" i="1" s="1"/>
  <c r="AA17" i="1"/>
  <c r="W172" i="1"/>
  <c r="Y172" i="1" s="1"/>
  <c r="S173" i="1"/>
  <c r="X173" i="1" s="1"/>
  <c r="AJ15" i="1" l="1"/>
  <c r="AK15" i="1" s="1"/>
  <c r="AF172" i="1"/>
  <c r="AF18" i="1"/>
  <c r="AI17" i="1"/>
  <c r="AJ14" i="1"/>
  <c r="AK14" i="1" s="1"/>
  <c r="AG18" i="1"/>
  <c r="AC18" i="1"/>
  <c r="AD18" i="1" s="1"/>
  <c r="AI18" i="1" s="1"/>
  <c r="Z18" i="1"/>
  <c r="AB18" i="1"/>
  <c r="AA18" i="1"/>
  <c r="S20" i="1"/>
  <c r="X20" i="1" s="1"/>
  <c r="W19" i="1"/>
  <c r="S174" i="1"/>
  <c r="X174" i="1" s="1"/>
  <c r="W173" i="1"/>
  <c r="Y173" i="1" s="1"/>
  <c r="AJ17" i="1" l="1"/>
  <c r="AK17" i="1" s="1"/>
  <c r="AJ18" i="1"/>
  <c r="AK18" i="1" s="1"/>
  <c r="AF173" i="1"/>
  <c r="Y19" i="1"/>
  <c r="S21" i="1"/>
  <c r="X21" i="1" s="1"/>
  <c r="W20" i="1"/>
  <c r="S175" i="1"/>
  <c r="X175" i="1" s="1"/>
  <c r="W174" i="1"/>
  <c r="AG19" i="1" l="1"/>
  <c r="AF19" i="1"/>
  <c r="AB19" i="1"/>
  <c r="AC19" i="1"/>
  <c r="AD19" i="1" s="1"/>
  <c r="Z19" i="1"/>
  <c r="Y20" i="1"/>
  <c r="S22" i="1"/>
  <c r="X22" i="1" s="1"/>
  <c r="W21" i="1"/>
  <c r="Y174" i="1"/>
  <c r="AA19" i="1"/>
  <c r="S176" i="1"/>
  <c r="X176" i="1" s="1"/>
  <c r="W175" i="1"/>
  <c r="Y175" i="1" s="1"/>
  <c r="AF175" i="1" l="1"/>
  <c r="AF174" i="1"/>
  <c r="AI19" i="1"/>
  <c r="AG20" i="1"/>
  <c r="AF20" i="1"/>
  <c r="AA20" i="1"/>
  <c r="AB20" i="1"/>
  <c r="Z20" i="1"/>
  <c r="Y21" i="1"/>
  <c r="S23" i="1"/>
  <c r="X23" i="1" s="1"/>
  <c r="W22" i="1"/>
  <c r="Y22" i="1" s="1"/>
  <c r="AC20" i="1"/>
  <c r="AD20" i="1" s="1"/>
  <c r="W176" i="1"/>
  <c r="Y176" i="1" s="1"/>
  <c r="S177" i="1"/>
  <c r="X177" i="1" s="1"/>
  <c r="AI20" i="1" l="1"/>
  <c r="AJ20" i="1" s="1"/>
  <c r="AK20" i="1" s="1"/>
  <c r="AG21" i="1"/>
  <c r="AG22" i="1" s="1"/>
  <c r="AF21" i="1"/>
  <c r="AF176" i="1"/>
  <c r="AJ19" i="1"/>
  <c r="AK19" i="1" s="1"/>
  <c r="AF22" i="1"/>
  <c r="AA21" i="1"/>
  <c r="AA22" i="1" s="1"/>
  <c r="Z21" i="1"/>
  <c r="Z22" i="1" s="1"/>
  <c r="AC21" i="1"/>
  <c r="AC22" i="1" s="1"/>
  <c r="S24" i="1"/>
  <c r="X24" i="1" s="1"/>
  <c r="W23" i="1"/>
  <c r="Y23" i="1" s="1"/>
  <c r="AB21" i="1"/>
  <c r="AB22" i="1" s="1"/>
  <c r="S178" i="1"/>
  <c r="X178" i="1" s="1"/>
  <c r="W177" i="1"/>
  <c r="Y177" i="1" s="1"/>
  <c r="AF177" i="1" s="1"/>
  <c r="AD23" i="1" l="1"/>
  <c r="AF23" i="1"/>
  <c r="AI23" i="1"/>
  <c r="AD21" i="1"/>
  <c r="S25" i="1"/>
  <c r="X25" i="1" s="1"/>
  <c r="W24" i="1"/>
  <c r="Y24" i="1" s="1"/>
  <c r="AB23" i="1"/>
  <c r="Z23" i="1"/>
  <c r="AA23" i="1"/>
  <c r="AG23" i="1"/>
  <c r="W178" i="1"/>
  <c r="Y178" i="1" s="1"/>
  <c r="S179" i="1"/>
  <c r="X179" i="1" s="1"/>
  <c r="AI178" i="1" l="1"/>
  <c r="AD178" i="1"/>
  <c r="AF178" i="1"/>
  <c r="AD22" i="1"/>
  <c r="AI22" i="1" s="1"/>
  <c r="AJ23" i="1" s="1"/>
  <c r="AK23" i="1" s="1"/>
  <c r="AI21" i="1"/>
  <c r="AF24" i="1"/>
  <c r="AC23" i="1"/>
  <c r="AC24" i="1" s="1"/>
  <c r="AD24" i="1" s="1"/>
  <c r="AI24" i="1" s="1"/>
  <c r="AB24" i="1"/>
  <c r="AG24" i="1"/>
  <c r="AA24" i="1"/>
  <c r="Z24" i="1"/>
  <c r="S26" i="1"/>
  <c r="X26" i="1" s="1"/>
  <c r="W25" i="1"/>
  <c r="Y25" i="1" s="1"/>
  <c r="Z178" i="1"/>
  <c r="AB178" i="1"/>
  <c r="AA178" i="1"/>
  <c r="S180" i="1"/>
  <c r="X180" i="1" s="1"/>
  <c r="W179" i="1"/>
  <c r="Y179" i="1" s="1"/>
  <c r="AJ24" i="1" l="1"/>
  <c r="AK24" i="1" s="1"/>
  <c r="AJ22" i="1"/>
  <c r="AK22" i="1" s="1"/>
  <c r="AJ21" i="1"/>
  <c r="AK21" i="1" s="1"/>
  <c r="AF179" i="1"/>
  <c r="Z179" i="1"/>
  <c r="AF25" i="1"/>
  <c r="AC178" i="1"/>
  <c r="AC179" i="1" s="1"/>
  <c r="AD179" i="1" s="1"/>
  <c r="AI179" i="1" s="1"/>
  <c r="AC25" i="1"/>
  <c r="AD25" i="1" s="1"/>
  <c r="AI25" i="1" s="1"/>
  <c r="AG25" i="1"/>
  <c r="S27" i="1"/>
  <c r="X27" i="1" s="1"/>
  <c r="W26" i="1"/>
  <c r="Y26" i="1" s="1"/>
  <c r="Z25" i="1"/>
  <c r="AA25" i="1"/>
  <c r="AB25" i="1"/>
  <c r="AA179" i="1"/>
  <c r="AB179" i="1"/>
  <c r="S181" i="1"/>
  <c r="X181" i="1" s="1"/>
  <c r="W180" i="1"/>
  <c r="AJ179" i="1" l="1"/>
  <c r="AK179" i="1" s="1"/>
  <c r="AJ25" i="1"/>
  <c r="AK25" i="1" s="1"/>
  <c r="AF26" i="1"/>
  <c r="AG26" i="1"/>
  <c r="Z26" i="1"/>
  <c r="S28" i="1"/>
  <c r="X28" i="1" s="1"/>
  <c r="W27" i="1"/>
  <c r="AB26" i="1"/>
  <c r="AA26" i="1"/>
  <c r="AC26" i="1"/>
  <c r="AD26" i="1" s="1"/>
  <c r="AI26" i="1" s="1"/>
  <c r="Y180" i="1"/>
  <c r="AF180" i="1" s="1"/>
  <c r="S182" i="1"/>
  <c r="X182" i="1" s="1"/>
  <c r="W181" i="1"/>
  <c r="Y181" i="1" s="1"/>
  <c r="AF181" i="1" l="1"/>
  <c r="AJ26" i="1"/>
  <c r="AK26" i="1" s="1"/>
  <c r="Z180" i="1"/>
  <c r="Z181" i="1" s="1"/>
  <c r="Y27" i="1"/>
  <c r="AF27" i="1" s="1"/>
  <c r="S29" i="1"/>
  <c r="X29" i="1" s="1"/>
  <c r="W28" i="1"/>
  <c r="AC180" i="1"/>
  <c r="AC181" i="1" s="1"/>
  <c r="AD181" i="1" s="1"/>
  <c r="S183" i="1"/>
  <c r="X183" i="1" s="1"/>
  <c r="W182" i="1"/>
  <c r="Y182" i="1" s="1"/>
  <c r="AF182" i="1" s="1"/>
  <c r="AA180" i="1"/>
  <c r="AA181" i="1" s="1"/>
  <c r="AB180" i="1"/>
  <c r="AB181" i="1" s="1"/>
  <c r="AI181" i="1" l="1"/>
  <c r="AG27" i="1"/>
  <c r="AD180" i="1"/>
  <c r="AI180" i="1" s="1"/>
  <c r="AC27" i="1"/>
  <c r="AD27" i="1" s="1"/>
  <c r="AI27" i="1" s="1"/>
  <c r="AB27" i="1"/>
  <c r="Y28" i="1"/>
  <c r="AF28" i="1" s="1"/>
  <c r="AF29" i="1" s="1"/>
  <c r="S30" i="1"/>
  <c r="X30" i="1" s="1"/>
  <c r="W29" i="1"/>
  <c r="Y29" i="1" s="1"/>
  <c r="Z27" i="1"/>
  <c r="AA27" i="1"/>
  <c r="AB182" i="1"/>
  <c r="S184" i="1"/>
  <c r="X184" i="1" s="1"/>
  <c r="W183" i="1"/>
  <c r="Y183" i="1" s="1"/>
  <c r="AC182" i="1"/>
  <c r="AD182" i="1" s="1"/>
  <c r="AI182" i="1" s="1"/>
  <c r="AA182" i="1"/>
  <c r="Z182" i="1"/>
  <c r="AF183" i="1" l="1"/>
  <c r="AJ182" i="1"/>
  <c r="AK182" i="1" s="1"/>
  <c r="AJ27" i="1"/>
  <c r="AK27" i="1" s="1"/>
  <c r="AG28" i="1"/>
  <c r="AG29" i="1" s="1"/>
  <c r="AJ181" i="1"/>
  <c r="AK181" i="1" s="1"/>
  <c r="AJ180" i="1"/>
  <c r="AK180" i="1" s="1"/>
  <c r="AC28" i="1"/>
  <c r="AC29" i="1" s="1"/>
  <c r="AD29" i="1" s="1"/>
  <c r="AI29" i="1" s="1"/>
  <c r="AA28" i="1"/>
  <c r="AA29" i="1" s="1"/>
  <c r="AB183" i="1"/>
  <c r="Z28" i="1"/>
  <c r="Z29" i="1" s="1"/>
  <c r="AB28" i="1"/>
  <c r="AB29" i="1" s="1"/>
  <c r="S31" i="1"/>
  <c r="X31" i="1" s="1"/>
  <c r="W30" i="1"/>
  <c r="Y30" i="1" s="1"/>
  <c r="AF30" i="1" s="1"/>
  <c r="Z183" i="1"/>
  <c r="AA183" i="1"/>
  <c r="AC183" i="1"/>
  <c r="AD183" i="1" s="1"/>
  <c r="AI183" i="1" s="1"/>
  <c r="W184" i="1"/>
  <c r="Y184" i="1" s="1"/>
  <c r="S185" i="1"/>
  <c r="X185" i="1" s="1"/>
  <c r="AJ183" i="1" l="1"/>
  <c r="AK183" i="1" s="1"/>
  <c r="AF184" i="1"/>
  <c r="AD28" i="1"/>
  <c r="AI28" i="1" s="1"/>
  <c r="AG30" i="1"/>
  <c r="AB184" i="1"/>
  <c r="AA30" i="1"/>
  <c r="Z30" i="1"/>
  <c r="AC30" i="1"/>
  <c r="AD30" i="1" s="1"/>
  <c r="AI30" i="1" s="1"/>
  <c r="AJ30" i="1" s="1"/>
  <c r="AK30" i="1" s="1"/>
  <c r="S32" i="1"/>
  <c r="X32" i="1" s="1"/>
  <c r="W31" i="1"/>
  <c r="Y31" i="1" s="1"/>
  <c r="AB30" i="1"/>
  <c r="AA184" i="1"/>
  <c r="W185" i="1"/>
  <c r="Y185" i="1" s="1"/>
  <c r="S186" i="1"/>
  <c r="X186" i="1" s="1"/>
  <c r="Z184" i="1"/>
  <c r="AC184" i="1"/>
  <c r="AD184" i="1" s="1"/>
  <c r="AI184" i="1" s="1"/>
  <c r="AF185" i="1" l="1"/>
  <c r="AJ184" i="1"/>
  <c r="AK184" i="1" s="1"/>
  <c r="AJ29" i="1"/>
  <c r="AK29" i="1" s="1"/>
  <c r="AJ28" i="1"/>
  <c r="AK28" i="1" s="1"/>
  <c r="AF31" i="1"/>
  <c r="AG31" i="1"/>
  <c r="Z31" i="1"/>
  <c r="AA31" i="1"/>
  <c r="S33" i="1"/>
  <c r="X33" i="1" s="1"/>
  <c r="W32" i="1"/>
  <c r="AB31" i="1"/>
  <c r="AC31" i="1"/>
  <c r="AD31" i="1" s="1"/>
  <c r="AI31" i="1" s="1"/>
  <c r="AC185" i="1"/>
  <c r="AD185" i="1" s="1"/>
  <c r="AI185" i="1" s="1"/>
  <c r="Z185" i="1"/>
  <c r="S187" i="1"/>
  <c r="X187" i="1" s="1"/>
  <c r="W186" i="1"/>
  <c r="Y186" i="1" s="1"/>
  <c r="AF186" i="1" s="1"/>
  <c r="AB185" i="1"/>
  <c r="AA185" i="1"/>
  <c r="AJ185" i="1" l="1"/>
  <c r="AK185" i="1" s="1"/>
  <c r="AJ31" i="1"/>
  <c r="AK31" i="1" s="1"/>
  <c r="Y32" i="1"/>
  <c r="S34" i="1"/>
  <c r="X34" i="1" s="1"/>
  <c r="W33" i="1"/>
  <c r="Y33" i="1" s="1"/>
  <c r="AF33" i="1" s="1"/>
  <c r="AA186" i="1"/>
  <c r="AC186" i="1"/>
  <c r="AD186" i="1" s="1"/>
  <c r="Z186" i="1"/>
  <c r="AB186" i="1"/>
  <c r="W187" i="1"/>
  <c r="Y187" i="1" s="1"/>
  <c r="S188" i="1"/>
  <c r="X188" i="1" s="1"/>
  <c r="AG32" i="1" l="1"/>
  <c r="AF32" i="1"/>
  <c r="AI186" i="1"/>
  <c r="AF187" i="1"/>
  <c r="AG33" i="1"/>
  <c r="AA32" i="1"/>
  <c r="AA33" i="1" s="1"/>
  <c r="AC32" i="1"/>
  <c r="AC33" i="1" s="1"/>
  <c r="AB32" i="1"/>
  <c r="AB33" i="1" s="1"/>
  <c r="S35" i="1"/>
  <c r="X35" i="1" s="1"/>
  <c r="W34" i="1"/>
  <c r="Z32" i="1"/>
  <c r="Z33" i="1" s="1"/>
  <c r="S189" i="1"/>
  <c r="X189" i="1" s="1"/>
  <c r="W188" i="1"/>
  <c r="Y188" i="1" s="1"/>
  <c r="AA187" i="1"/>
  <c r="AC187" i="1"/>
  <c r="AD187" i="1" s="1"/>
  <c r="Z187" i="1"/>
  <c r="AB187" i="1"/>
  <c r="AD32" i="1" l="1"/>
  <c r="AI187" i="1"/>
  <c r="AJ186" i="1"/>
  <c r="AK186" i="1" s="1"/>
  <c r="AF188" i="1"/>
  <c r="Y34" i="1"/>
  <c r="S36" i="1"/>
  <c r="X36" i="1" s="1"/>
  <c r="W35" i="1"/>
  <c r="Y35" i="1" s="1"/>
  <c r="AC188" i="1"/>
  <c r="AD188" i="1" s="1"/>
  <c r="AA188" i="1"/>
  <c r="Z188" i="1"/>
  <c r="AB188" i="1"/>
  <c r="W189" i="1"/>
  <c r="Y189" i="1" s="1"/>
  <c r="S190" i="1"/>
  <c r="X190" i="1" s="1"/>
  <c r="AF189" i="1" l="1"/>
  <c r="AI188" i="1"/>
  <c r="AJ188" i="1" s="1"/>
  <c r="AK188" i="1" s="1"/>
  <c r="AD34" i="1"/>
  <c r="AI34" i="1"/>
  <c r="AF34" i="1"/>
  <c r="AF35" i="1" s="1"/>
  <c r="AF36" i="1" s="1"/>
  <c r="AJ187" i="1"/>
  <c r="AK187" i="1" s="1"/>
  <c r="AD33" i="1"/>
  <c r="AI33" i="1" s="1"/>
  <c r="AJ34" i="1" s="1"/>
  <c r="AK34" i="1" s="1"/>
  <c r="AI32" i="1"/>
  <c r="S37" i="1"/>
  <c r="X37" i="1" s="1"/>
  <c r="W36" i="1"/>
  <c r="Y36" i="1" s="1"/>
  <c r="AB34" i="1"/>
  <c r="AB35" i="1" s="1"/>
  <c r="Z34" i="1"/>
  <c r="Z35" i="1" s="1"/>
  <c r="AA34" i="1"/>
  <c r="AA35" i="1" s="1"/>
  <c r="AG34" i="1"/>
  <c r="AG35" i="1" s="1"/>
  <c r="AC189" i="1"/>
  <c r="AD189" i="1" s="1"/>
  <c r="AI189" i="1" s="1"/>
  <c r="AB189" i="1"/>
  <c r="AA189" i="1"/>
  <c r="Z189" i="1"/>
  <c r="W190" i="1"/>
  <c r="Y190" i="1" s="1"/>
  <c r="S191" i="1"/>
  <c r="X191" i="1" s="1"/>
  <c r="AJ33" i="1" l="1"/>
  <c r="AK33" i="1" s="1"/>
  <c r="AJ32" i="1"/>
  <c r="AK32" i="1" s="1"/>
  <c r="AJ189" i="1"/>
  <c r="AK189" i="1" s="1"/>
  <c r="AF190" i="1"/>
  <c r="AB36" i="1"/>
  <c r="AA36" i="1"/>
  <c r="AG36" i="1"/>
  <c r="S38" i="1"/>
  <c r="X38" i="1" s="1"/>
  <c r="W37" i="1"/>
  <c r="Y37" i="1" s="1"/>
  <c r="Z36" i="1"/>
  <c r="AC34" i="1"/>
  <c r="AC35" i="1" s="1"/>
  <c r="W191" i="1"/>
  <c r="Y191" i="1" s="1"/>
  <c r="S192" i="1"/>
  <c r="X192" i="1" s="1"/>
  <c r="AC190" i="1"/>
  <c r="AD190" i="1" s="1"/>
  <c r="Z190" i="1"/>
  <c r="AB190" i="1"/>
  <c r="AA190" i="1"/>
  <c r="AI190" i="1" l="1"/>
  <c r="AF191" i="1"/>
  <c r="AC36" i="1"/>
  <c r="AC37" i="1" s="1"/>
  <c r="AD35" i="1"/>
  <c r="AF37" i="1"/>
  <c r="AG37" i="1"/>
  <c r="AB37" i="1"/>
  <c r="AA37" i="1"/>
  <c r="S39" i="1"/>
  <c r="X39" i="1" s="1"/>
  <c r="W38" i="1"/>
  <c r="Y38" i="1" s="1"/>
  <c r="Z37" i="1"/>
  <c r="S193" i="1"/>
  <c r="X193" i="1" s="1"/>
  <c r="W192" i="1"/>
  <c r="Y192" i="1" s="1"/>
  <c r="AC191" i="1"/>
  <c r="AD191" i="1" s="1"/>
  <c r="AI191" i="1" s="1"/>
  <c r="AB191" i="1"/>
  <c r="Z191" i="1"/>
  <c r="AA191" i="1"/>
  <c r="AD36" i="1" l="1"/>
  <c r="AI35" i="1"/>
  <c r="AF192" i="1"/>
  <c r="AJ191" i="1"/>
  <c r="AK191" i="1" s="1"/>
  <c r="AJ190" i="1"/>
  <c r="AK190" i="1" s="1"/>
  <c r="AF38" i="1"/>
  <c r="AG38" i="1"/>
  <c r="AC38" i="1"/>
  <c r="AB38" i="1"/>
  <c r="S40" i="1"/>
  <c r="X40" i="1" s="1"/>
  <c r="W39" i="1"/>
  <c r="Y39" i="1" s="1"/>
  <c r="Z38" i="1"/>
  <c r="AA38" i="1"/>
  <c r="AC192" i="1"/>
  <c r="AD192" i="1" s="1"/>
  <c r="AI192" i="1" s="1"/>
  <c r="AA192" i="1"/>
  <c r="Z192" i="1"/>
  <c r="AB192" i="1"/>
  <c r="S194" i="1"/>
  <c r="X194" i="1" s="1"/>
  <c r="W193" i="1"/>
  <c r="Y193" i="1" s="1"/>
  <c r="AJ35" i="1" l="1"/>
  <c r="AK35" i="1" s="1"/>
  <c r="AG39" i="1"/>
  <c r="AF39" i="1"/>
  <c r="AF193" i="1"/>
  <c r="AD37" i="1"/>
  <c r="AI36" i="1"/>
  <c r="AJ36" i="1" s="1"/>
  <c r="AK36" i="1" s="1"/>
  <c r="AJ192" i="1"/>
  <c r="AK192" i="1" s="1"/>
  <c r="AC39" i="1"/>
  <c r="AB39" i="1"/>
  <c r="AA39" i="1"/>
  <c r="Z39" i="1"/>
  <c r="S41" i="1"/>
  <c r="X41" i="1" s="1"/>
  <c r="W40" i="1"/>
  <c r="Y40" i="1" s="1"/>
  <c r="AC193" i="1"/>
  <c r="AD193" i="1" s="1"/>
  <c r="AI193" i="1" s="1"/>
  <c r="AB193" i="1"/>
  <c r="Z193" i="1"/>
  <c r="AA193" i="1"/>
  <c r="W194" i="1"/>
  <c r="Y194" i="1" s="1"/>
  <c r="S195" i="1"/>
  <c r="X195" i="1" s="1"/>
  <c r="AJ193" i="1" l="1"/>
  <c r="AK193" i="1" s="1"/>
  <c r="AG40" i="1"/>
  <c r="AF40" i="1"/>
  <c r="AF194" i="1"/>
  <c r="AD38" i="1"/>
  <c r="AI37" i="1"/>
  <c r="AB40" i="1"/>
  <c r="Z40" i="1"/>
  <c r="AC40" i="1"/>
  <c r="S42" i="1"/>
  <c r="X42" i="1" s="1"/>
  <c r="W41" i="1"/>
  <c r="Y41" i="1" s="1"/>
  <c r="AA40" i="1"/>
  <c r="AC194" i="1"/>
  <c r="AD194" i="1" s="1"/>
  <c r="AI194" i="1" s="1"/>
  <c r="Z194" i="1"/>
  <c r="AB194" i="1"/>
  <c r="AA194" i="1"/>
  <c r="W195" i="1"/>
  <c r="Y195" i="1" s="1"/>
  <c r="S196" i="1"/>
  <c r="X196" i="1" s="1"/>
  <c r="AJ194" i="1" l="1"/>
  <c r="AK194" i="1" s="1"/>
  <c r="AD39" i="1"/>
  <c r="AI38" i="1"/>
  <c r="AJ37" i="1"/>
  <c r="AK37" i="1" s="1"/>
  <c r="AG41" i="1"/>
  <c r="AF41" i="1"/>
  <c r="AF195" i="1"/>
  <c r="AF196" i="1" s="1"/>
  <c r="AB41" i="1"/>
  <c r="AA41" i="1"/>
  <c r="S43" i="1"/>
  <c r="X43" i="1" s="1"/>
  <c r="W42" i="1"/>
  <c r="Y42" i="1" s="1"/>
  <c r="Z41" i="1"/>
  <c r="AC41" i="1"/>
  <c r="AC195" i="1"/>
  <c r="AD195" i="1" s="1"/>
  <c r="AI195" i="1" s="1"/>
  <c r="AB195" i="1"/>
  <c r="AA195" i="1"/>
  <c r="Z195" i="1"/>
  <c r="S197" i="1"/>
  <c r="X197" i="1" s="1"/>
  <c r="W196" i="1"/>
  <c r="Y196" i="1" s="1"/>
  <c r="AJ38" i="1" l="1"/>
  <c r="AK38" i="1" s="1"/>
  <c r="AD40" i="1"/>
  <c r="AI39" i="1"/>
  <c r="AG42" i="1"/>
  <c r="AF42" i="1"/>
  <c r="AJ195" i="1"/>
  <c r="AK195" i="1" s="1"/>
  <c r="Z42" i="1"/>
  <c r="AB42" i="1"/>
  <c r="AA42" i="1"/>
  <c r="AC42" i="1"/>
  <c r="S44" i="1"/>
  <c r="X44" i="1" s="1"/>
  <c r="W43" i="1"/>
  <c r="Y43" i="1" s="1"/>
  <c r="AC196" i="1"/>
  <c r="AD196" i="1" s="1"/>
  <c r="AI196" i="1" s="1"/>
  <c r="Z196" i="1"/>
  <c r="AB196" i="1"/>
  <c r="AA196" i="1"/>
  <c r="S198" i="1"/>
  <c r="X198" i="1" s="1"/>
  <c r="W197" i="1"/>
  <c r="Y197" i="1" s="1"/>
  <c r="AF197" i="1" s="1"/>
  <c r="AD41" i="1" l="1"/>
  <c r="AI40" i="1"/>
  <c r="AJ40" i="1" s="1"/>
  <c r="AK40" i="1" s="1"/>
  <c r="AJ196" i="1"/>
  <c r="AK196" i="1" s="1"/>
  <c r="AG43" i="1"/>
  <c r="AF43" i="1"/>
  <c r="AJ39" i="1"/>
  <c r="AK39" i="1" s="1"/>
  <c r="S45" i="1"/>
  <c r="X45" i="1" s="1"/>
  <c r="W44" i="1"/>
  <c r="Z43" i="1"/>
  <c r="AC43" i="1"/>
  <c r="AB43" i="1"/>
  <c r="AA43" i="1"/>
  <c r="AC197" i="1"/>
  <c r="AD197" i="1" s="1"/>
  <c r="AI197" i="1" s="1"/>
  <c r="AA197" i="1"/>
  <c r="AB197" i="1"/>
  <c r="Z197" i="1"/>
  <c r="W198" i="1"/>
  <c r="Y198" i="1" s="1"/>
  <c r="S199" i="1"/>
  <c r="X199" i="1" s="1"/>
  <c r="AJ197" i="1" l="1"/>
  <c r="AK197" i="1" s="1"/>
  <c r="AD42" i="1"/>
  <c r="AI41" i="1"/>
  <c r="AJ41" i="1" s="1"/>
  <c r="AK41" i="1" s="1"/>
  <c r="AF198" i="1"/>
  <c r="S46" i="1"/>
  <c r="X46" i="1" s="1"/>
  <c r="W45" i="1"/>
  <c r="Y44" i="1"/>
  <c r="S200" i="1"/>
  <c r="X200" i="1" s="1"/>
  <c r="W199" i="1"/>
  <c r="Y199" i="1" s="1"/>
  <c r="AC198" i="1"/>
  <c r="AD198" i="1" s="1"/>
  <c r="Z198" i="1"/>
  <c r="AB198" i="1"/>
  <c r="AA198" i="1"/>
  <c r="AI198" i="1" l="1"/>
  <c r="AJ198" i="1" s="1"/>
  <c r="AK198" i="1" s="1"/>
  <c r="AD43" i="1"/>
  <c r="AI43" i="1" s="1"/>
  <c r="AI42" i="1"/>
  <c r="AF44" i="1"/>
  <c r="AI44" i="1"/>
  <c r="AD44" i="1"/>
  <c r="Y45" i="1"/>
  <c r="AB44" i="1"/>
  <c r="AA44" i="1"/>
  <c r="Z44" i="1"/>
  <c r="AG44" i="1"/>
  <c r="S47" i="1"/>
  <c r="X47" i="1" s="1"/>
  <c r="W46" i="1"/>
  <c r="W200" i="1"/>
  <c r="Y200" i="1" s="1"/>
  <c r="S201" i="1"/>
  <c r="X201" i="1" s="1"/>
  <c r="AJ43" i="1" l="1"/>
  <c r="AK43" i="1" s="1"/>
  <c r="AJ44" i="1"/>
  <c r="AK44" i="1" s="1"/>
  <c r="AJ42" i="1"/>
  <c r="AK42" i="1" s="1"/>
  <c r="AF45" i="1"/>
  <c r="AC44" i="1"/>
  <c r="AC45" i="1" s="1"/>
  <c r="AD45" i="1" s="1"/>
  <c r="Z45" i="1"/>
  <c r="AA45" i="1"/>
  <c r="Y46" i="1"/>
  <c r="S48" i="1"/>
  <c r="X48" i="1" s="1"/>
  <c r="W47" i="1"/>
  <c r="AB45" i="1"/>
  <c r="AG45" i="1"/>
  <c r="W201" i="1"/>
  <c r="Y201" i="1" s="1"/>
  <c r="S202" i="1"/>
  <c r="X202" i="1" s="1"/>
  <c r="AF46" i="1" l="1"/>
  <c r="AI45" i="1"/>
  <c r="AC46" i="1"/>
  <c r="AD46" i="1" s="1"/>
  <c r="AI46" i="1" s="1"/>
  <c r="AA46" i="1"/>
  <c r="AB46" i="1"/>
  <c r="Z46" i="1"/>
  <c r="Y47" i="1"/>
  <c r="AF47" i="1" s="1"/>
  <c r="S49" i="1"/>
  <c r="X49" i="1" s="1"/>
  <c r="W48" i="1"/>
  <c r="AG46" i="1"/>
  <c r="W202" i="1"/>
  <c r="Y202" i="1" s="1"/>
  <c r="S203" i="1"/>
  <c r="X203" i="1" s="1"/>
  <c r="AC47" i="1" l="1"/>
  <c r="AD47" i="1" s="1"/>
  <c r="AJ46" i="1"/>
  <c r="AK46" i="1" s="1"/>
  <c r="AJ45" i="1"/>
  <c r="AK45" i="1" s="1"/>
  <c r="AB47" i="1"/>
  <c r="AA47" i="1"/>
  <c r="Y48" i="1"/>
  <c r="AF48" i="1" s="1"/>
  <c r="S50" i="1"/>
  <c r="X50" i="1" s="1"/>
  <c r="W49" i="1"/>
  <c r="AG47" i="1"/>
  <c r="Z47" i="1"/>
  <c r="W203" i="1"/>
  <c r="Y203" i="1" s="1"/>
  <c r="S204" i="1"/>
  <c r="X204" i="1" s="1"/>
  <c r="AI47" i="1" l="1"/>
  <c r="AA48" i="1"/>
  <c r="Z48" i="1"/>
  <c r="AB48" i="1"/>
  <c r="Y49" i="1"/>
  <c r="AF49" i="1" s="1"/>
  <c r="S51" i="1"/>
  <c r="X51" i="1" s="1"/>
  <c r="W50" i="1"/>
  <c r="AG48" i="1"/>
  <c r="AC48" i="1"/>
  <c r="AD48" i="1" s="1"/>
  <c r="S205" i="1"/>
  <c r="X205" i="1" s="1"/>
  <c r="W204" i="1"/>
  <c r="Y204" i="1" s="1"/>
  <c r="AI48" i="1" l="1"/>
  <c r="AJ48" i="1" s="1"/>
  <c r="AK48" i="1" s="1"/>
  <c r="AJ47" i="1"/>
  <c r="AK47" i="1" s="1"/>
  <c r="AA49" i="1"/>
  <c r="AC49" i="1"/>
  <c r="AD49" i="1" s="1"/>
  <c r="AI49" i="1" s="1"/>
  <c r="AB49" i="1"/>
  <c r="Z49" i="1"/>
  <c r="Y50" i="1"/>
  <c r="AF50" i="1" s="1"/>
  <c r="AG49" i="1"/>
  <c r="S52" i="1"/>
  <c r="X52" i="1" s="1"/>
  <c r="W51" i="1"/>
  <c r="W205" i="1"/>
  <c r="Y205" i="1" s="1"/>
  <c r="S206" i="1"/>
  <c r="X206" i="1" s="1"/>
  <c r="AJ49" i="1" l="1"/>
  <c r="AK49" i="1" s="1"/>
  <c r="AA50" i="1"/>
  <c r="AC50" i="1"/>
  <c r="AD50" i="1" s="1"/>
  <c r="AG50" i="1"/>
  <c r="Y51" i="1"/>
  <c r="AF51" i="1" s="1"/>
  <c r="S53" i="1"/>
  <c r="X53" i="1" s="1"/>
  <c r="W52" i="1"/>
  <c r="AB50" i="1"/>
  <c r="Z50" i="1"/>
  <c r="S207" i="1"/>
  <c r="X207" i="1" s="1"/>
  <c r="W206" i="1"/>
  <c r="Y206" i="1" s="1"/>
  <c r="AI50" i="1" l="1"/>
  <c r="AB51" i="1"/>
  <c r="AG51" i="1"/>
  <c r="Z51" i="1"/>
  <c r="AC51" i="1"/>
  <c r="AD51" i="1" s="1"/>
  <c r="AI51" i="1" s="1"/>
  <c r="AA51" i="1"/>
  <c r="Y52" i="1"/>
  <c r="S54" i="1"/>
  <c r="X54" i="1" s="1"/>
  <c r="W53" i="1"/>
  <c r="Y53" i="1" s="1"/>
  <c r="S208" i="1"/>
  <c r="X208" i="1" s="1"/>
  <c r="W207" i="1"/>
  <c r="Y207" i="1" s="1"/>
  <c r="AG52" i="1" l="1"/>
  <c r="AJ51" i="1"/>
  <c r="AK51" i="1" s="1"/>
  <c r="AJ50" i="1"/>
  <c r="AK50" i="1" s="1"/>
  <c r="AF52" i="1"/>
  <c r="AF53" i="1" s="1"/>
  <c r="AG53" i="1"/>
  <c r="S55" i="1"/>
  <c r="X55" i="1" s="1"/>
  <c r="W54" i="1"/>
  <c r="AB52" i="1"/>
  <c r="AB53" i="1" s="1"/>
  <c r="AA52" i="1"/>
  <c r="AA53" i="1" s="1"/>
  <c r="Z52" i="1"/>
  <c r="Z53" i="1" s="1"/>
  <c r="AC52" i="1"/>
  <c r="AC53" i="1" s="1"/>
  <c r="AD53" i="1" s="1"/>
  <c r="AI53" i="1" s="1"/>
  <c r="W208" i="1"/>
  <c r="Y208" i="1" s="1"/>
  <c r="S209" i="1"/>
  <c r="X209" i="1" s="1"/>
  <c r="AD52" i="1" l="1"/>
  <c r="AI52" i="1" s="1"/>
  <c r="Y54" i="1"/>
  <c r="AF54" i="1" s="1"/>
  <c r="S56" i="1"/>
  <c r="X56" i="1" s="1"/>
  <c r="W55" i="1"/>
  <c r="AC54" i="1"/>
  <c r="W209" i="1"/>
  <c r="Y209" i="1" s="1"/>
  <c r="S210" i="1"/>
  <c r="X210" i="1" s="1"/>
  <c r="AJ53" i="1" l="1"/>
  <c r="AK53" i="1" s="1"/>
  <c r="AJ52" i="1"/>
  <c r="AK52" i="1" s="1"/>
  <c r="AG54" i="1"/>
  <c r="AD54" i="1"/>
  <c r="AI54" i="1" s="1"/>
  <c r="AB54" i="1"/>
  <c r="AA54" i="1"/>
  <c r="Z54" i="1"/>
  <c r="Y55" i="1"/>
  <c r="S57" i="1"/>
  <c r="X57" i="1" s="1"/>
  <c r="W56" i="1"/>
  <c r="W210" i="1"/>
  <c r="Y210" i="1" s="1"/>
  <c r="S211" i="1"/>
  <c r="X211" i="1" s="1"/>
  <c r="AJ54" i="1" l="1"/>
  <c r="AK54" i="1" s="1"/>
  <c r="AG55" i="1"/>
  <c r="AF55" i="1"/>
  <c r="Z55" i="1"/>
  <c r="AA55" i="1"/>
  <c r="AB55" i="1"/>
  <c r="Y56" i="1"/>
  <c r="S58" i="1"/>
  <c r="X58" i="1" s="1"/>
  <c r="W57" i="1"/>
  <c r="AC55" i="1"/>
  <c r="AD55" i="1" s="1"/>
  <c r="AI55" i="1" s="1"/>
  <c r="W211" i="1"/>
  <c r="Y211" i="1" s="1"/>
  <c r="S212" i="1"/>
  <c r="X212" i="1" s="1"/>
  <c r="AF56" i="1" l="1"/>
  <c r="AJ55" i="1"/>
  <c r="AK55" i="1" s="1"/>
  <c r="AG56" i="1"/>
  <c r="Z56" i="1"/>
  <c r="AA56" i="1"/>
  <c r="AC56" i="1"/>
  <c r="AD56" i="1" s="1"/>
  <c r="AI56" i="1" s="1"/>
  <c r="AB56" i="1"/>
  <c r="Y57" i="1"/>
  <c r="AF57" i="1" s="1"/>
  <c r="S59" i="1"/>
  <c r="X59" i="1" s="1"/>
  <c r="W58" i="1"/>
  <c r="W212" i="1"/>
  <c r="Y212" i="1" s="1"/>
  <c r="S213" i="1"/>
  <c r="X213" i="1" s="1"/>
  <c r="AJ56" i="1" l="1"/>
  <c r="AK56" i="1" s="1"/>
  <c r="AG57" i="1"/>
  <c r="Z57" i="1"/>
  <c r="AA57" i="1"/>
  <c r="Y58" i="1"/>
  <c r="AF58" i="1" s="1"/>
  <c r="S60" i="1"/>
  <c r="X60" i="1" s="1"/>
  <c r="W59" i="1"/>
  <c r="AC57" i="1"/>
  <c r="AD57" i="1" s="1"/>
  <c r="AI57" i="1" s="1"/>
  <c r="AJ57" i="1" s="1"/>
  <c r="AK57" i="1" s="1"/>
  <c r="AB57" i="1"/>
  <c r="S214" i="1"/>
  <c r="X214" i="1" s="1"/>
  <c r="W213" i="1"/>
  <c r="Y213" i="1" s="1"/>
  <c r="AG58" i="1" l="1"/>
  <c r="AB58" i="1"/>
  <c r="AA58" i="1"/>
  <c r="AC58" i="1"/>
  <c r="AD58" i="1" s="1"/>
  <c r="AI58" i="1" s="1"/>
  <c r="Y59" i="1"/>
  <c r="AF59" i="1" s="1"/>
  <c r="S61" i="1"/>
  <c r="X61" i="1" s="1"/>
  <c r="W60" i="1"/>
  <c r="Z58" i="1"/>
  <c r="W214" i="1"/>
  <c r="Y214" i="1" s="1"/>
  <c r="S215" i="1"/>
  <c r="X215" i="1" s="1"/>
  <c r="AJ58" i="1" l="1"/>
  <c r="AK58" i="1" s="1"/>
  <c r="AG59" i="1"/>
  <c r="Z59" i="1"/>
  <c r="AA59" i="1"/>
  <c r="AB59" i="1"/>
  <c r="AC59" i="1"/>
  <c r="AD59" i="1" s="1"/>
  <c r="AI59" i="1" s="1"/>
  <c r="Y60" i="1"/>
  <c r="S62" i="1"/>
  <c r="X62" i="1" s="1"/>
  <c r="W61" i="1"/>
  <c r="W215" i="1"/>
  <c r="Y215" i="1" s="1"/>
  <c r="S216" i="1"/>
  <c r="X216" i="1" s="1"/>
  <c r="AG60" i="1" l="1"/>
  <c r="AJ59" i="1"/>
  <c r="AK59" i="1" s="1"/>
  <c r="AF60" i="1"/>
  <c r="Y61" i="1"/>
  <c r="AB60" i="1"/>
  <c r="AA60" i="1"/>
  <c r="S63" i="1"/>
  <c r="X63" i="1" s="1"/>
  <c r="W62" i="1"/>
  <c r="Y62" i="1" s="1"/>
  <c r="AC60" i="1"/>
  <c r="AD60" i="1" s="1"/>
  <c r="AI60" i="1" s="1"/>
  <c r="Z60" i="1"/>
  <c r="W216" i="1"/>
  <c r="Y216" i="1" s="1"/>
  <c r="S217" i="1"/>
  <c r="X217" i="1" s="1"/>
  <c r="AJ60" i="1" l="1"/>
  <c r="AK60" i="1" s="1"/>
  <c r="AG61" i="1"/>
  <c r="AG62" i="1"/>
  <c r="AF61" i="1"/>
  <c r="AF62" i="1" s="1"/>
  <c r="Z61" i="1"/>
  <c r="Z62" i="1" s="1"/>
  <c r="AA61" i="1"/>
  <c r="AA62" i="1" s="1"/>
  <c r="AB61" i="1"/>
  <c r="AB62" i="1" s="1"/>
  <c r="AC61" i="1"/>
  <c r="AC62" i="1" s="1"/>
  <c r="AD62" i="1" s="1"/>
  <c r="AI62" i="1" s="1"/>
  <c r="S64" i="1"/>
  <c r="X64" i="1" s="1"/>
  <c r="W63" i="1"/>
  <c r="W217" i="1"/>
  <c r="Y217" i="1" s="1"/>
  <c r="S218" i="1"/>
  <c r="X218" i="1" s="1"/>
  <c r="AD61" i="1" l="1"/>
  <c r="AI61" i="1" s="1"/>
  <c r="Y63" i="1"/>
  <c r="S65" i="1"/>
  <c r="X65" i="1" s="1"/>
  <c r="W64" i="1"/>
  <c r="S219" i="1"/>
  <c r="X219" i="1" s="1"/>
  <c r="W218" i="1"/>
  <c r="Y218" i="1" s="1"/>
  <c r="AJ62" i="1" l="1"/>
  <c r="AK62" i="1" s="1"/>
  <c r="AJ61" i="1"/>
  <c r="AK61" i="1" s="1"/>
  <c r="AG63" i="1"/>
  <c r="AF63" i="1"/>
  <c r="AA63" i="1"/>
  <c r="AB63" i="1"/>
  <c r="AC63" i="1"/>
  <c r="AD63" i="1" s="1"/>
  <c r="AI63" i="1" s="1"/>
  <c r="Y64" i="1"/>
  <c r="S66" i="1"/>
  <c r="X66" i="1" s="1"/>
  <c r="W65" i="1"/>
  <c r="Z63" i="1"/>
  <c r="S220" i="1"/>
  <c r="X220" i="1" s="1"/>
  <c r="W219" i="1"/>
  <c r="Y219" i="1" s="1"/>
  <c r="AF64" i="1" l="1"/>
  <c r="AJ63" i="1"/>
  <c r="AK63" i="1" s="1"/>
  <c r="AG64" i="1"/>
  <c r="Z64" i="1"/>
  <c r="AB64" i="1"/>
  <c r="AC64" i="1"/>
  <c r="AD64" i="1" s="1"/>
  <c r="AI64" i="1" s="1"/>
  <c r="Y65" i="1"/>
  <c r="S67" i="1"/>
  <c r="X67" i="1" s="1"/>
  <c r="W66" i="1"/>
  <c r="Y66" i="1" s="1"/>
  <c r="AA64" i="1"/>
  <c r="W220" i="1"/>
  <c r="Y220" i="1" s="1"/>
  <c r="S221" i="1"/>
  <c r="X221" i="1" s="1"/>
  <c r="AJ64" i="1" l="1"/>
  <c r="AK64" i="1" s="1"/>
  <c r="AG65" i="1"/>
  <c r="AF65" i="1"/>
  <c r="AF66" i="1" s="1"/>
  <c r="AG66" i="1"/>
  <c r="AA65" i="1"/>
  <c r="AA66" i="1" s="1"/>
  <c r="Z65" i="1"/>
  <c r="Z66" i="1" s="1"/>
  <c r="S68" i="1"/>
  <c r="X68" i="1" s="1"/>
  <c r="W67" i="1"/>
  <c r="Y67" i="1" s="1"/>
  <c r="AC65" i="1"/>
  <c r="AC66" i="1" s="1"/>
  <c r="AD66" i="1" s="1"/>
  <c r="AI66" i="1" s="1"/>
  <c r="AB65" i="1"/>
  <c r="AB66" i="1" s="1"/>
  <c r="W221" i="1"/>
  <c r="Y221" i="1" s="1"/>
  <c r="S222" i="1"/>
  <c r="X222" i="1" s="1"/>
  <c r="AF67" i="1" l="1"/>
  <c r="AD65" i="1"/>
  <c r="AI65" i="1" s="1"/>
  <c r="AG67" i="1"/>
  <c r="AD67" i="1"/>
  <c r="AI67" i="1" s="1"/>
  <c r="S69" i="1"/>
  <c r="X69" i="1" s="1"/>
  <c r="W68" i="1"/>
  <c r="Y68" i="1" s="1"/>
  <c r="AB67" i="1"/>
  <c r="Z67" i="1"/>
  <c r="AC67" i="1"/>
  <c r="AA67" i="1"/>
  <c r="S223" i="1"/>
  <c r="X223" i="1" s="1"/>
  <c r="W222" i="1"/>
  <c r="Y222" i="1" s="1"/>
  <c r="AG68" i="1" l="1"/>
  <c r="AF68" i="1"/>
  <c r="AJ66" i="1"/>
  <c r="AK66" i="1" s="1"/>
  <c r="AJ65" i="1"/>
  <c r="AK65" i="1" s="1"/>
  <c r="AJ67" i="1"/>
  <c r="AK67" i="1" s="1"/>
  <c r="Z68" i="1"/>
  <c r="S70" i="1"/>
  <c r="X70" i="1" s="1"/>
  <c r="W69" i="1"/>
  <c r="Y69" i="1" s="1"/>
  <c r="AB68" i="1"/>
  <c r="AC68" i="1"/>
  <c r="AD68" i="1" s="1"/>
  <c r="AI68" i="1" s="1"/>
  <c r="AA68" i="1"/>
  <c r="S224" i="1"/>
  <c r="X224" i="1" s="1"/>
  <c r="W223" i="1"/>
  <c r="Y223" i="1" s="1"/>
  <c r="AJ68" i="1" l="1"/>
  <c r="AK68" i="1" s="1"/>
  <c r="AG69" i="1"/>
  <c r="AF69" i="1"/>
  <c r="AC69" i="1"/>
  <c r="AD69" i="1" s="1"/>
  <c r="AI69" i="1" s="1"/>
  <c r="S71" i="1"/>
  <c r="X71" i="1" s="1"/>
  <c r="W70" i="1"/>
  <c r="Y70" i="1" s="1"/>
  <c r="AB69" i="1"/>
  <c r="Z69" i="1"/>
  <c r="AA69" i="1"/>
  <c r="S225" i="1"/>
  <c r="X225" i="1" s="1"/>
  <c r="W224" i="1"/>
  <c r="Y224" i="1" s="1"/>
  <c r="AF70" i="1" l="1"/>
  <c r="AG70" i="1"/>
  <c r="AJ69" i="1"/>
  <c r="AK69" i="1" s="1"/>
  <c r="AC70" i="1"/>
  <c r="AD70" i="1" s="1"/>
  <c r="AI70" i="1" s="1"/>
  <c r="Z70" i="1"/>
  <c r="S72" i="1"/>
  <c r="X72" i="1" s="1"/>
  <c r="W71" i="1"/>
  <c r="AB70" i="1"/>
  <c r="AA70" i="1"/>
  <c r="W225" i="1"/>
  <c r="Y225" i="1" s="1"/>
  <c r="S226" i="1"/>
  <c r="X226" i="1" s="1"/>
  <c r="AJ70" i="1" l="1"/>
  <c r="AK70" i="1" s="1"/>
  <c r="Y71" i="1"/>
  <c r="S73" i="1"/>
  <c r="X73" i="1" s="1"/>
  <c r="W72" i="1"/>
  <c r="S227" i="1"/>
  <c r="X227" i="1" s="1"/>
  <c r="W226" i="1"/>
  <c r="Y226" i="1" s="1"/>
  <c r="AG71" i="1" l="1"/>
  <c r="AF71" i="1"/>
  <c r="Z71" i="1"/>
  <c r="AB71" i="1"/>
  <c r="AA71" i="1"/>
  <c r="AC71" i="1"/>
  <c r="AD71" i="1" s="1"/>
  <c r="AI71" i="1" s="1"/>
  <c r="Y72" i="1"/>
  <c r="S74" i="1"/>
  <c r="X74" i="1" s="1"/>
  <c r="W73" i="1"/>
  <c r="S228" i="1"/>
  <c r="X228" i="1" s="1"/>
  <c r="W227" i="1"/>
  <c r="Y227" i="1" s="1"/>
  <c r="AJ71" i="1" l="1"/>
  <c r="AK71" i="1" s="1"/>
  <c r="AG72" i="1"/>
  <c r="AF72" i="1"/>
  <c r="AB72" i="1"/>
  <c r="Z72" i="1"/>
  <c r="AC72" i="1"/>
  <c r="AD72" i="1" s="1"/>
  <c r="AI72" i="1" s="1"/>
  <c r="Y73" i="1"/>
  <c r="S75" i="1"/>
  <c r="X75" i="1" s="1"/>
  <c r="W74" i="1"/>
  <c r="AA72" i="1"/>
  <c r="S229" i="1"/>
  <c r="X229" i="1" s="1"/>
  <c r="W228" i="1"/>
  <c r="Y228" i="1" s="1"/>
  <c r="AG73" i="1" l="1"/>
  <c r="AF73" i="1"/>
  <c r="AJ72" i="1"/>
  <c r="AK72" i="1" s="1"/>
  <c r="AA73" i="1"/>
  <c r="AC73" i="1"/>
  <c r="AD73" i="1" s="1"/>
  <c r="AI73" i="1" s="1"/>
  <c r="AB73" i="1"/>
  <c r="Y74" i="1"/>
  <c r="S76" i="1"/>
  <c r="X76" i="1" s="1"/>
  <c r="W75" i="1"/>
  <c r="Y75" i="1" s="1"/>
  <c r="Z73" i="1"/>
  <c r="W229" i="1"/>
  <c r="Y229" i="1" s="1"/>
  <c r="S230" i="1"/>
  <c r="X230" i="1" s="1"/>
  <c r="AJ73" i="1" l="1"/>
  <c r="AK73" i="1" s="1"/>
  <c r="AF75" i="1"/>
  <c r="AG74" i="1"/>
  <c r="AG75" i="1" s="1"/>
  <c r="AF74" i="1"/>
  <c r="AA74" i="1"/>
  <c r="AA75" i="1" s="1"/>
  <c r="Z74" i="1"/>
  <c r="Z75" i="1" s="1"/>
  <c r="AC74" i="1"/>
  <c r="AC75" i="1" s="1"/>
  <c r="AD75" i="1" s="1"/>
  <c r="AI75" i="1" s="1"/>
  <c r="S77" i="1"/>
  <c r="X77" i="1" s="1"/>
  <c r="W76" i="1"/>
  <c r="AB74" i="1"/>
  <c r="AB75" i="1" s="1"/>
  <c r="S231" i="1"/>
  <c r="X231" i="1" s="1"/>
  <c r="W230" i="1"/>
  <c r="Y230" i="1" s="1"/>
  <c r="AD74" i="1" l="1"/>
  <c r="AI74" i="1" s="1"/>
  <c r="AJ75" i="1" s="1"/>
  <c r="AK75" i="1" s="1"/>
  <c r="Y76" i="1"/>
  <c r="S78" i="1"/>
  <c r="X78" i="1" s="1"/>
  <c r="W77" i="1"/>
  <c r="S232" i="1"/>
  <c r="X232" i="1" s="1"/>
  <c r="W231" i="1"/>
  <c r="Y231" i="1" s="1"/>
  <c r="AJ74" i="1" l="1"/>
  <c r="AK74" i="1" s="1"/>
  <c r="AF76" i="1"/>
  <c r="AI76" i="1"/>
  <c r="AD76" i="1"/>
  <c r="Y77" i="1"/>
  <c r="S79" i="1"/>
  <c r="X79" i="1" s="1"/>
  <c r="W78" i="1"/>
  <c r="AB76" i="1"/>
  <c r="AA76" i="1"/>
  <c r="Z76" i="1"/>
  <c r="AG76" i="1"/>
  <c r="S233" i="1"/>
  <c r="X233" i="1" s="1"/>
  <c r="W232" i="1"/>
  <c r="Y232" i="1" s="1"/>
  <c r="AJ76" i="1" l="1"/>
  <c r="AK76" i="1" s="1"/>
  <c r="AF77" i="1"/>
  <c r="AA77" i="1"/>
  <c r="Z77" i="1"/>
  <c r="Y78" i="1"/>
  <c r="S80" i="1"/>
  <c r="X80" i="1" s="1"/>
  <c r="W79" i="1"/>
  <c r="Y79" i="1" s="1"/>
  <c r="AB77" i="1"/>
  <c r="AG77" i="1"/>
  <c r="AC76" i="1"/>
  <c r="AC77" i="1" s="1"/>
  <c r="AD77" i="1" s="1"/>
  <c r="AI77" i="1" s="1"/>
  <c r="W233" i="1"/>
  <c r="Y233" i="1" s="1"/>
  <c r="S234" i="1"/>
  <c r="X234" i="1" s="1"/>
  <c r="AJ77" i="1" l="1"/>
  <c r="AK77" i="1" s="1"/>
  <c r="AF78" i="1"/>
  <c r="AF79" i="1" s="1"/>
  <c r="Z78" i="1"/>
  <c r="Z79" i="1" s="1"/>
  <c r="AA78" i="1"/>
  <c r="AA79" i="1" s="1"/>
  <c r="AC78" i="1"/>
  <c r="AC79" i="1" s="1"/>
  <c r="AD79" i="1" s="1"/>
  <c r="AI79" i="1" s="1"/>
  <c r="S81" i="1"/>
  <c r="X81" i="1" s="1"/>
  <c r="W80" i="1"/>
  <c r="Y80" i="1" s="1"/>
  <c r="AG78" i="1"/>
  <c r="AB78" i="1"/>
  <c r="AB79" i="1" s="1"/>
  <c r="W234" i="1"/>
  <c r="Y234" i="1" s="1"/>
  <c r="S235" i="1"/>
  <c r="X235" i="1" s="1"/>
  <c r="AD78" i="1" l="1"/>
  <c r="AI78" i="1" s="1"/>
  <c r="AJ79" i="1" s="1"/>
  <c r="AK79" i="1" s="1"/>
  <c r="AF80" i="1"/>
  <c r="AA80" i="1"/>
  <c r="AB80" i="1"/>
  <c r="AC80" i="1"/>
  <c r="AD80" i="1" s="1"/>
  <c r="AI80" i="1" s="1"/>
  <c r="AJ80" i="1" s="1"/>
  <c r="AK80" i="1" s="1"/>
  <c r="S82" i="1"/>
  <c r="X82" i="1" s="1"/>
  <c r="W81" i="1"/>
  <c r="Y81" i="1" s="1"/>
  <c r="Z80" i="1"/>
  <c r="AG79" i="1"/>
  <c r="S236" i="1"/>
  <c r="X236" i="1" s="1"/>
  <c r="W235" i="1"/>
  <c r="Y235" i="1" s="1"/>
  <c r="AJ78" i="1" l="1"/>
  <c r="AK78" i="1" s="1"/>
  <c r="AF81" i="1"/>
  <c r="S83" i="1"/>
  <c r="X83" i="1" s="1"/>
  <c r="W82" i="1"/>
  <c r="Y82" i="1" s="1"/>
  <c r="AA81" i="1"/>
  <c r="Z81" i="1"/>
  <c r="AC81" i="1"/>
  <c r="AD81" i="1" s="1"/>
  <c r="AI81" i="1" s="1"/>
  <c r="AJ81" i="1" s="1"/>
  <c r="AK81" i="1" s="1"/>
  <c r="AB81" i="1"/>
  <c r="AG80" i="1"/>
  <c r="AG81" i="1" s="1"/>
  <c r="W236" i="1"/>
  <c r="Y236" i="1" s="1"/>
  <c r="S237" i="1"/>
  <c r="X237" i="1" s="1"/>
  <c r="AF82" i="1" l="1"/>
  <c r="AG82" i="1"/>
  <c r="Z82" i="1"/>
  <c r="AB82" i="1"/>
  <c r="S84" i="1"/>
  <c r="X84" i="1" s="1"/>
  <c r="W83" i="1"/>
  <c r="Y83" i="1" s="1"/>
  <c r="AA82" i="1"/>
  <c r="AC82" i="1"/>
  <c r="AD82" i="1" s="1"/>
  <c r="AI82" i="1" s="1"/>
  <c r="W237" i="1"/>
  <c r="Y237" i="1" s="1"/>
  <c r="S238" i="1"/>
  <c r="X238" i="1" s="1"/>
  <c r="AF83" i="1" l="1"/>
  <c r="AJ82" i="1"/>
  <c r="AK82" i="1" s="1"/>
  <c r="AG83" i="1"/>
  <c r="AD83" i="1"/>
  <c r="AI83" i="1" s="1"/>
  <c r="S85" i="1"/>
  <c r="X85" i="1" s="1"/>
  <c r="W84" i="1"/>
  <c r="Y84" i="1" s="1"/>
  <c r="AA83" i="1"/>
  <c r="AB83" i="1"/>
  <c r="AC83" i="1"/>
  <c r="Z83" i="1"/>
  <c r="W238" i="1"/>
  <c r="Y238" i="1" s="1"/>
  <c r="S239" i="1"/>
  <c r="X239" i="1" s="1"/>
  <c r="AG84" i="1" l="1"/>
  <c r="AF84" i="1"/>
  <c r="AJ83" i="1"/>
  <c r="AK83" i="1" s="1"/>
  <c r="AB84" i="1"/>
  <c r="S86" i="1"/>
  <c r="X86" i="1" s="1"/>
  <c r="W85" i="1"/>
  <c r="Y85" i="1" s="1"/>
  <c r="AC84" i="1"/>
  <c r="AD84" i="1" s="1"/>
  <c r="AI84" i="1" s="1"/>
  <c r="AA84" i="1"/>
  <c r="Z84" i="1"/>
  <c r="W239" i="1"/>
  <c r="Y239" i="1" s="1"/>
  <c r="S240" i="1"/>
  <c r="X240" i="1" s="1"/>
  <c r="AJ84" i="1" l="1"/>
  <c r="AK84" i="1" s="1"/>
  <c r="AF85" i="1"/>
  <c r="AG85" i="1"/>
  <c r="S87" i="1"/>
  <c r="X87" i="1" s="1"/>
  <c r="W86" i="1"/>
  <c r="Y86" i="1" s="1"/>
  <c r="AC85" i="1"/>
  <c r="AD85" i="1" s="1"/>
  <c r="AI85" i="1" s="1"/>
  <c r="AB85" i="1"/>
  <c r="AA85" i="1"/>
  <c r="Z85" i="1"/>
  <c r="S241" i="1"/>
  <c r="X241" i="1" s="1"/>
  <c r="W240" i="1"/>
  <c r="Y240" i="1" s="1"/>
  <c r="AJ85" i="1" l="1"/>
  <c r="AK85" i="1" s="1"/>
  <c r="AG86" i="1"/>
  <c r="AF86" i="1"/>
  <c r="AB86" i="1"/>
  <c r="S88" i="1"/>
  <c r="X88" i="1" s="1"/>
  <c r="W87" i="1"/>
  <c r="AA86" i="1"/>
  <c r="AC86" i="1"/>
  <c r="AD86" i="1" s="1"/>
  <c r="AI86" i="1" s="1"/>
  <c r="AJ86" i="1" s="1"/>
  <c r="AK86" i="1" s="1"/>
  <c r="Z86" i="1"/>
  <c r="W241" i="1"/>
  <c r="Y241" i="1" s="1"/>
  <c r="S242" i="1"/>
  <c r="X242" i="1" s="1"/>
  <c r="Y87" i="1" l="1"/>
  <c r="S89" i="1"/>
  <c r="X89" i="1" s="1"/>
  <c r="W88" i="1"/>
  <c r="W242" i="1"/>
  <c r="Y242" i="1" s="1"/>
  <c r="S243" i="1"/>
  <c r="X243" i="1" s="1"/>
  <c r="AG87" i="1" l="1"/>
  <c r="AF87" i="1"/>
  <c r="Z87" i="1"/>
  <c r="AC87" i="1"/>
  <c r="AD87" i="1" s="1"/>
  <c r="AI87" i="1" s="1"/>
  <c r="AA87" i="1"/>
  <c r="Y88" i="1"/>
  <c r="S90" i="1"/>
  <c r="X90" i="1" s="1"/>
  <c r="W89" i="1"/>
  <c r="AB87" i="1"/>
  <c r="W243" i="1"/>
  <c r="Y243" i="1" s="1"/>
  <c r="S244" i="1"/>
  <c r="X244" i="1" s="1"/>
  <c r="AJ87" i="1" l="1"/>
  <c r="AK87" i="1" s="1"/>
  <c r="AG88" i="1"/>
  <c r="AF88" i="1"/>
  <c r="AB88" i="1"/>
  <c r="AC88" i="1"/>
  <c r="AD88" i="1" s="1"/>
  <c r="AI88" i="1" s="1"/>
  <c r="AJ88" i="1" s="1"/>
  <c r="AK88" i="1" s="1"/>
  <c r="Y89" i="1"/>
  <c r="AA88" i="1"/>
  <c r="Z88" i="1"/>
  <c r="S91" i="1"/>
  <c r="X91" i="1" s="1"/>
  <c r="W90" i="1"/>
  <c r="S245" i="1"/>
  <c r="X245" i="1" s="1"/>
  <c r="W244" i="1"/>
  <c r="Y244" i="1" s="1"/>
  <c r="AG89" i="1" l="1"/>
  <c r="AF89" i="1"/>
  <c r="AA89" i="1"/>
  <c r="Z89" i="1"/>
  <c r="AB89" i="1"/>
  <c r="Y90" i="1"/>
  <c r="AC89" i="1"/>
  <c r="AD89" i="1" s="1"/>
  <c r="AI89" i="1" s="1"/>
  <c r="S92" i="1"/>
  <c r="X92" i="1" s="1"/>
  <c r="W91" i="1"/>
  <c r="S246" i="1"/>
  <c r="X246" i="1" s="1"/>
  <c r="W245" i="1"/>
  <c r="Y245" i="1" s="1"/>
  <c r="AJ89" i="1" l="1"/>
  <c r="AK89" i="1" s="1"/>
  <c r="AG90" i="1"/>
  <c r="AF90" i="1"/>
  <c r="Y91" i="1"/>
  <c r="AA90" i="1"/>
  <c r="Z90" i="1"/>
  <c r="AC90" i="1"/>
  <c r="AD90" i="1" s="1"/>
  <c r="AI90" i="1" s="1"/>
  <c r="AJ90" i="1" s="1"/>
  <c r="AK90" i="1" s="1"/>
  <c r="S93" i="1"/>
  <c r="X93" i="1" s="1"/>
  <c r="W92" i="1"/>
  <c r="AB90" i="1"/>
  <c r="W246" i="1"/>
  <c r="Y246" i="1" s="1"/>
  <c r="S247" i="1"/>
  <c r="X247" i="1" s="1"/>
  <c r="AC91" i="1" l="1"/>
  <c r="AD91" i="1" s="1"/>
  <c r="AI91" i="1" s="1"/>
  <c r="AJ91" i="1" s="1"/>
  <c r="AK91" i="1" s="1"/>
  <c r="AG91" i="1"/>
  <c r="AF91" i="1"/>
  <c r="AA91" i="1"/>
  <c r="AB91" i="1"/>
  <c r="Z91" i="1"/>
  <c r="Y92" i="1"/>
  <c r="S94" i="1"/>
  <c r="X94" i="1" s="1"/>
  <c r="W93" i="1"/>
  <c r="W247" i="1"/>
  <c r="Y247" i="1" s="1"/>
  <c r="S248" i="1"/>
  <c r="X248" i="1" s="1"/>
  <c r="AG92" i="1" l="1"/>
  <c r="AF92" i="1"/>
  <c r="AA92" i="1"/>
  <c r="AC92" i="1"/>
  <c r="AD92" i="1" s="1"/>
  <c r="AI92" i="1" s="1"/>
  <c r="AJ92" i="1" s="1"/>
  <c r="AK92" i="1" s="1"/>
  <c r="Z92" i="1"/>
  <c r="AB92" i="1"/>
  <c r="Y93" i="1"/>
  <c r="S95" i="1"/>
  <c r="X95" i="1" s="1"/>
  <c r="W94" i="1"/>
  <c r="W248" i="1"/>
  <c r="Y248" i="1" s="1"/>
  <c r="S249" i="1"/>
  <c r="X249" i="1" s="1"/>
  <c r="AG93" i="1" l="1"/>
  <c r="AF93" i="1"/>
  <c r="AB93" i="1"/>
  <c r="Z93" i="1"/>
  <c r="AC93" i="1"/>
  <c r="AD93" i="1" s="1"/>
  <c r="AI93" i="1" s="1"/>
  <c r="AJ93" i="1" s="1"/>
  <c r="AK93" i="1" s="1"/>
  <c r="AA93" i="1"/>
  <c r="Y94" i="1"/>
  <c r="S96" i="1"/>
  <c r="X96" i="1" s="1"/>
  <c r="W95" i="1"/>
  <c r="Y95" i="1" s="1"/>
  <c r="S250" i="1"/>
  <c r="X250" i="1" s="1"/>
  <c r="W249" i="1"/>
  <c r="Y249" i="1" s="1"/>
  <c r="AF95" i="1" l="1"/>
  <c r="AG94" i="1"/>
  <c r="AF94" i="1"/>
  <c r="AG95" i="1"/>
  <c r="Z94" i="1"/>
  <c r="Z95" i="1" s="1"/>
  <c r="AC94" i="1"/>
  <c r="AD94" i="1" s="1"/>
  <c r="AI94" i="1" s="1"/>
  <c r="AB94" i="1"/>
  <c r="AB95" i="1" s="1"/>
  <c r="AA94" i="1"/>
  <c r="AA95" i="1" s="1"/>
  <c r="S97" i="1"/>
  <c r="X97" i="1" s="1"/>
  <c r="W96" i="1"/>
  <c r="Y96" i="1" s="1"/>
  <c r="S251" i="1"/>
  <c r="X251" i="1" s="1"/>
  <c r="W250" i="1"/>
  <c r="Y250" i="1" s="1"/>
  <c r="AJ94" i="1" l="1"/>
  <c r="AK94" i="1" s="1"/>
  <c r="AF96" i="1"/>
  <c r="AD96" i="1"/>
  <c r="AI96" i="1"/>
  <c r="AC95" i="1"/>
  <c r="AD95" i="1" s="1"/>
  <c r="AI95" i="1" s="1"/>
  <c r="AJ96" i="1" s="1"/>
  <c r="AK96" i="1" s="1"/>
  <c r="AA96" i="1"/>
  <c r="Z96" i="1"/>
  <c r="AB96" i="1"/>
  <c r="AG96" i="1"/>
  <c r="S98" i="1"/>
  <c r="X98" i="1" s="1"/>
  <c r="W97" i="1"/>
  <c r="Y97" i="1" s="1"/>
  <c r="W251" i="1"/>
  <c r="Y251" i="1" s="1"/>
  <c r="S252" i="1"/>
  <c r="X252" i="1" s="1"/>
  <c r="AF97" i="1" l="1"/>
  <c r="AJ95" i="1"/>
  <c r="AK95" i="1" s="1"/>
  <c r="AC96" i="1"/>
  <c r="AC97" i="1" s="1"/>
  <c r="AD97" i="1" s="1"/>
  <c r="AB97" i="1"/>
  <c r="AG97" i="1"/>
  <c r="S99" i="1"/>
  <c r="X99" i="1" s="1"/>
  <c r="W98" i="1"/>
  <c r="Y98" i="1" s="1"/>
  <c r="Z97" i="1"/>
  <c r="AA97" i="1"/>
  <c r="S253" i="1"/>
  <c r="X253" i="1" s="1"/>
  <c r="W252" i="1"/>
  <c r="Y252" i="1" s="1"/>
  <c r="AF98" i="1" l="1"/>
  <c r="AI97" i="1"/>
  <c r="AJ97" i="1" s="1"/>
  <c r="AK97" i="1" s="1"/>
  <c r="AG98" i="1"/>
  <c r="Z98" i="1"/>
  <c r="AA98" i="1"/>
  <c r="AB98" i="1"/>
  <c r="S100" i="1"/>
  <c r="X100" i="1" s="1"/>
  <c r="W99" i="1"/>
  <c r="Y99" i="1" s="1"/>
  <c r="AF99" i="1" s="1"/>
  <c r="AC98" i="1"/>
  <c r="AD98" i="1" s="1"/>
  <c r="W253" i="1"/>
  <c r="Y253" i="1" s="1"/>
  <c r="S254" i="1"/>
  <c r="X254" i="1" s="1"/>
  <c r="AI98" i="1" l="1"/>
  <c r="AJ98" i="1" s="1"/>
  <c r="AK98" i="1" s="1"/>
  <c r="AG99" i="1"/>
  <c r="AC99" i="1"/>
  <c r="AD99" i="1" s="1"/>
  <c r="AA99" i="1"/>
  <c r="S101" i="1"/>
  <c r="X101" i="1" s="1"/>
  <c r="W100" i="1"/>
  <c r="Y100" i="1" s="1"/>
  <c r="AB99" i="1"/>
  <c r="Z99" i="1"/>
  <c r="W254" i="1"/>
  <c r="Y254" i="1" s="1"/>
  <c r="S255" i="1"/>
  <c r="X255" i="1" s="1"/>
  <c r="AI99" i="1" l="1"/>
  <c r="AG100" i="1"/>
  <c r="AF100" i="1"/>
  <c r="Z100" i="1"/>
  <c r="S102" i="1"/>
  <c r="X102" i="1" s="1"/>
  <c r="W101" i="1"/>
  <c r="Y101" i="1" s="1"/>
  <c r="AA100" i="1"/>
  <c r="AB100" i="1"/>
  <c r="AC100" i="1"/>
  <c r="AD100" i="1" s="1"/>
  <c r="W255" i="1"/>
  <c r="Y255" i="1" s="1"/>
  <c r="S256" i="1"/>
  <c r="X256" i="1" s="1"/>
  <c r="AF101" i="1" l="1"/>
  <c r="AI100" i="1"/>
  <c r="AJ99" i="1"/>
  <c r="AK99" i="1" s="1"/>
  <c r="AJ100" i="1"/>
  <c r="AK100" i="1" s="1"/>
  <c r="AG101" i="1"/>
  <c r="S103" i="1"/>
  <c r="X103" i="1" s="1"/>
  <c r="W102" i="1"/>
  <c r="Y102" i="1" s="1"/>
  <c r="AF102" i="1" s="1"/>
  <c r="AA101" i="1"/>
  <c r="Z101" i="1"/>
  <c r="AB101" i="1"/>
  <c r="AC101" i="1"/>
  <c r="AD101" i="1" s="1"/>
  <c r="W256" i="1"/>
  <c r="Y256" i="1" s="1"/>
  <c r="S257" i="1"/>
  <c r="X257" i="1" s="1"/>
  <c r="AI101" i="1" l="1"/>
  <c r="AJ101" i="1" s="1"/>
  <c r="AK101" i="1" s="1"/>
  <c r="AG102" i="1"/>
  <c r="Z102" i="1"/>
  <c r="S104" i="1"/>
  <c r="X104" i="1" s="1"/>
  <c r="W103" i="1"/>
  <c r="Y103" i="1" s="1"/>
  <c r="AF103" i="1" s="1"/>
  <c r="AA102" i="1"/>
  <c r="AB102" i="1"/>
  <c r="AC102" i="1"/>
  <c r="AD102" i="1" s="1"/>
  <c r="W257" i="1"/>
  <c r="Y257" i="1" s="1"/>
  <c r="S258" i="1"/>
  <c r="X258" i="1" s="1"/>
  <c r="AI102" i="1" l="1"/>
  <c r="AJ102" i="1" s="1"/>
  <c r="AK102" i="1" s="1"/>
  <c r="AG103" i="1"/>
  <c r="AA103" i="1"/>
  <c r="Z103" i="1"/>
  <c r="AB103" i="1"/>
  <c r="S105" i="1"/>
  <c r="X105" i="1" s="1"/>
  <c r="W104" i="1"/>
  <c r="Y104" i="1" s="1"/>
  <c r="AF104" i="1" s="1"/>
  <c r="AC103" i="1"/>
  <c r="AD103" i="1" s="1"/>
  <c r="S259" i="1"/>
  <c r="X259" i="1" s="1"/>
  <c r="W258" i="1"/>
  <c r="Y258" i="1" s="1"/>
  <c r="AI103" i="1" l="1"/>
  <c r="AJ103" i="1" s="1"/>
  <c r="AK103" i="1" s="1"/>
  <c r="AG104" i="1"/>
  <c r="Z104" i="1"/>
  <c r="AA104" i="1"/>
  <c r="S106" i="1"/>
  <c r="X106" i="1" s="1"/>
  <c r="W105" i="1"/>
  <c r="AC104" i="1"/>
  <c r="AD104" i="1" s="1"/>
  <c r="AB104" i="1"/>
  <c r="S260" i="1"/>
  <c r="X260" i="1" s="1"/>
  <c r="W259" i="1"/>
  <c r="Y259" i="1" s="1"/>
  <c r="AI104" i="1" l="1"/>
  <c r="Y105" i="1"/>
  <c r="S107" i="1"/>
  <c r="X107" i="1" s="1"/>
  <c r="W106" i="1"/>
  <c r="W260" i="1"/>
  <c r="Y260" i="1" s="1"/>
  <c r="S261" i="1"/>
  <c r="X261" i="1" s="1"/>
  <c r="AG105" i="1" l="1"/>
  <c r="AF105" i="1"/>
  <c r="AJ104" i="1"/>
  <c r="AK104" i="1" s="1"/>
  <c r="Y106" i="1"/>
  <c r="AC105" i="1"/>
  <c r="AD105" i="1" s="1"/>
  <c r="AI105" i="1" s="1"/>
  <c r="S108" i="1"/>
  <c r="X108" i="1" s="1"/>
  <c r="W107" i="1"/>
  <c r="Z105" i="1"/>
  <c r="AB105" i="1"/>
  <c r="AA105" i="1"/>
  <c r="W261" i="1"/>
  <c r="Y261" i="1" s="1"/>
  <c r="S262" i="1"/>
  <c r="X262" i="1" s="1"/>
  <c r="AF106" i="1" l="1"/>
  <c r="AJ105" i="1"/>
  <c r="AK105" i="1" s="1"/>
  <c r="AG106" i="1"/>
  <c r="AA106" i="1"/>
  <c r="Z106" i="1"/>
  <c r="Y107" i="1"/>
  <c r="AF107" i="1" s="1"/>
  <c r="S109" i="1"/>
  <c r="X109" i="1" s="1"/>
  <c r="W108" i="1"/>
  <c r="AB106" i="1"/>
  <c r="AC106" i="1"/>
  <c r="AD106" i="1" s="1"/>
  <c r="AI106" i="1" s="1"/>
  <c r="S263" i="1"/>
  <c r="X263" i="1" s="1"/>
  <c r="W262" i="1"/>
  <c r="Y262" i="1" s="1"/>
  <c r="AJ106" i="1" l="1"/>
  <c r="AK106" i="1" s="1"/>
  <c r="AG107" i="1"/>
  <c r="AA107" i="1"/>
  <c r="AC107" i="1"/>
  <c r="AD107" i="1" s="1"/>
  <c r="AI107" i="1" s="1"/>
  <c r="Z107" i="1"/>
  <c r="Y108" i="1"/>
  <c r="AF108" i="1" s="1"/>
  <c r="S110" i="1"/>
  <c r="X110" i="1" s="1"/>
  <c r="W109" i="1"/>
  <c r="AB107" i="1"/>
  <c r="S264" i="1"/>
  <c r="X264" i="1" s="1"/>
  <c r="W263" i="1"/>
  <c r="Y263" i="1" s="1"/>
  <c r="AG108" i="1" l="1"/>
  <c r="AJ107" i="1"/>
  <c r="AK107" i="1" s="1"/>
  <c r="AA108" i="1"/>
  <c r="AB108" i="1"/>
  <c r="Z108" i="1"/>
  <c r="AC108" i="1"/>
  <c r="AD108" i="1" s="1"/>
  <c r="AI108" i="1" s="1"/>
  <c r="Y109" i="1"/>
  <c r="S111" i="1"/>
  <c r="X111" i="1" s="1"/>
  <c r="W110" i="1"/>
  <c r="S265" i="1"/>
  <c r="X265" i="1" s="1"/>
  <c r="W264" i="1"/>
  <c r="Y264" i="1" s="1"/>
  <c r="AG109" i="1" l="1"/>
  <c r="AJ108" i="1"/>
  <c r="AK108" i="1" s="1"/>
  <c r="AF109" i="1"/>
  <c r="AA109" i="1"/>
  <c r="Z109" i="1"/>
  <c r="AC109" i="1"/>
  <c r="AD109" i="1" s="1"/>
  <c r="AI109" i="1" s="1"/>
  <c r="Y110" i="1"/>
  <c r="S112" i="1"/>
  <c r="X112" i="1" s="1"/>
  <c r="W111" i="1"/>
  <c r="AB109" i="1"/>
  <c r="W265" i="1"/>
  <c r="Y265" i="1" s="1"/>
  <c r="S266" i="1"/>
  <c r="X266" i="1" s="1"/>
  <c r="AF110" i="1" l="1"/>
  <c r="AJ109" i="1"/>
  <c r="AK109" i="1" s="1"/>
  <c r="AG110" i="1"/>
  <c r="AC110" i="1"/>
  <c r="AD110" i="1" s="1"/>
  <c r="AI110" i="1" s="1"/>
  <c r="Z110" i="1"/>
  <c r="AB110" i="1"/>
  <c r="AA110" i="1"/>
  <c r="Y111" i="1"/>
  <c r="S113" i="1"/>
  <c r="X113" i="1" s="1"/>
  <c r="W112" i="1"/>
  <c r="W266" i="1"/>
  <c r="Y266" i="1" s="1"/>
  <c r="S267" i="1"/>
  <c r="X267" i="1" s="1"/>
  <c r="AJ110" i="1" l="1"/>
  <c r="AK110" i="1" s="1"/>
  <c r="AG111" i="1"/>
  <c r="AF111" i="1"/>
  <c r="AB111" i="1"/>
  <c r="AC111" i="1"/>
  <c r="AD111" i="1" s="1"/>
  <c r="AI111" i="1" s="1"/>
  <c r="Z111" i="1"/>
  <c r="Y112" i="1"/>
  <c r="S114" i="1"/>
  <c r="X114" i="1" s="1"/>
  <c r="W113" i="1"/>
  <c r="AA111" i="1"/>
  <c r="S268" i="1"/>
  <c r="X268" i="1" s="1"/>
  <c r="W267" i="1"/>
  <c r="Y267" i="1" s="1"/>
  <c r="AF112" i="1" l="1"/>
  <c r="AG112" i="1"/>
  <c r="AJ111" i="1"/>
  <c r="AK111" i="1" s="1"/>
  <c r="AA112" i="1"/>
  <c r="Z112" i="1"/>
  <c r="AC112" i="1"/>
  <c r="AD112" i="1" s="1"/>
  <c r="AI112" i="1" s="1"/>
  <c r="AJ112" i="1" s="1"/>
  <c r="AK112" i="1" s="1"/>
  <c r="Y113" i="1"/>
  <c r="S115" i="1"/>
  <c r="X115" i="1" s="1"/>
  <c r="W114" i="1"/>
  <c r="AB112" i="1"/>
  <c r="W268" i="1"/>
  <c r="Y268" i="1" s="1"/>
  <c r="S269" i="1"/>
  <c r="X269" i="1" s="1"/>
  <c r="AG113" i="1" l="1"/>
  <c r="AF113" i="1"/>
  <c r="Z113" i="1"/>
  <c r="AC113" i="1"/>
  <c r="AD113" i="1" s="1"/>
  <c r="AI113" i="1" s="1"/>
  <c r="AB113" i="1"/>
  <c r="Y114" i="1"/>
  <c r="AA113" i="1"/>
  <c r="S116" i="1"/>
  <c r="X116" i="1" s="1"/>
  <c r="W115" i="1"/>
  <c r="S270" i="1"/>
  <c r="X270" i="1" s="1"/>
  <c r="W269" i="1"/>
  <c r="Y269" i="1" s="1"/>
  <c r="AF114" i="1" l="1"/>
  <c r="AJ113" i="1"/>
  <c r="AK113" i="1" s="1"/>
  <c r="AG114" i="1"/>
  <c r="AC114" i="1"/>
  <c r="AD114" i="1" s="1"/>
  <c r="AI114" i="1" s="1"/>
  <c r="AB114" i="1"/>
  <c r="AA114" i="1"/>
  <c r="Y115" i="1"/>
  <c r="AF115" i="1" s="1"/>
  <c r="Z114" i="1"/>
  <c r="S117" i="1"/>
  <c r="X117" i="1" s="1"/>
  <c r="W116" i="1"/>
  <c r="W270" i="1"/>
  <c r="Y270" i="1" s="1"/>
  <c r="S271" i="1"/>
  <c r="X271" i="1" s="1"/>
  <c r="AJ114" i="1" l="1"/>
  <c r="AK114" i="1" s="1"/>
  <c r="AG115" i="1"/>
  <c r="AA115" i="1"/>
  <c r="Z115" i="1"/>
  <c r="AB115" i="1"/>
  <c r="Y116" i="1"/>
  <c r="AF116" i="1" s="1"/>
  <c r="S118" i="1"/>
  <c r="X118" i="1" s="1"/>
  <c r="W117" i="1"/>
  <c r="AC115" i="1"/>
  <c r="AD115" i="1" s="1"/>
  <c r="AI115" i="1" s="1"/>
  <c r="S272" i="1"/>
  <c r="X272" i="1" s="1"/>
  <c r="W271" i="1"/>
  <c r="Y271" i="1" s="1"/>
  <c r="AG116" i="1" l="1"/>
  <c r="AJ115" i="1"/>
  <c r="AK115" i="1" s="1"/>
  <c r="AA116" i="1"/>
  <c r="AB116" i="1"/>
  <c r="AC116" i="1"/>
  <c r="AD116" i="1" s="1"/>
  <c r="AI116" i="1" s="1"/>
  <c r="Z116" i="1"/>
  <c r="Y117" i="1"/>
  <c r="S119" i="1"/>
  <c r="X119" i="1" s="1"/>
  <c r="W118" i="1"/>
  <c r="S273" i="1"/>
  <c r="X273" i="1" s="1"/>
  <c r="W272" i="1"/>
  <c r="Y272" i="1" s="1"/>
  <c r="AG117" i="1" l="1"/>
  <c r="AJ116" i="1"/>
  <c r="AK116" i="1" s="1"/>
  <c r="AF117" i="1"/>
  <c r="AA117" i="1"/>
  <c r="AC117" i="1"/>
  <c r="AD117" i="1" s="1"/>
  <c r="AI117" i="1" s="1"/>
  <c r="AB117" i="1"/>
  <c r="Y118" i="1"/>
  <c r="S120" i="1"/>
  <c r="X120" i="1" s="1"/>
  <c r="W119" i="1"/>
  <c r="Y119" i="1" s="1"/>
  <c r="Z117" i="1"/>
  <c r="S274" i="1"/>
  <c r="X274" i="1" s="1"/>
  <c r="W273" i="1"/>
  <c r="Y273" i="1" s="1"/>
  <c r="AF118" i="1" l="1"/>
  <c r="AF119" i="1" s="1"/>
  <c r="AJ117" i="1"/>
  <c r="AK117" i="1" s="1"/>
  <c r="AG118" i="1"/>
  <c r="AG119" i="1"/>
  <c r="Z118" i="1"/>
  <c r="Z119" i="1" s="1"/>
  <c r="AB118" i="1"/>
  <c r="AB119" i="1" s="1"/>
  <c r="AC118" i="1"/>
  <c r="AC119" i="1" s="1"/>
  <c r="AD119" i="1" s="1"/>
  <c r="AI119" i="1" s="1"/>
  <c r="AA118" i="1"/>
  <c r="AA119" i="1" s="1"/>
  <c r="S121" i="1"/>
  <c r="X121" i="1" s="1"/>
  <c r="W120" i="1"/>
  <c r="Y120" i="1" s="1"/>
  <c r="W274" i="1"/>
  <c r="Y274" i="1" s="1"/>
  <c r="S275" i="1"/>
  <c r="X275" i="1" s="1"/>
  <c r="AD118" i="1" l="1"/>
  <c r="AI118" i="1" s="1"/>
  <c r="AJ119" i="1" s="1"/>
  <c r="AK119" i="1" s="1"/>
  <c r="AG120" i="1"/>
  <c r="AF120" i="1"/>
  <c r="AC120" i="1"/>
  <c r="AD120" i="1" s="1"/>
  <c r="AI120" i="1" s="1"/>
  <c r="AA120" i="1"/>
  <c r="AB120" i="1"/>
  <c r="S122" i="1"/>
  <c r="X122" i="1" s="1"/>
  <c r="W121" i="1"/>
  <c r="Y121" i="1" s="1"/>
  <c r="Z120" i="1"/>
  <c r="S276" i="1"/>
  <c r="X276" i="1" s="1"/>
  <c r="W275" i="1"/>
  <c r="Y275" i="1" s="1"/>
  <c r="AJ118" i="1" l="1"/>
  <c r="AK118" i="1" s="1"/>
  <c r="AJ120" i="1"/>
  <c r="AK120" i="1" s="1"/>
  <c r="AG121" i="1"/>
  <c r="AF121" i="1"/>
  <c r="AA121" i="1"/>
  <c r="AC121" i="1"/>
  <c r="AD121" i="1" s="1"/>
  <c r="AI121" i="1" s="1"/>
  <c r="S123" i="1"/>
  <c r="X123" i="1" s="1"/>
  <c r="W122" i="1"/>
  <c r="Z121" i="1"/>
  <c r="AB121" i="1"/>
  <c r="W276" i="1"/>
  <c r="Y276" i="1" s="1"/>
  <c r="S277" i="1"/>
  <c r="X277" i="1" s="1"/>
  <c r="AJ121" i="1" l="1"/>
  <c r="AK121" i="1" s="1"/>
  <c r="Y122" i="1"/>
  <c r="S124" i="1"/>
  <c r="X124" i="1" s="1"/>
  <c r="W123" i="1"/>
  <c r="Y123" i="1" s="1"/>
  <c r="S278" i="1"/>
  <c r="X278" i="1" s="1"/>
  <c r="W277" i="1"/>
  <c r="Y277" i="1" s="1"/>
  <c r="AG122" i="1" l="1"/>
  <c r="AG123" i="1" s="1"/>
  <c r="AF122" i="1"/>
  <c r="AF123" i="1" s="1"/>
  <c r="AB122" i="1"/>
  <c r="AB123" i="1" s="1"/>
  <c r="AA122" i="1"/>
  <c r="AA123" i="1" s="1"/>
  <c r="Z122" i="1"/>
  <c r="Z123" i="1" s="1"/>
  <c r="S125" i="1"/>
  <c r="X125" i="1" s="1"/>
  <c r="W124" i="1"/>
  <c r="AC122" i="1"/>
  <c r="AC123" i="1" s="1"/>
  <c r="AD123" i="1" s="1"/>
  <c r="AI123" i="1" s="1"/>
  <c r="W278" i="1"/>
  <c r="Y278" i="1" s="1"/>
  <c r="S279" i="1"/>
  <c r="X279" i="1" s="1"/>
  <c r="AD122" i="1" l="1"/>
  <c r="AI122" i="1" s="1"/>
  <c r="S126" i="1"/>
  <c r="X126" i="1" s="1"/>
  <c r="W125" i="1"/>
  <c r="Y125" i="1" s="1"/>
  <c r="Y124" i="1"/>
  <c r="S280" i="1"/>
  <c r="X280" i="1" s="1"/>
  <c r="W279" i="1"/>
  <c r="Y279" i="1" s="1"/>
  <c r="AG124" i="1" l="1"/>
  <c r="AF124" i="1"/>
  <c r="AF125" i="1" s="1"/>
  <c r="AF126" i="1" s="1"/>
  <c r="AJ123" i="1"/>
  <c r="AK123" i="1" s="1"/>
  <c r="AJ122" i="1"/>
  <c r="AK122" i="1" s="1"/>
  <c r="AG125" i="1"/>
  <c r="Z124" i="1"/>
  <c r="Z125" i="1" s="1"/>
  <c r="AA124" i="1"/>
  <c r="AA125" i="1" s="1"/>
  <c r="S127" i="1"/>
  <c r="X127" i="1" s="1"/>
  <c r="W126" i="1"/>
  <c r="Y126" i="1" s="1"/>
  <c r="AC124" i="1"/>
  <c r="AC125" i="1" s="1"/>
  <c r="AD125" i="1" s="1"/>
  <c r="AI125" i="1" s="1"/>
  <c r="AB124" i="1"/>
  <c r="AB125" i="1" s="1"/>
  <c r="W280" i="1"/>
  <c r="Y280" i="1" s="1"/>
  <c r="S281" i="1"/>
  <c r="X281" i="1" s="1"/>
  <c r="AG126" i="1" l="1"/>
  <c r="AD124" i="1"/>
  <c r="AI124" i="1" s="1"/>
  <c r="Z126" i="1"/>
  <c r="S128" i="1"/>
  <c r="X128" i="1" s="1"/>
  <c r="W127" i="1"/>
  <c r="Y127" i="1" s="1"/>
  <c r="AA126" i="1"/>
  <c r="AB126" i="1"/>
  <c r="AC126" i="1"/>
  <c r="AD126" i="1" s="1"/>
  <c r="AI126" i="1" s="1"/>
  <c r="S282" i="1"/>
  <c r="X282" i="1" s="1"/>
  <c r="W281" i="1"/>
  <c r="Y281" i="1" s="1"/>
  <c r="AJ126" i="1" l="1"/>
  <c r="AK126" i="1" s="1"/>
  <c r="AG127" i="1"/>
  <c r="AJ125" i="1"/>
  <c r="AK125" i="1" s="1"/>
  <c r="AJ124" i="1"/>
  <c r="AK124" i="1" s="1"/>
  <c r="AF127" i="1"/>
  <c r="AF128" i="1" s="1"/>
  <c r="AB127" i="1"/>
  <c r="S129" i="1"/>
  <c r="X129" i="1" s="1"/>
  <c r="W128" i="1"/>
  <c r="Y128" i="1" s="1"/>
  <c r="AC127" i="1"/>
  <c r="AD127" i="1" s="1"/>
  <c r="AI127" i="1" s="1"/>
  <c r="AA127" i="1"/>
  <c r="Z127" i="1"/>
  <c r="S283" i="1"/>
  <c r="X283" i="1" s="1"/>
  <c r="W282" i="1"/>
  <c r="Y282" i="1" s="1"/>
  <c r="AG128" i="1" l="1"/>
  <c r="AJ127" i="1"/>
  <c r="AK127" i="1" s="1"/>
  <c r="AA128" i="1"/>
  <c r="S130" i="1"/>
  <c r="X130" i="1" s="1"/>
  <c r="W129" i="1"/>
  <c r="Y129" i="1" s="1"/>
  <c r="AC128" i="1"/>
  <c r="AD128" i="1" s="1"/>
  <c r="AI128" i="1" s="1"/>
  <c r="AB128" i="1"/>
  <c r="Z128" i="1"/>
  <c r="S284" i="1"/>
  <c r="X284" i="1" s="1"/>
  <c r="W283" i="1"/>
  <c r="Y283" i="1" s="1"/>
  <c r="AJ128" i="1" l="1"/>
  <c r="AK128" i="1" s="1"/>
  <c r="AG129" i="1"/>
  <c r="AF129" i="1"/>
  <c r="AB129" i="1"/>
  <c r="S131" i="1"/>
  <c r="X131" i="1" s="1"/>
  <c r="W130" i="1"/>
  <c r="AC129" i="1"/>
  <c r="AD129" i="1" s="1"/>
  <c r="AI129" i="1" s="1"/>
  <c r="AA129" i="1"/>
  <c r="Z129" i="1"/>
  <c r="S285" i="1"/>
  <c r="X285" i="1" s="1"/>
  <c r="W284" i="1"/>
  <c r="Y284" i="1" s="1"/>
  <c r="AJ129" i="1" l="1"/>
  <c r="AK129" i="1" s="1"/>
  <c r="Y130" i="1"/>
  <c r="S132" i="1"/>
  <c r="X132" i="1" s="1"/>
  <c r="W131" i="1"/>
  <c r="Y131" i="1" s="1"/>
  <c r="S286" i="1"/>
  <c r="X286" i="1" s="1"/>
  <c r="W285" i="1"/>
  <c r="Y285" i="1" s="1"/>
  <c r="AG130" i="1" l="1"/>
  <c r="AF130" i="1"/>
  <c r="AF131" i="1" s="1"/>
  <c r="Z130" i="1"/>
  <c r="Z131" i="1" s="1"/>
  <c r="AG131" i="1"/>
  <c r="AA130" i="1"/>
  <c r="AA131" i="1" s="1"/>
  <c r="S133" i="1"/>
  <c r="X133" i="1" s="1"/>
  <c r="W132" i="1"/>
  <c r="Y132" i="1" s="1"/>
  <c r="AB130" i="1"/>
  <c r="AB131" i="1" s="1"/>
  <c r="AC130" i="1"/>
  <c r="AC131" i="1" s="1"/>
  <c r="AD131" i="1" s="1"/>
  <c r="AI131" i="1" s="1"/>
  <c r="W286" i="1"/>
  <c r="Y286" i="1" s="1"/>
  <c r="S287" i="1"/>
  <c r="X287" i="1" s="1"/>
  <c r="AF132" i="1" l="1"/>
  <c r="AD130" i="1"/>
  <c r="AI130" i="1" s="1"/>
  <c r="AJ131" i="1" s="1"/>
  <c r="AK131" i="1" s="1"/>
  <c r="AG132" i="1"/>
  <c r="AA132" i="1"/>
  <c r="AC132" i="1"/>
  <c r="AD132" i="1" s="1"/>
  <c r="AI132" i="1" s="1"/>
  <c r="Z132" i="1"/>
  <c r="AB132" i="1"/>
  <c r="S134" i="1"/>
  <c r="X134" i="1" s="1"/>
  <c r="W133" i="1"/>
  <c r="Y133" i="1" s="1"/>
  <c r="S288" i="1"/>
  <c r="X288" i="1" s="1"/>
  <c r="W287" i="1"/>
  <c r="Y287" i="1" s="1"/>
  <c r="AJ130" i="1" l="1"/>
  <c r="AK130" i="1" s="1"/>
  <c r="AJ132" i="1"/>
  <c r="AK132" i="1" s="1"/>
  <c r="AD133" i="1"/>
  <c r="AI133" i="1"/>
  <c r="AF133" i="1"/>
  <c r="AB133" i="1"/>
  <c r="AA133" i="1"/>
  <c r="Z133" i="1"/>
  <c r="AG133" i="1"/>
  <c r="S135" i="1"/>
  <c r="X135" i="1" s="1"/>
  <c r="W134" i="1"/>
  <c r="Y134" i="1" s="1"/>
  <c r="AF134" i="1" s="1"/>
  <c r="S289" i="1"/>
  <c r="X289" i="1" s="1"/>
  <c r="W288" i="1"/>
  <c r="Y288" i="1" s="1"/>
  <c r="AJ133" i="1" l="1"/>
  <c r="AK133" i="1" s="1"/>
  <c r="AG134" i="1"/>
  <c r="AA134" i="1"/>
  <c r="S136" i="1"/>
  <c r="X136" i="1" s="1"/>
  <c r="W135" i="1"/>
  <c r="Y135" i="1" s="1"/>
  <c r="AB134" i="1"/>
  <c r="Z134" i="1"/>
  <c r="AC133" i="1"/>
  <c r="AC134" i="1" s="1"/>
  <c r="AD134" i="1" s="1"/>
  <c r="AI134" i="1" s="1"/>
  <c r="S290" i="1"/>
  <c r="X290" i="1" s="1"/>
  <c r="W289" i="1"/>
  <c r="Y289" i="1" s="1"/>
  <c r="AJ134" i="1" l="1"/>
  <c r="AF135" i="1"/>
  <c r="AI135" i="1"/>
  <c r="AD135" i="1"/>
  <c r="AK134" i="1"/>
  <c r="AB135" i="1"/>
  <c r="AA135" i="1"/>
  <c r="Z135" i="1"/>
  <c r="AG135" i="1"/>
  <c r="S137" i="1"/>
  <c r="X137" i="1" s="1"/>
  <c r="W136" i="1"/>
  <c r="Y136" i="1" s="1"/>
  <c r="W290" i="1"/>
  <c r="Y290" i="1" s="1"/>
  <c r="S291" i="1"/>
  <c r="X291" i="1" s="1"/>
  <c r="AF136" i="1" l="1"/>
  <c r="AJ135" i="1"/>
  <c r="AK135" i="1" s="1"/>
  <c r="AC135" i="1"/>
  <c r="AC136" i="1" s="1"/>
  <c r="AD136" i="1" s="1"/>
  <c r="Z136" i="1"/>
  <c r="AG136" i="1"/>
  <c r="S138" i="1"/>
  <c r="X138" i="1" s="1"/>
  <c r="W137" i="1"/>
  <c r="Y137" i="1" s="1"/>
  <c r="AA136" i="1"/>
  <c r="AB136" i="1"/>
  <c r="S292" i="1"/>
  <c r="X292" i="1" s="1"/>
  <c r="W291" i="1"/>
  <c r="Y291" i="1" s="1"/>
  <c r="AI136" i="1" l="1"/>
  <c r="AF137" i="1"/>
  <c r="AG137" i="1"/>
  <c r="AC137" i="1"/>
  <c r="AD137" i="1" s="1"/>
  <c r="AI137" i="1" s="1"/>
  <c r="AA137" i="1"/>
  <c r="S139" i="1"/>
  <c r="X139" i="1" s="1"/>
  <c r="W138" i="1"/>
  <c r="AB137" i="1"/>
  <c r="Z137" i="1"/>
  <c r="W292" i="1"/>
  <c r="Y292" i="1" s="1"/>
  <c r="S293" i="1"/>
  <c r="X293" i="1" s="1"/>
  <c r="AJ137" i="1" l="1"/>
  <c r="AK137" i="1" s="1"/>
  <c r="AJ136" i="1"/>
  <c r="AK136" i="1" s="1"/>
  <c r="Y138" i="1"/>
  <c r="S140" i="1"/>
  <c r="X140" i="1" s="1"/>
  <c r="W139" i="1"/>
  <c r="W293" i="1"/>
  <c r="Y293" i="1" s="1"/>
  <c r="S294" i="1"/>
  <c r="X294" i="1" s="1"/>
  <c r="AI138" i="1" l="1"/>
  <c r="AF138" i="1"/>
  <c r="AD138" i="1"/>
  <c r="Y139" i="1"/>
  <c r="S141" i="1"/>
  <c r="X141" i="1" s="1"/>
  <c r="W140" i="1"/>
  <c r="AB138" i="1"/>
  <c r="Z138" i="1"/>
  <c r="AA138" i="1"/>
  <c r="AG138" i="1"/>
  <c r="S295" i="1"/>
  <c r="X295" i="1" s="1"/>
  <c r="W294" i="1"/>
  <c r="Y294" i="1" s="1"/>
  <c r="Z139" i="1" l="1"/>
  <c r="AF139" i="1"/>
  <c r="AA139" i="1"/>
  <c r="AJ138" i="1"/>
  <c r="AK138" i="1" s="1"/>
  <c r="AC138" i="1"/>
  <c r="AC139" i="1" s="1"/>
  <c r="AD139" i="1" s="1"/>
  <c r="AI139" i="1" s="1"/>
  <c r="Y140" i="1"/>
  <c r="S142" i="1"/>
  <c r="X142" i="1" s="1"/>
  <c r="W141" i="1"/>
  <c r="AB139" i="1"/>
  <c r="AG139" i="1"/>
  <c r="S296" i="1"/>
  <c r="X296" i="1" s="1"/>
  <c r="W295" i="1"/>
  <c r="Y295" i="1" s="1"/>
  <c r="AF140" i="1" l="1"/>
  <c r="AJ139" i="1"/>
  <c r="AK139" i="1" s="1"/>
  <c r="AA140" i="1"/>
  <c r="AC140" i="1"/>
  <c r="AD140" i="1" s="1"/>
  <c r="AI140" i="1" s="1"/>
  <c r="Z140" i="1"/>
  <c r="AB140" i="1"/>
  <c r="Y141" i="1"/>
  <c r="AG140" i="1"/>
  <c r="S143" i="1"/>
  <c r="X143" i="1" s="1"/>
  <c r="W142" i="1"/>
  <c r="W296" i="1"/>
  <c r="Y296" i="1" s="1"/>
  <c r="S297" i="1"/>
  <c r="X297" i="1" s="1"/>
  <c r="AA141" i="1" l="1"/>
  <c r="AF141" i="1"/>
  <c r="AJ140" i="1"/>
  <c r="AK140" i="1" s="1"/>
  <c r="Z141" i="1"/>
  <c r="AG141" i="1"/>
  <c r="Y142" i="1"/>
  <c r="S144" i="1"/>
  <c r="X144" i="1" s="1"/>
  <c r="W143" i="1"/>
  <c r="Y143" i="1" s="1"/>
  <c r="AB141" i="1"/>
  <c r="AC141" i="1"/>
  <c r="AD141" i="1" s="1"/>
  <c r="AI141" i="1" s="1"/>
  <c r="S298" i="1"/>
  <c r="X298" i="1" s="1"/>
  <c r="W297" i="1"/>
  <c r="Y297" i="1" s="1"/>
  <c r="AF142" i="1" l="1"/>
  <c r="AF143" i="1" s="1"/>
  <c r="AJ141" i="1"/>
  <c r="AK141" i="1" s="1"/>
  <c r="Z142" i="1"/>
  <c r="Z143" i="1" s="1"/>
  <c r="AG142" i="1"/>
  <c r="AG143" i="1" s="1"/>
  <c r="AC142" i="1"/>
  <c r="AC143" i="1" s="1"/>
  <c r="AD143" i="1" s="1"/>
  <c r="AI143" i="1" s="1"/>
  <c r="S145" i="1"/>
  <c r="X145" i="1" s="1"/>
  <c r="W144" i="1"/>
  <c r="Y144" i="1" s="1"/>
  <c r="AF144" i="1" s="1"/>
  <c r="AB142" i="1"/>
  <c r="AB143" i="1" s="1"/>
  <c r="AA142" i="1"/>
  <c r="AA143" i="1" s="1"/>
  <c r="W298" i="1"/>
  <c r="Y298" i="1" s="1"/>
  <c r="S299" i="1"/>
  <c r="X299" i="1" s="1"/>
  <c r="AD142" i="1" l="1"/>
  <c r="AI142" i="1" s="1"/>
  <c r="AJ143" i="1" s="1"/>
  <c r="AK143" i="1" s="1"/>
  <c r="AG144" i="1"/>
  <c r="AA144" i="1"/>
  <c r="S146" i="1"/>
  <c r="X146" i="1" s="1"/>
  <c r="W145" i="1"/>
  <c r="Y145" i="1" s="1"/>
  <c r="AB144" i="1"/>
  <c r="Z144" i="1"/>
  <c r="AC144" i="1"/>
  <c r="AD144" i="1" s="1"/>
  <c r="AI144" i="1" s="1"/>
  <c r="W299" i="1"/>
  <c r="Y299" i="1" s="1"/>
  <c r="S300" i="1"/>
  <c r="X300" i="1" s="1"/>
  <c r="AJ142" i="1" l="1"/>
  <c r="AK142" i="1" s="1"/>
  <c r="AJ144" i="1"/>
  <c r="AK144" i="1" s="1"/>
  <c r="AF145" i="1"/>
  <c r="AG145" i="1"/>
  <c r="Z145" i="1"/>
  <c r="AB145" i="1"/>
  <c r="S147" i="1"/>
  <c r="X147" i="1" s="1"/>
  <c r="W146" i="1"/>
  <c r="Y146" i="1" s="1"/>
  <c r="AA145" i="1"/>
  <c r="AC145" i="1"/>
  <c r="AD145" i="1" s="1"/>
  <c r="W300" i="1"/>
  <c r="Y300" i="1" s="1"/>
  <c r="S301" i="1"/>
  <c r="X301" i="1" s="1"/>
  <c r="AI145" i="1" l="1"/>
  <c r="AF146" i="1"/>
  <c r="AG146" i="1"/>
  <c r="AB146" i="1"/>
  <c r="Z146" i="1"/>
  <c r="AC146" i="1"/>
  <c r="AD146" i="1" s="1"/>
  <c r="AA146" i="1"/>
  <c r="S148" i="1"/>
  <c r="X148" i="1" s="1"/>
  <c r="W147" i="1"/>
  <c r="Y147" i="1" s="1"/>
  <c r="W301" i="1"/>
  <c r="Y301" i="1" s="1"/>
  <c r="S302" i="1"/>
  <c r="X302" i="1" s="1"/>
  <c r="AI146" i="1" l="1"/>
  <c r="AJ146" i="1" s="1"/>
  <c r="AK146" i="1" s="1"/>
  <c r="AG147" i="1"/>
  <c r="AF147" i="1"/>
  <c r="AJ145" i="1"/>
  <c r="AK145" i="1" s="1"/>
  <c r="AC147" i="1"/>
  <c r="AD147" i="1" s="1"/>
  <c r="AI147" i="1" s="1"/>
  <c r="Z147" i="1"/>
  <c r="AB147" i="1"/>
  <c r="S149" i="1"/>
  <c r="X149" i="1" s="1"/>
  <c r="W148" i="1"/>
  <c r="Y148" i="1" s="1"/>
  <c r="AA147" i="1"/>
  <c r="S303" i="1"/>
  <c r="X303" i="1" s="1"/>
  <c r="W302" i="1"/>
  <c r="Y302" i="1" s="1"/>
  <c r="AG148" i="1" l="1"/>
  <c r="AI148" i="1"/>
  <c r="AD148" i="1"/>
  <c r="AF148" i="1"/>
  <c r="AJ147" i="1"/>
  <c r="AK147" i="1" s="1"/>
  <c r="Z148" i="1"/>
  <c r="S150" i="1"/>
  <c r="X150" i="1" s="1"/>
  <c r="W149" i="1"/>
  <c r="AA148" i="1"/>
  <c r="AB148" i="1"/>
  <c r="W303" i="1"/>
  <c r="Y303" i="1" s="1"/>
  <c r="S304" i="1"/>
  <c r="X304" i="1" s="1"/>
  <c r="AJ148" i="1" l="1"/>
  <c r="AK148" i="1" s="1"/>
  <c r="AC148" i="1"/>
  <c r="Y149" i="1"/>
  <c r="S151" i="1"/>
  <c r="X151" i="1" s="1"/>
  <c r="W150" i="1"/>
  <c r="Y150" i="1" s="1"/>
  <c r="S305" i="1"/>
  <c r="X305" i="1" s="1"/>
  <c r="W304" i="1"/>
  <c r="Y304" i="1" s="1"/>
  <c r="AG149" i="1" l="1"/>
  <c r="AF149" i="1"/>
  <c r="AF150" i="1" s="1"/>
  <c r="AG150" i="1"/>
  <c r="AA149" i="1"/>
  <c r="Z149" i="1"/>
  <c r="Z150" i="1" s="1"/>
  <c r="S152" i="1"/>
  <c r="X152" i="1" s="1"/>
  <c r="W151" i="1"/>
  <c r="AC149" i="1"/>
  <c r="AC150" i="1" s="1"/>
  <c r="AD150" i="1" s="1"/>
  <c r="AI150" i="1" s="1"/>
  <c r="AB149" i="1"/>
  <c r="AB150" i="1" s="1"/>
  <c r="S306" i="1"/>
  <c r="X306" i="1" s="1"/>
  <c r="W305" i="1"/>
  <c r="Y305" i="1" s="1"/>
  <c r="AD149" i="1" l="1"/>
  <c r="AI149" i="1" s="1"/>
  <c r="AJ150" i="1" s="1"/>
  <c r="AK150" i="1" s="1"/>
  <c r="AA150" i="1"/>
  <c r="Y151" i="1"/>
  <c r="S153" i="1"/>
  <c r="X153" i="1" s="1"/>
  <c r="W152" i="1"/>
  <c r="W306" i="1"/>
  <c r="Y306" i="1" s="1"/>
  <c r="S307" i="1"/>
  <c r="X307" i="1" s="1"/>
  <c r="AJ149" i="1" l="1"/>
  <c r="AK149" i="1" s="1"/>
  <c r="AF151" i="1"/>
  <c r="Y152" i="1"/>
  <c r="S154" i="1"/>
  <c r="X154" i="1" s="1"/>
  <c r="W153" i="1"/>
  <c r="Z151" i="1"/>
  <c r="AA151" i="1"/>
  <c r="AB151" i="1"/>
  <c r="AG151" i="1"/>
  <c r="S308" i="1"/>
  <c r="X308" i="1" s="1"/>
  <c r="W307" i="1"/>
  <c r="Y307" i="1" s="1"/>
  <c r="AF152" i="1" l="1"/>
  <c r="AA152" i="1"/>
  <c r="AB152" i="1"/>
  <c r="Z152" i="1"/>
  <c r="Y153" i="1"/>
  <c r="S155" i="1"/>
  <c r="X155" i="1" s="1"/>
  <c r="W154" i="1"/>
  <c r="Y154" i="1" s="1"/>
  <c r="AG152" i="1"/>
  <c r="AC151" i="1"/>
  <c r="W308" i="1"/>
  <c r="Y308" i="1" s="1"/>
  <c r="S309" i="1"/>
  <c r="X309" i="1" s="1"/>
  <c r="AC152" i="1" l="1"/>
  <c r="AD151" i="1"/>
  <c r="AI151" i="1" s="1"/>
  <c r="AJ151" i="1" s="1"/>
  <c r="AK151" i="1" s="1"/>
  <c r="AB153" i="1"/>
  <c r="AB154" i="1" s="1"/>
  <c r="AF153" i="1"/>
  <c r="AF154" i="1"/>
  <c r="AC153" i="1"/>
  <c r="AC154" i="1" s="1"/>
  <c r="AA153" i="1"/>
  <c r="AA154" i="1" s="1"/>
  <c r="Z153" i="1"/>
  <c r="Z154" i="1" s="1"/>
  <c r="AG153" i="1"/>
  <c r="S156" i="1"/>
  <c r="X156" i="1" s="1"/>
  <c r="W155" i="1"/>
  <c r="Y155" i="1" s="1"/>
  <c r="S310" i="1"/>
  <c r="X310" i="1" s="1"/>
  <c r="W309" i="1"/>
  <c r="Y309" i="1" s="1"/>
  <c r="AD152" i="1" l="1"/>
  <c r="AI152" i="1" s="1"/>
  <c r="AJ152" i="1" s="1"/>
  <c r="AK152" i="1" s="1"/>
  <c r="AD155" i="1"/>
  <c r="AI155" i="1"/>
  <c r="AF155" i="1"/>
  <c r="AD153" i="1"/>
  <c r="AI153" i="1" s="1"/>
  <c r="X157" i="1"/>
  <c r="AA155" i="1"/>
  <c r="AB155" i="1"/>
  <c r="Z155" i="1"/>
  <c r="S157" i="1"/>
  <c r="W156" i="1"/>
  <c r="AG154" i="1"/>
  <c r="W310" i="1"/>
  <c r="Y310" i="1" s="1"/>
  <c r="S311" i="1"/>
  <c r="X311" i="1" s="1"/>
  <c r="AJ153" i="1" l="1"/>
  <c r="AK153" i="1" s="1"/>
  <c r="AD154" i="1"/>
  <c r="AI154" i="1" s="1"/>
  <c r="AJ155" i="1" s="1"/>
  <c r="AK155" i="1" s="1"/>
  <c r="S158" i="1"/>
  <c r="X158" i="1" s="1"/>
  <c r="W157" i="1"/>
  <c r="AG155" i="1"/>
  <c r="Y156" i="1"/>
  <c r="AF156" i="1" s="1"/>
  <c r="AC155" i="1"/>
  <c r="S312" i="1"/>
  <c r="X312" i="1" s="1"/>
  <c r="W311" i="1"/>
  <c r="Y311" i="1" s="1"/>
  <c r="AJ154" i="1" l="1"/>
  <c r="AK154" i="1" s="1"/>
  <c r="AA156" i="1"/>
  <c r="Y157" i="1"/>
  <c r="AC156" i="1"/>
  <c r="AD156" i="1" s="1"/>
  <c r="AB156" i="1"/>
  <c r="AG156" i="1"/>
  <c r="S159" i="1"/>
  <c r="X159" i="1" s="1"/>
  <c r="W158" i="1"/>
  <c r="Z156" i="1"/>
  <c r="W312" i="1"/>
  <c r="Y312" i="1" s="1"/>
  <c r="S313" i="1"/>
  <c r="X313" i="1" s="1"/>
  <c r="AI156" i="1" l="1"/>
  <c r="AA157" i="1"/>
  <c r="AF157" i="1"/>
  <c r="Z157" i="1"/>
  <c r="Y158" i="1"/>
  <c r="AC157" i="1"/>
  <c r="AD157" i="1" s="1"/>
  <c r="AB157" i="1"/>
  <c r="AG157" i="1"/>
  <c r="W159" i="1"/>
  <c r="S160" i="1"/>
  <c r="W160" i="1" s="1"/>
  <c r="W313" i="1"/>
  <c r="Y313" i="1" s="1"/>
  <c r="S314" i="1"/>
  <c r="X314" i="1" s="1"/>
  <c r="AI157" i="1" l="1"/>
  <c r="AJ157" i="1" s="1"/>
  <c r="AK157" i="1" s="1"/>
  <c r="AF158" i="1"/>
  <c r="AA158" i="1"/>
  <c r="AJ156" i="1"/>
  <c r="AK156" i="1" s="1"/>
  <c r="AB158" i="1"/>
  <c r="AF159" i="1"/>
  <c r="X160" i="1"/>
  <c r="AC158" i="1"/>
  <c r="AD158" i="1" s="1"/>
  <c r="AI158" i="1" s="1"/>
  <c r="Z158" i="1"/>
  <c r="Y159" i="1"/>
  <c r="AG158" i="1"/>
  <c r="W314" i="1"/>
  <c r="Y314" i="1" s="1"/>
  <c r="S315" i="1"/>
  <c r="X315" i="1" s="1"/>
  <c r="AA159" i="1" l="1"/>
  <c r="AJ158" i="1"/>
  <c r="AK158" i="1" s="1"/>
  <c r="AC159" i="1"/>
  <c r="AD159" i="1" s="1"/>
  <c r="AI159" i="1" s="1"/>
  <c r="Z159" i="1"/>
  <c r="AG159" i="1"/>
  <c r="AB159" i="1"/>
  <c r="Y160" i="1"/>
  <c r="AF160" i="1" s="1"/>
  <c r="AF161" i="1" s="1"/>
  <c r="Y161" i="1"/>
  <c r="S316" i="1"/>
  <c r="X316" i="1" s="1"/>
  <c r="W315" i="1"/>
  <c r="Y315" i="1" s="1"/>
  <c r="AJ159" i="1" l="1"/>
  <c r="AK159" i="1" s="1"/>
  <c r="AG160" i="1"/>
  <c r="AC160" i="1"/>
  <c r="AC161" i="1" s="1"/>
  <c r="AC162" i="1" s="1"/>
  <c r="AC163" i="1" s="1"/>
  <c r="AC164" i="1" s="1"/>
  <c r="AC165" i="1" s="1"/>
  <c r="AC166" i="1" s="1"/>
  <c r="AC167" i="1" s="1"/>
  <c r="AA160" i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B160" i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Z160" i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S317" i="1"/>
  <c r="X317" i="1" s="1"/>
  <c r="W316" i="1"/>
  <c r="Y316" i="1" s="1"/>
  <c r="AD160" i="1" l="1"/>
  <c r="AD161" i="1" s="1"/>
  <c r="AD162" i="1" s="1"/>
  <c r="AD163" i="1" s="1"/>
  <c r="AC168" i="1"/>
  <c r="AD167" i="1"/>
  <c r="AI167" i="1" s="1"/>
  <c r="AI160" i="1"/>
  <c r="AI162" i="1"/>
  <c r="AI161" i="1"/>
  <c r="AG161" i="1"/>
  <c r="S318" i="1"/>
  <c r="X318" i="1" s="1"/>
  <c r="W317" i="1"/>
  <c r="Y317" i="1" s="1"/>
  <c r="AD164" i="1" l="1"/>
  <c r="AI163" i="1"/>
  <c r="AJ161" i="1"/>
  <c r="AK161" i="1" s="1"/>
  <c r="AJ160" i="1"/>
  <c r="AK160" i="1" s="1"/>
  <c r="AJ162" i="1"/>
  <c r="AK162" i="1" s="1"/>
  <c r="AC169" i="1"/>
  <c r="AD168" i="1"/>
  <c r="AI168" i="1" s="1"/>
  <c r="AJ168" i="1" s="1"/>
  <c r="AK168" i="1" s="1"/>
  <c r="AG162" i="1"/>
  <c r="AG163" i="1" s="1"/>
  <c r="W318" i="1"/>
  <c r="Y318" i="1" s="1"/>
  <c r="S319" i="1"/>
  <c r="X319" i="1" s="1"/>
  <c r="AC170" i="1" l="1"/>
  <c r="AD169" i="1"/>
  <c r="AI169" i="1" s="1"/>
  <c r="AJ169" i="1" s="1"/>
  <c r="AK169" i="1" s="1"/>
  <c r="AD165" i="1"/>
  <c r="AI164" i="1"/>
  <c r="AJ163" i="1"/>
  <c r="AK163" i="1" s="1"/>
  <c r="AG164" i="1"/>
  <c r="W319" i="1"/>
  <c r="Y319" i="1" s="1"/>
  <c r="S320" i="1"/>
  <c r="X320" i="1" s="1"/>
  <c r="AD166" i="1" l="1"/>
  <c r="AI166" i="1" s="1"/>
  <c r="AJ167" i="1" s="1"/>
  <c r="AK167" i="1" s="1"/>
  <c r="AI165" i="1"/>
  <c r="AJ164" i="1"/>
  <c r="AK164" i="1" s="1"/>
  <c r="AC171" i="1"/>
  <c r="AD170" i="1"/>
  <c r="AI170" i="1" s="1"/>
  <c r="AG165" i="1"/>
  <c r="S321" i="1"/>
  <c r="X321" i="1" s="1"/>
  <c r="W320" i="1"/>
  <c r="Y320" i="1" s="1"/>
  <c r="AJ166" i="1" l="1"/>
  <c r="AK166" i="1" s="1"/>
  <c r="AC172" i="1"/>
  <c r="AD171" i="1"/>
  <c r="AI171" i="1" s="1"/>
  <c r="AJ170" i="1"/>
  <c r="AK170" i="1" s="1"/>
  <c r="AJ165" i="1"/>
  <c r="AK165" i="1" s="1"/>
  <c r="AG166" i="1"/>
  <c r="W321" i="1"/>
  <c r="Y321" i="1" s="1"/>
  <c r="S322" i="1"/>
  <c r="X322" i="1" s="1"/>
  <c r="AC173" i="1" l="1"/>
  <c r="AD172" i="1"/>
  <c r="AI172" i="1" s="1"/>
  <c r="AJ171" i="1"/>
  <c r="AK171" i="1" s="1"/>
  <c r="AG167" i="1"/>
  <c r="W322" i="1"/>
  <c r="Y322" i="1" s="1"/>
  <c r="S323" i="1"/>
  <c r="X323" i="1" s="1"/>
  <c r="AJ172" i="1" l="1"/>
  <c r="AK172" i="1" s="1"/>
  <c r="AC174" i="1"/>
  <c r="AD173" i="1"/>
  <c r="AI173" i="1" s="1"/>
  <c r="AJ173" i="1" s="1"/>
  <c r="AK173" i="1" s="1"/>
  <c r="AG168" i="1"/>
  <c r="S324" i="1"/>
  <c r="X324" i="1" s="1"/>
  <c r="W323" i="1"/>
  <c r="Y323" i="1" s="1"/>
  <c r="AC175" i="1" l="1"/>
  <c r="AC176" i="1" s="1"/>
  <c r="AC177" i="1" s="1"/>
  <c r="AD174" i="1"/>
  <c r="AG169" i="1"/>
  <c r="W324" i="1"/>
  <c r="Y324" i="1" s="1"/>
  <c r="S325" i="1"/>
  <c r="X325" i="1" s="1"/>
  <c r="AD175" i="1" l="1"/>
  <c r="AI174" i="1"/>
  <c r="AG170" i="1"/>
  <c r="S326" i="1"/>
  <c r="X326" i="1" s="1"/>
  <c r="W325" i="1"/>
  <c r="Y325" i="1" s="1"/>
  <c r="AJ174" i="1" l="1"/>
  <c r="AK174" i="1" s="1"/>
  <c r="AD176" i="1"/>
  <c r="AI175" i="1"/>
  <c r="AJ175" i="1" s="1"/>
  <c r="AK175" i="1" s="1"/>
  <c r="AG171" i="1"/>
  <c r="W326" i="1"/>
  <c r="Y326" i="1" s="1"/>
  <c r="S327" i="1"/>
  <c r="X327" i="1" s="1"/>
  <c r="AD177" i="1" l="1"/>
  <c r="AI176" i="1"/>
  <c r="AJ176" i="1" s="1"/>
  <c r="AK176" i="1" s="1"/>
  <c r="AG172" i="1"/>
  <c r="W327" i="1"/>
  <c r="Y327" i="1" s="1"/>
  <c r="S328" i="1"/>
  <c r="X328" i="1" s="1"/>
  <c r="AI177" i="1" l="1"/>
  <c r="AJ178" i="1" s="1"/>
  <c r="AK178" i="1" s="1"/>
  <c r="AM10" i="1"/>
  <c r="AM9" i="1"/>
  <c r="AG173" i="1"/>
  <c r="S329" i="1"/>
  <c r="X329" i="1" s="1"/>
  <c r="W328" i="1"/>
  <c r="Y328" i="1" s="1"/>
  <c r="AJ177" i="1" l="1"/>
  <c r="AK177" i="1" s="1"/>
  <c r="AG174" i="1"/>
  <c r="W329" i="1"/>
  <c r="Y329" i="1" s="1"/>
  <c r="S330" i="1"/>
  <c r="X330" i="1" s="1"/>
  <c r="AG175" i="1" l="1"/>
  <c r="W330" i="1"/>
  <c r="Y330" i="1" s="1"/>
  <c r="S331" i="1"/>
  <c r="X331" i="1" s="1"/>
  <c r="AG176" i="1" l="1"/>
  <c r="S332" i="1"/>
  <c r="X332" i="1" s="1"/>
  <c r="W331" i="1"/>
  <c r="Y331" i="1" s="1"/>
  <c r="AG177" i="1" l="1"/>
  <c r="S333" i="1"/>
  <c r="X333" i="1" s="1"/>
  <c r="W332" i="1"/>
  <c r="Y332" i="1" s="1"/>
  <c r="AG178" i="1" l="1"/>
  <c r="W333" i="1"/>
  <c r="Y333" i="1" s="1"/>
  <c r="S334" i="1"/>
  <c r="X334" i="1" s="1"/>
  <c r="AG179" i="1" l="1"/>
  <c r="S335" i="1"/>
  <c r="X335" i="1" s="1"/>
  <c r="W334" i="1"/>
  <c r="Y334" i="1" s="1"/>
  <c r="AG180" i="1" l="1"/>
  <c r="W335" i="1"/>
  <c r="Y335" i="1" s="1"/>
  <c r="S336" i="1"/>
  <c r="X336" i="1" s="1"/>
  <c r="AG181" i="1" l="1"/>
  <c r="W336" i="1"/>
  <c r="Y336" i="1" s="1"/>
  <c r="S337" i="1"/>
  <c r="X337" i="1" s="1"/>
  <c r="AG182" i="1" l="1"/>
  <c r="S338" i="1"/>
  <c r="X338" i="1" s="1"/>
  <c r="W337" i="1"/>
  <c r="Y337" i="1" s="1"/>
  <c r="AG183" i="1" l="1"/>
  <c r="S339" i="1"/>
  <c r="X339" i="1" s="1"/>
  <c r="W338" i="1"/>
  <c r="Y338" i="1" s="1"/>
  <c r="AG184" i="1" l="1"/>
  <c r="W339" i="1"/>
  <c r="Y339" i="1" s="1"/>
  <c r="S340" i="1"/>
  <c r="X340" i="1" s="1"/>
  <c r="AG185" i="1" l="1"/>
  <c r="S341" i="1"/>
  <c r="X341" i="1" s="1"/>
  <c r="W340" i="1"/>
  <c r="Y340" i="1" s="1"/>
  <c r="AG186" i="1" l="1"/>
  <c r="S342" i="1"/>
  <c r="X342" i="1" s="1"/>
  <c r="W341" i="1"/>
  <c r="Y341" i="1" s="1"/>
  <c r="AG187" i="1" l="1"/>
  <c r="S343" i="1"/>
  <c r="X343" i="1" s="1"/>
  <c r="W342" i="1"/>
  <c r="Y342" i="1" s="1"/>
  <c r="AG188" i="1" l="1"/>
  <c r="W343" i="1"/>
  <c r="Y343" i="1" s="1"/>
  <c r="S344" i="1"/>
  <c r="X344" i="1" s="1"/>
  <c r="AG189" i="1" l="1"/>
  <c r="W344" i="1"/>
  <c r="Y344" i="1" s="1"/>
  <c r="S345" i="1"/>
  <c r="X345" i="1" s="1"/>
  <c r="AG190" i="1" l="1"/>
  <c r="W345" i="1"/>
  <c r="Y345" i="1" s="1"/>
  <c r="S346" i="1"/>
  <c r="X346" i="1" s="1"/>
  <c r="AG191" i="1" l="1"/>
  <c r="W346" i="1"/>
  <c r="Y346" i="1" s="1"/>
  <c r="S347" i="1"/>
  <c r="X347" i="1" s="1"/>
  <c r="AG192" i="1" l="1"/>
  <c r="S348" i="1"/>
  <c r="X348" i="1" s="1"/>
  <c r="W347" i="1"/>
  <c r="Y347" i="1" s="1"/>
  <c r="AG193" i="1" l="1"/>
  <c r="W348" i="1"/>
  <c r="Y348" i="1" s="1"/>
  <c r="S349" i="1"/>
  <c r="X349" i="1" s="1"/>
  <c r="AG194" i="1" l="1"/>
  <c r="W349" i="1"/>
  <c r="Y349" i="1" s="1"/>
  <c r="S350" i="1"/>
  <c r="X350" i="1" s="1"/>
  <c r="AG195" i="1" l="1"/>
  <c r="W350" i="1"/>
  <c r="Y350" i="1" s="1"/>
  <c r="S351" i="1"/>
  <c r="X351" i="1" s="1"/>
  <c r="AG196" i="1" l="1"/>
  <c r="W351" i="1"/>
  <c r="Y351" i="1" s="1"/>
  <c r="S352" i="1"/>
  <c r="X352" i="1" s="1"/>
  <c r="AG197" i="1" l="1"/>
  <c r="S353" i="1"/>
  <c r="X353" i="1" s="1"/>
  <c r="W352" i="1"/>
  <c r="Y352" i="1" s="1"/>
  <c r="AG198" i="1" l="1"/>
  <c r="W353" i="1"/>
  <c r="Y353" i="1" s="1"/>
  <c r="S354" i="1"/>
  <c r="X354" i="1" s="1"/>
  <c r="W354" i="1" l="1"/>
  <c r="Y354" i="1" s="1"/>
  <c r="S355" i="1"/>
  <c r="X355" i="1" s="1"/>
  <c r="S356" i="1" l="1"/>
  <c r="X356" i="1" s="1"/>
  <c r="W355" i="1"/>
  <c r="Y355" i="1" s="1"/>
  <c r="S357" i="1" l="1"/>
  <c r="X357" i="1" s="1"/>
  <c r="W356" i="1"/>
  <c r="Y356" i="1" s="1"/>
  <c r="S358" i="1" l="1"/>
  <c r="X358" i="1" s="1"/>
  <c r="W357" i="1"/>
  <c r="Y357" i="1" s="1"/>
  <c r="W358" i="1" l="1"/>
  <c r="Y358" i="1" s="1"/>
  <c r="S359" i="1"/>
  <c r="X359" i="1" s="1"/>
  <c r="S360" i="1" l="1"/>
  <c r="X360" i="1" s="1"/>
  <c r="W359" i="1"/>
  <c r="Y359" i="1" s="1"/>
  <c r="W360" i="1" l="1"/>
  <c r="Y360" i="1" s="1"/>
  <c r="S361" i="1"/>
  <c r="X361" i="1" s="1"/>
  <c r="W361" i="1" l="1"/>
  <c r="Y361" i="1" s="1"/>
  <c r="S362" i="1"/>
  <c r="X362" i="1" s="1"/>
  <c r="W362" i="1" l="1"/>
  <c r="Y362" i="1" s="1"/>
  <c r="S363" i="1"/>
  <c r="X363" i="1" s="1"/>
  <c r="S364" i="1" l="1"/>
  <c r="X364" i="1" s="1"/>
  <c r="W363" i="1"/>
  <c r="Y363" i="1" s="1"/>
  <c r="W364" i="1" l="1"/>
  <c r="Y364" i="1" s="1"/>
  <c r="S365" i="1"/>
  <c r="X365" i="1" s="1"/>
  <c r="S366" i="1" l="1"/>
  <c r="X366" i="1" s="1"/>
  <c r="W365" i="1"/>
  <c r="Y365" i="1" s="1"/>
  <c r="W366" i="1" l="1"/>
  <c r="Y366" i="1" s="1"/>
  <c r="S367" i="1"/>
  <c r="X367" i="1" s="1"/>
  <c r="W367" i="1" l="1"/>
  <c r="Y367" i="1" s="1"/>
  <c r="S368" i="1"/>
  <c r="X368" i="1" s="1"/>
  <c r="W368" i="1" l="1"/>
  <c r="Y368" i="1" s="1"/>
  <c r="S369" i="1"/>
  <c r="X369" i="1" s="1"/>
  <c r="W369" i="1" l="1"/>
  <c r="Y369" i="1" s="1"/>
  <c r="S370" i="1"/>
  <c r="X370" i="1" s="1"/>
  <c r="W370" i="1" l="1"/>
  <c r="Y370" i="1" s="1"/>
  <c r="S371" i="1"/>
  <c r="X371" i="1" s="1"/>
  <c r="S372" i="1" l="1"/>
  <c r="X372" i="1" s="1"/>
  <c r="W371" i="1"/>
  <c r="Y371" i="1" s="1"/>
  <c r="W372" i="1" l="1"/>
  <c r="Y372" i="1" s="1"/>
  <c r="S373" i="1"/>
  <c r="X373" i="1" s="1"/>
  <c r="W373" i="1" l="1"/>
  <c r="Y373" i="1" s="1"/>
  <c r="S374" i="1"/>
  <c r="X374" i="1" s="1"/>
  <c r="W374" i="1" l="1"/>
  <c r="Y374" i="1" s="1"/>
  <c r="S375" i="1"/>
  <c r="X375" i="1" s="1"/>
  <c r="S376" i="1" l="1"/>
  <c r="X376" i="1" s="1"/>
  <c r="W375" i="1"/>
  <c r="Y375" i="1" s="1"/>
  <c r="S377" i="1" l="1"/>
  <c r="X377" i="1" s="1"/>
  <c r="W376" i="1"/>
  <c r="Y376" i="1" s="1"/>
  <c r="W377" i="1" l="1"/>
  <c r="Y377" i="1" s="1"/>
  <c r="S378" i="1"/>
  <c r="X378" i="1" s="1"/>
  <c r="W378" i="1" l="1"/>
  <c r="Y378" i="1" s="1"/>
  <c r="S379" i="1"/>
  <c r="X379" i="1" s="1"/>
  <c r="W379" i="1" l="1"/>
  <c r="Y379" i="1" s="1"/>
  <c r="S380" i="1"/>
  <c r="X380" i="1" s="1"/>
  <c r="W380" i="1" l="1"/>
  <c r="Y380" i="1" s="1"/>
  <c r="S381" i="1"/>
  <c r="X381" i="1" s="1"/>
  <c r="W381" i="1" l="1"/>
  <c r="Y381" i="1" s="1"/>
  <c r="S382" i="1"/>
  <c r="X382" i="1" s="1"/>
  <c r="W382" i="1" l="1"/>
  <c r="Y382" i="1" s="1"/>
  <c r="S383" i="1"/>
  <c r="X383" i="1" s="1"/>
  <c r="W383" i="1" l="1"/>
  <c r="Y383" i="1" s="1"/>
  <c r="S384" i="1"/>
  <c r="X384" i="1" s="1"/>
  <c r="W384" i="1" l="1"/>
  <c r="Y384" i="1" s="1"/>
  <c r="S385" i="1"/>
  <c r="X385" i="1" s="1"/>
  <c r="W385" i="1" l="1"/>
  <c r="Y385" i="1" s="1"/>
  <c r="S386" i="1"/>
  <c r="X386" i="1" s="1"/>
  <c r="S387" i="1" l="1"/>
  <c r="X387" i="1" s="1"/>
  <c r="W386" i="1"/>
  <c r="Y386" i="1" s="1"/>
  <c r="S388" i="1" l="1"/>
  <c r="X388" i="1" s="1"/>
  <c r="W387" i="1"/>
  <c r="Y387" i="1" s="1"/>
  <c r="W388" i="1" l="1"/>
  <c r="Y388" i="1" s="1"/>
  <c r="S389" i="1"/>
  <c r="X389" i="1" s="1"/>
  <c r="W389" i="1" l="1"/>
  <c r="Y389" i="1" s="1"/>
  <c r="S390" i="1"/>
  <c r="X390" i="1" s="1"/>
  <c r="S391" i="1" l="1"/>
  <c r="X391" i="1" s="1"/>
  <c r="W390" i="1"/>
  <c r="Y390" i="1" s="1"/>
  <c r="S392" i="1" l="1"/>
  <c r="X392" i="1" s="1"/>
  <c r="W391" i="1"/>
  <c r="Y391" i="1" s="1"/>
  <c r="W392" i="1" l="1"/>
  <c r="Y392" i="1" s="1"/>
  <c r="S393" i="1"/>
  <c r="X393" i="1" s="1"/>
  <c r="S394" i="1" l="1"/>
  <c r="X394" i="1" s="1"/>
  <c r="W393" i="1"/>
  <c r="Y393" i="1" s="1"/>
  <c r="S395" i="1" l="1"/>
  <c r="X395" i="1" s="1"/>
  <c r="W394" i="1"/>
  <c r="Y394" i="1" s="1"/>
  <c r="S396" i="1" l="1"/>
  <c r="X396" i="1" s="1"/>
  <c r="W395" i="1"/>
  <c r="Y395" i="1" s="1"/>
  <c r="W396" i="1" l="1"/>
  <c r="Y396" i="1" s="1"/>
  <c r="S397" i="1"/>
  <c r="X397" i="1" s="1"/>
  <c r="W397" i="1" l="1"/>
  <c r="Y397" i="1" s="1"/>
  <c r="S398" i="1"/>
  <c r="X398" i="1" s="1"/>
  <c r="W398" i="1" l="1"/>
  <c r="Y398" i="1" s="1"/>
  <c r="S399" i="1"/>
  <c r="X399" i="1" s="1"/>
  <c r="W399" i="1" l="1"/>
  <c r="Y399" i="1" s="1"/>
  <c r="S400" i="1"/>
  <c r="X400" i="1" s="1"/>
  <c r="W400" i="1" l="1"/>
  <c r="Y400" i="1" s="1"/>
  <c r="S401" i="1"/>
  <c r="X401" i="1" s="1"/>
  <c r="W401" i="1" l="1"/>
  <c r="Y401" i="1" s="1"/>
  <c r="S402" i="1"/>
  <c r="X402" i="1" s="1"/>
  <c r="W402" i="1" l="1"/>
  <c r="Y402" i="1" s="1"/>
  <c r="S403" i="1"/>
  <c r="X403" i="1" s="1"/>
  <c r="W403" i="1" l="1"/>
  <c r="Y403" i="1" s="1"/>
  <c r="S404" i="1"/>
  <c r="X404" i="1" s="1"/>
  <c r="S405" i="1" l="1"/>
  <c r="X405" i="1" s="1"/>
  <c r="W404" i="1"/>
  <c r="Y404" i="1" s="1"/>
  <c r="W405" i="1" l="1"/>
  <c r="Y405" i="1" s="1"/>
  <c r="S406" i="1"/>
  <c r="X406" i="1" s="1"/>
  <c r="W406" i="1" l="1"/>
  <c r="Y406" i="1" s="1"/>
  <c r="S407" i="1"/>
  <c r="X407" i="1" s="1"/>
  <c r="W407" i="1" l="1"/>
  <c r="Y407" i="1" s="1"/>
  <c r="S408" i="1"/>
  <c r="X408" i="1" s="1"/>
  <c r="S409" i="1" l="1"/>
  <c r="X409" i="1" s="1"/>
  <c r="W408" i="1"/>
  <c r="Y408" i="1" s="1"/>
  <c r="S410" i="1" l="1"/>
  <c r="X410" i="1" s="1"/>
  <c r="W409" i="1"/>
  <c r="Y409" i="1" s="1"/>
  <c r="S411" i="1" l="1"/>
  <c r="X411" i="1" s="1"/>
  <c r="W410" i="1"/>
  <c r="Y410" i="1" s="1"/>
  <c r="W411" i="1" l="1"/>
  <c r="Y411" i="1" s="1"/>
  <c r="S412" i="1"/>
  <c r="X412" i="1" s="1"/>
  <c r="W412" i="1" l="1"/>
  <c r="Y412" i="1" s="1"/>
  <c r="S413" i="1"/>
  <c r="X413" i="1" s="1"/>
  <c r="S414" i="1" l="1"/>
  <c r="X414" i="1" s="1"/>
  <c r="W413" i="1"/>
  <c r="Y413" i="1" s="1"/>
  <c r="W414" i="1" l="1"/>
  <c r="Y414" i="1" s="1"/>
  <c r="S415" i="1"/>
  <c r="X415" i="1" s="1"/>
  <c r="W415" i="1" l="1"/>
  <c r="Y415" i="1" s="1"/>
  <c r="S416" i="1"/>
  <c r="X416" i="1" s="1"/>
  <c r="W416" i="1" l="1"/>
  <c r="Y416" i="1" s="1"/>
  <c r="S417" i="1"/>
  <c r="X417" i="1" s="1"/>
  <c r="W417" i="1" l="1"/>
  <c r="Y417" i="1" s="1"/>
  <c r="S418" i="1"/>
  <c r="X418" i="1" s="1"/>
  <c r="W418" i="1" l="1"/>
  <c r="Y418" i="1" s="1"/>
  <c r="S419" i="1"/>
  <c r="X419" i="1" s="1"/>
  <c r="S420" i="1" l="1"/>
  <c r="X420" i="1" s="1"/>
  <c r="W419" i="1"/>
  <c r="Y419" i="1" s="1"/>
  <c r="S421" i="1" l="1"/>
  <c r="X421" i="1" s="1"/>
  <c r="W420" i="1"/>
  <c r="Y420" i="1" s="1"/>
  <c r="W421" i="1" l="1"/>
  <c r="Y421" i="1" s="1"/>
  <c r="S422" i="1"/>
  <c r="X422" i="1" s="1"/>
  <c r="W422" i="1" l="1"/>
  <c r="Y422" i="1" s="1"/>
  <c r="S423" i="1"/>
  <c r="X423" i="1" s="1"/>
  <c r="W423" i="1" l="1"/>
  <c r="Y423" i="1" s="1"/>
  <c r="S424" i="1"/>
  <c r="X424" i="1" s="1"/>
  <c r="W424" i="1" l="1"/>
  <c r="Y424" i="1" s="1"/>
  <c r="S425" i="1"/>
  <c r="X425" i="1" s="1"/>
  <c r="S426" i="1" l="1"/>
  <c r="X426" i="1" s="1"/>
  <c r="W425" i="1"/>
  <c r="Y425" i="1" s="1"/>
  <c r="S427" i="1" l="1"/>
  <c r="X427" i="1" s="1"/>
  <c r="W426" i="1"/>
  <c r="Y426" i="1" s="1"/>
  <c r="S428" i="1" l="1"/>
  <c r="X428" i="1" s="1"/>
  <c r="W427" i="1"/>
  <c r="Y427" i="1" s="1"/>
  <c r="W428" i="1" l="1"/>
  <c r="Y428" i="1" s="1"/>
  <c r="S429" i="1"/>
  <c r="X429" i="1" s="1"/>
  <c r="S430" i="1" l="1"/>
  <c r="X430" i="1" s="1"/>
  <c r="W429" i="1"/>
  <c r="Y429" i="1" s="1"/>
  <c r="W430" i="1" l="1"/>
  <c r="Y430" i="1" s="1"/>
  <c r="S431" i="1"/>
  <c r="X431" i="1" s="1"/>
  <c r="S432" i="1" l="1"/>
  <c r="X432" i="1" s="1"/>
  <c r="W431" i="1"/>
  <c r="Y431" i="1" s="1"/>
  <c r="S433" i="1" l="1"/>
  <c r="X433" i="1" s="1"/>
  <c r="W432" i="1"/>
  <c r="Y432" i="1" s="1"/>
  <c r="W433" i="1" l="1"/>
  <c r="Y433" i="1" s="1"/>
  <c r="S434" i="1"/>
  <c r="X434" i="1" s="1"/>
  <c r="S435" i="1" l="1"/>
  <c r="X435" i="1" s="1"/>
  <c r="W434" i="1"/>
  <c r="Y434" i="1" s="1"/>
  <c r="W435" i="1" l="1"/>
  <c r="Y435" i="1" s="1"/>
  <c r="S436" i="1"/>
  <c r="X436" i="1" s="1"/>
  <c r="S437" i="1" l="1"/>
  <c r="X437" i="1" s="1"/>
  <c r="W436" i="1"/>
  <c r="Y436" i="1" s="1"/>
  <c r="W437" i="1" l="1"/>
  <c r="Y437" i="1" s="1"/>
  <c r="S438" i="1"/>
  <c r="X438" i="1" s="1"/>
  <c r="W438" i="1" l="1"/>
  <c r="Y438" i="1" s="1"/>
  <c r="S439" i="1"/>
  <c r="X439" i="1" s="1"/>
  <c r="S440" i="1" l="1"/>
  <c r="X440" i="1" s="1"/>
  <c r="W439" i="1"/>
  <c r="Y439" i="1" s="1"/>
  <c r="W440" i="1" l="1"/>
  <c r="Y440" i="1" s="1"/>
  <c r="S441" i="1"/>
  <c r="X441" i="1" s="1"/>
  <c r="W441" i="1" l="1"/>
  <c r="Y441" i="1" s="1"/>
  <c r="S442" i="1"/>
  <c r="X442" i="1" s="1"/>
  <c r="S443" i="1" l="1"/>
  <c r="X443" i="1" s="1"/>
  <c r="W442" i="1"/>
  <c r="Y442" i="1" s="1"/>
  <c r="S444" i="1" l="1"/>
  <c r="X444" i="1" s="1"/>
  <c r="W443" i="1"/>
  <c r="Y443" i="1" s="1"/>
  <c r="W444" i="1" l="1"/>
  <c r="Y444" i="1" s="1"/>
  <c r="S445" i="1"/>
  <c r="X445" i="1" s="1"/>
  <c r="S446" i="1" l="1"/>
  <c r="X446" i="1" s="1"/>
  <c r="W445" i="1"/>
  <c r="Y445" i="1" s="1"/>
  <c r="W446" i="1" l="1"/>
  <c r="Y446" i="1" s="1"/>
  <c r="S447" i="1"/>
  <c r="X447" i="1" s="1"/>
  <c r="W447" i="1" l="1"/>
  <c r="Y447" i="1" s="1"/>
  <c r="S448" i="1"/>
  <c r="X448" i="1" s="1"/>
  <c r="W448" i="1" l="1"/>
  <c r="Y448" i="1" s="1"/>
  <c r="S449" i="1"/>
  <c r="X449" i="1" s="1"/>
  <c r="S450" i="1" l="1"/>
  <c r="X450" i="1" s="1"/>
  <c r="W449" i="1"/>
  <c r="Y449" i="1" s="1"/>
  <c r="S451" i="1" l="1"/>
  <c r="X451" i="1" s="1"/>
  <c r="W450" i="1"/>
  <c r="Y450" i="1" s="1"/>
  <c r="W451" i="1" l="1"/>
  <c r="Y451" i="1" s="1"/>
  <c r="S452" i="1"/>
  <c r="X452" i="1" s="1"/>
  <c r="S453" i="1" l="1"/>
  <c r="X453" i="1" s="1"/>
  <c r="W452" i="1"/>
  <c r="Y452" i="1" s="1"/>
  <c r="W453" i="1" l="1"/>
  <c r="Y453" i="1" s="1"/>
  <c r="S454" i="1"/>
  <c r="X454" i="1" s="1"/>
  <c r="W454" i="1" l="1"/>
  <c r="Y454" i="1" s="1"/>
  <c r="S455" i="1"/>
  <c r="X455" i="1" s="1"/>
  <c r="W455" i="1" l="1"/>
  <c r="Y455" i="1" s="1"/>
  <c r="S456" i="1"/>
  <c r="X456" i="1" s="1"/>
  <c r="W456" i="1" l="1"/>
  <c r="Y456" i="1" s="1"/>
  <c r="S457" i="1"/>
  <c r="X457" i="1" s="1"/>
  <c r="W457" i="1" l="1"/>
  <c r="Y457" i="1" s="1"/>
  <c r="S458" i="1"/>
  <c r="X458" i="1" s="1"/>
  <c r="W458" i="1" l="1"/>
  <c r="Y458" i="1" s="1"/>
  <c r="S459" i="1"/>
  <c r="X459" i="1" s="1"/>
  <c r="W459" i="1" l="1"/>
  <c r="Y459" i="1" s="1"/>
  <c r="S460" i="1"/>
  <c r="X460" i="1" s="1"/>
  <c r="S461" i="1" l="1"/>
  <c r="X461" i="1" s="1"/>
  <c r="W460" i="1"/>
  <c r="Y460" i="1" s="1"/>
  <c r="W461" i="1" l="1"/>
  <c r="Y461" i="1" s="1"/>
  <c r="S462" i="1"/>
  <c r="X462" i="1" s="1"/>
  <c r="W462" i="1" l="1"/>
  <c r="Y462" i="1" s="1"/>
  <c r="S463" i="1"/>
  <c r="X463" i="1" s="1"/>
  <c r="S464" i="1" l="1"/>
  <c r="X464" i="1" s="1"/>
  <c r="W463" i="1"/>
  <c r="Y463" i="1" s="1"/>
  <c r="W464" i="1" l="1"/>
  <c r="Y464" i="1" s="1"/>
  <c r="S465" i="1"/>
  <c r="X465" i="1" s="1"/>
  <c r="W465" i="1" l="1"/>
  <c r="Y465" i="1" s="1"/>
  <c r="S466" i="1"/>
  <c r="X466" i="1" s="1"/>
  <c r="W466" i="1" l="1"/>
  <c r="Y466" i="1" s="1"/>
  <c r="S467" i="1"/>
  <c r="X467" i="1" s="1"/>
  <c r="W467" i="1" l="1"/>
  <c r="Y467" i="1" s="1"/>
  <c r="S468" i="1"/>
  <c r="X468" i="1" s="1"/>
  <c r="S469" i="1" l="1"/>
  <c r="X469" i="1" s="1"/>
  <c r="W468" i="1"/>
  <c r="Y468" i="1" s="1"/>
  <c r="W469" i="1" l="1"/>
  <c r="Y469" i="1" s="1"/>
  <c r="S470" i="1"/>
  <c r="X470" i="1" s="1"/>
  <c r="S471" i="1" l="1"/>
  <c r="X471" i="1" s="1"/>
  <c r="W470" i="1"/>
  <c r="Y470" i="1" s="1"/>
  <c r="W471" i="1" l="1"/>
  <c r="Y471" i="1" s="1"/>
  <c r="S472" i="1"/>
  <c r="X472" i="1" s="1"/>
  <c r="S473" i="1" l="1"/>
  <c r="X473" i="1" s="1"/>
  <c r="W472" i="1"/>
  <c r="Y472" i="1" s="1"/>
  <c r="W473" i="1" l="1"/>
  <c r="Y473" i="1" s="1"/>
  <c r="S474" i="1"/>
  <c r="X474" i="1" s="1"/>
  <c r="W474" i="1" l="1"/>
  <c r="Y474" i="1" s="1"/>
  <c r="S475" i="1"/>
  <c r="X475" i="1" s="1"/>
  <c r="S476" i="1" l="1"/>
  <c r="X476" i="1" s="1"/>
  <c r="W475" i="1"/>
  <c r="Y475" i="1" s="1"/>
  <c r="W476" i="1" l="1"/>
  <c r="Y476" i="1" s="1"/>
  <c r="S477" i="1"/>
  <c r="X477" i="1" s="1"/>
  <c r="W477" i="1" l="1"/>
  <c r="Y477" i="1" s="1"/>
  <c r="S478" i="1"/>
  <c r="X478" i="1" s="1"/>
  <c r="S479" i="1" l="1"/>
  <c r="X479" i="1" s="1"/>
  <c r="W478" i="1"/>
  <c r="Y478" i="1" s="1"/>
  <c r="W479" i="1" l="1"/>
  <c r="Y479" i="1" s="1"/>
  <c r="S480" i="1"/>
  <c r="X480" i="1" s="1"/>
  <c r="S481" i="1" l="1"/>
  <c r="X481" i="1" s="1"/>
  <c r="W480" i="1"/>
  <c r="Y480" i="1" s="1"/>
  <c r="W481" i="1" l="1"/>
  <c r="Y481" i="1" s="1"/>
  <c r="S482" i="1"/>
  <c r="X482" i="1" s="1"/>
  <c r="S483" i="1" l="1"/>
  <c r="X483" i="1" s="1"/>
  <c r="W482" i="1"/>
  <c r="Y482" i="1" s="1"/>
  <c r="S484" i="1" l="1"/>
  <c r="X484" i="1" s="1"/>
  <c r="W483" i="1"/>
  <c r="Y483" i="1" s="1"/>
  <c r="W484" i="1" l="1"/>
  <c r="Y484" i="1" s="1"/>
  <c r="S485" i="1"/>
  <c r="X485" i="1" s="1"/>
  <c r="W485" i="1" l="1"/>
  <c r="Y485" i="1" s="1"/>
  <c r="S486" i="1"/>
  <c r="X486" i="1" s="1"/>
  <c r="S487" i="1" l="1"/>
  <c r="X487" i="1" s="1"/>
  <c r="W486" i="1"/>
  <c r="Y486" i="1" s="1"/>
  <c r="S488" i="1" l="1"/>
  <c r="X488" i="1" s="1"/>
  <c r="W487" i="1"/>
  <c r="Y487" i="1" s="1"/>
  <c r="S489" i="1" l="1"/>
  <c r="X489" i="1" s="1"/>
  <c r="W488" i="1"/>
  <c r="Y488" i="1" s="1"/>
  <c r="W489" i="1" l="1"/>
  <c r="Y489" i="1" s="1"/>
  <c r="S490" i="1"/>
  <c r="X490" i="1" s="1"/>
  <c r="W490" i="1" l="1"/>
  <c r="Y490" i="1" s="1"/>
  <c r="S491" i="1"/>
  <c r="X491" i="1" s="1"/>
  <c r="S492" i="1" l="1"/>
  <c r="X492" i="1" s="1"/>
  <c r="W491" i="1"/>
  <c r="Y491" i="1" s="1"/>
  <c r="S493" i="1" l="1"/>
  <c r="X493" i="1" s="1"/>
  <c r="W492" i="1"/>
  <c r="Y492" i="1" s="1"/>
  <c r="W493" i="1" l="1"/>
  <c r="Y493" i="1" s="1"/>
  <c r="S494" i="1"/>
  <c r="X494" i="1" s="1"/>
  <c r="W494" i="1" l="1"/>
  <c r="Y494" i="1" s="1"/>
  <c r="S495" i="1"/>
  <c r="X495" i="1" s="1"/>
  <c r="S496" i="1" l="1"/>
  <c r="X496" i="1" s="1"/>
  <c r="W495" i="1"/>
  <c r="Y495" i="1" s="1"/>
  <c r="W496" i="1" l="1"/>
  <c r="Y496" i="1" s="1"/>
  <c r="S497" i="1"/>
  <c r="X497" i="1" s="1"/>
  <c r="W497" i="1" l="1"/>
  <c r="Y497" i="1" s="1"/>
  <c r="S498" i="1"/>
  <c r="X498" i="1" s="1"/>
  <c r="S499" i="1" l="1"/>
  <c r="X499" i="1" s="1"/>
  <c r="W498" i="1"/>
  <c r="Y498" i="1" s="1"/>
  <c r="W499" i="1" l="1"/>
  <c r="Y499" i="1" s="1"/>
  <c r="S500" i="1"/>
  <c r="X500" i="1" s="1"/>
  <c r="S501" i="1" l="1"/>
  <c r="X501" i="1" s="1"/>
  <c r="W500" i="1"/>
  <c r="Y500" i="1" s="1"/>
  <c r="W501" i="1" l="1"/>
  <c r="Y501" i="1" s="1"/>
  <c r="S502" i="1"/>
  <c r="X502" i="1" s="1"/>
  <c r="W502" i="1" l="1"/>
  <c r="Y502" i="1" s="1"/>
  <c r="S503" i="1"/>
  <c r="X503" i="1" s="1"/>
  <c r="S504" i="1" l="1"/>
  <c r="X504" i="1" s="1"/>
  <c r="W503" i="1"/>
  <c r="Y503" i="1" s="1"/>
  <c r="S505" i="1" l="1"/>
  <c r="X505" i="1" s="1"/>
  <c r="W504" i="1"/>
  <c r="Y504" i="1" s="1"/>
  <c r="W505" i="1" l="1"/>
  <c r="Y505" i="1" s="1"/>
  <c r="S506" i="1"/>
  <c r="X506" i="1" s="1"/>
  <c r="W506" i="1" l="1"/>
  <c r="Y506" i="1" s="1"/>
  <c r="S507" i="1"/>
  <c r="X507" i="1" s="1"/>
  <c r="W507" i="1" l="1"/>
  <c r="Y507" i="1" s="1"/>
  <c r="S508" i="1"/>
  <c r="X508" i="1" s="1"/>
  <c r="S509" i="1" l="1"/>
  <c r="X509" i="1" s="1"/>
  <c r="W508" i="1"/>
  <c r="Y508" i="1" s="1"/>
  <c r="S510" i="1" l="1"/>
  <c r="X510" i="1" s="1"/>
  <c r="W509" i="1"/>
  <c r="Y509" i="1" s="1"/>
  <c r="S511" i="1" l="1"/>
  <c r="X511" i="1" s="1"/>
  <c r="W510" i="1"/>
  <c r="Y510" i="1" s="1"/>
  <c r="W511" i="1" l="1"/>
  <c r="Y511" i="1" s="1"/>
  <c r="S512" i="1"/>
  <c r="X512" i="1" s="1"/>
  <c r="W512" i="1" l="1"/>
  <c r="Y512" i="1" s="1"/>
  <c r="S513" i="1"/>
  <c r="X513" i="1" s="1"/>
  <c r="W513" i="1" l="1"/>
  <c r="Y513" i="1" s="1"/>
  <c r="S514" i="1"/>
  <c r="X514" i="1" s="1"/>
  <c r="W514" i="1" l="1"/>
  <c r="Y514" i="1" s="1"/>
  <c r="S515" i="1"/>
  <c r="X515" i="1" s="1"/>
  <c r="W515" i="1" l="1"/>
  <c r="Y515" i="1" s="1"/>
  <c r="S516" i="1"/>
  <c r="X516" i="1" s="1"/>
  <c r="W516" i="1" l="1"/>
  <c r="Y516" i="1" s="1"/>
  <c r="S517" i="1"/>
  <c r="X517" i="1" s="1"/>
  <c r="W517" i="1" l="1"/>
  <c r="Y517" i="1" s="1"/>
  <c r="S518" i="1"/>
  <c r="X518" i="1" s="1"/>
  <c r="W518" i="1" l="1"/>
  <c r="Y518" i="1" s="1"/>
  <c r="S519" i="1"/>
  <c r="X519" i="1" s="1"/>
  <c r="W519" i="1" l="1"/>
  <c r="Y519" i="1" s="1"/>
  <c r="S520" i="1"/>
  <c r="X520" i="1" s="1"/>
  <c r="W520" i="1" l="1"/>
  <c r="Y520" i="1" s="1"/>
  <c r="S521" i="1"/>
  <c r="X521" i="1" s="1"/>
  <c r="W521" i="1" l="1"/>
  <c r="Y521" i="1" s="1"/>
  <c r="S522" i="1"/>
  <c r="X522" i="1" s="1"/>
  <c r="S523" i="1" l="1"/>
  <c r="X523" i="1" s="1"/>
  <c r="W522" i="1"/>
  <c r="Y522" i="1" s="1"/>
  <c r="W523" i="1" l="1"/>
  <c r="Y523" i="1" s="1"/>
  <c r="S524" i="1"/>
  <c r="X524" i="1" s="1"/>
  <c r="W524" i="1" l="1"/>
  <c r="Y524" i="1" s="1"/>
  <c r="S525" i="1"/>
  <c r="X525" i="1" s="1"/>
  <c r="W525" i="1" l="1"/>
  <c r="Y525" i="1" s="1"/>
  <c r="S526" i="1"/>
  <c r="X526" i="1" s="1"/>
  <c r="W526" i="1" l="1"/>
  <c r="Y526" i="1" s="1"/>
  <c r="S527" i="1"/>
  <c r="X527" i="1" s="1"/>
  <c r="W527" i="1" l="1"/>
  <c r="Y527" i="1" s="1"/>
  <c r="S528" i="1"/>
  <c r="X528" i="1" s="1"/>
  <c r="S529" i="1" l="1"/>
  <c r="X529" i="1" s="1"/>
  <c r="W528" i="1"/>
  <c r="Y528" i="1" s="1"/>
  <c r="W529" i="1" l="1"/>
  <c r="Y529" i="1" s="1"/>
  <c r="S530" i="1"/>
  <c r="X530" i="1" s="1"/>
  <c r="S531" i="1" l="1"/>
  <c r="X531" i="1" s="1"/>
  <c r="W530" i="1"/>
  <c r="Y530" i="1" s="1"/>
  <c r="W531" i="1" l="1"/>
  <c r="Y531" i="1" s="1"/>
  <c r="S532" i="1"/>
  <c r="X532" i="1" s="1"/>
  <c r="W532" i="1" l="1"/>
  <c r="Y532" i="1" s="1"/>
  <c r="S533" i="1"/>
  <c r="X533" i="1" s="1"/>
  <c r="S534" i="1" l="1"/>
  <c r="X534" i="1" s="1"/>
  <c r="W533" i="1"/>
  <c r="Y533" i="1" s="1"/>
  <c r="S535" i="1" l="1"/>
  <c r="X535" i="1" s="1"/>
  <c r="W534" i="1"/>
  <c r="Y534" i="1" s="1"/>
  <c r="W535" i="1" l="1"/>
  <c r="Y535" i="1" s="1"/>
  <c r="S536" i="1"/>
  <c r="X536" i="1" s="1"/>
  <c r="S537" i="1" l="1"/>
  <c r="X537" i="1" s="1"/>
  <c r="W536" i="1"/>
  <c r="Y536" i="1" s="1"/>
  <c r="W537" i="1" l="1"/>
  <c r="Y537" i="1" s="1"/>
  <c r="S538" i="1"/>
  <c r="X538" i="1" s="1"/>
  <c r="S539" i="1" l="1"/>
  <c r="X539" i="1" s="1"/>
  <c r="W538" i="1"/>
  <c r="Y538" i="1" s="1"/>
  <c r="W539" i="1" l="1"/>
  <c r="Y539" i="1" s="1"/>
  <c r="S540" i="1"/>
  <c r="X540" i="1" s="1"/>
  <c r="W540" i="1" l="1"/>
  <c r="Y540" i="1" s="1"/>
  <c r="S541" i="1"/>
  <c r="X541" i="1" s="1"/>
  <c r="W541" i="1" l="1"/>
  <c r="Y541" i="1" s="1"/>
  <c r="S542" i="1"/>
  <c r="X542" i="1" s="1"/>
  <c r="W542" i="1" l="1"/>
  <c r="Y542" i="1" s="1"/>
  <c r="S543" i="1"/>
  <c r="X543" i="1" s="1"/>
  <c r="W543" i="1" l="1"/>
  <c r="Y543" i="1" s="1"/>
  <c r="S544" i="1"/>
  <c r="X544" i="1" s="1"/>
  <c r="W544" i="1" l="1"/>
  <c r="Y544" i="1" s="1"/>
  <c r="S545" i="1"/>
  <c r="X545" i="1" s="1"/>
  <c r="S546" i="1" l="1"/>
  <c r="X546" i="1" s="1"/>
  <c r="W545" i="1"/>
  <c r="Y545" i="1" s="1"/>
  <c r="W546" i="1" l="1"/>
  <c r="Y546" i="1" s="1"/>
  <c r="S547" i="1"/>
  <c r="X547" i="1" s="1"/>
  <c r="W547" i="1" l="1"/>
  <c r="Y547" i="1" s="1"/>
  <c r="S548" i="1"/>
  <c r="X548" i="1" s="1"/>
  <c r="S549" i="1" l="1"/>
  <c r="X549" i="1" s="1"/>
  <c r="W548" i="1"/>
  <c r="Y548" i="1" s="1"/>
  <c r="W549" i="1" l="1"/>
  <c r="Y549" i="1" s="1"/>
  <c r="S550" i="1"/>
  <c r="X550" i="1" s="1"/>
  <c r="W550" i="1" l="1"/>
  <c r="Y550" i="1" s="1"/>
  <c r="S551" i="1"/>
  <c r="X551" i="1" s="1"/>
  <c r="W551" i="1" l="1"/>
  <c r="Y551" i="1" s="1"/>
  <c r="S552" i="1"/>
  <c r="X552" i="1" s="1"/>
  <c r="S553" i="1" l="1"/>
  <c r="X553" i="1" s="1"/>
  <c r="W552" i="1"/>
  <c r="Y552" i="1" s="1"/>
  <c r="W553" i="1" l="1"/>
  <c r="Y553" i="1" s="1"/>
  <c r="S554" i="1"/>
  <c r="X554" i="1" s="1"/>
  <c r="S555" i="1" l="1"/>
  <c r="X555" i="1" s="1"/>
  <c r="W554" i="1"/>
  <c r="Y554" i="1" s="1"/>
  <c r="S556" i="1" l="1"/>
  <c r="X556" i="1" s="1"/>
  <c r="W555" i="1"/>
  <c r="Y555" i="1" s="1"/>
  <c r="W556" i="1" l="1"/>
  <c r="Y556" i="1" s="1"/>
  <c r="S557" i="1"/>
  <c r="X557" i="1" s="1"/>
  <c r="W557" i="1" l="1"/>
  <c r="Y557" i="1" s="1"/>
  <c r="S558" i="1"/>
  <c r="X558" i="1" s="1"/>
  <c r="W558" i="1" l="1"/>
  <c r="Y558" i="1" s="1"/>
  <c r="S559" i="1"/>
  <c r="X559" i="1" s="1"/>
  <c r="W559" i="1" l="1"/>
  <c r="Y559" i="1" s="1"/>
  <c r="S560" i="1"/>
  <c r="X560" i="1" s="1"/>
  <c r="W560" i="1" l="1"/>
  <c r="Y560" i="1" s="1"/>
  <c r="S561" i="1"/>
  <c r="X561" i="1" s="1"/>
  <c r="W561" i="1" l="1"/>
  <c r="Y561" i="1" s="1"/>
  <c r="S562" i="1"/>
  <c r="X562" i="1" s="1"/>
  <c r="W562" i="1" l="1"/>
  <c r="Y562" i="1" s="1"/>
  <c r="S563" i="1"/>
  <c r="X563" i="1" s="1"/>
  <c r="W563" i="1" l="1"/>
  <c r="Y563" i="1" s="1"/>
  <c r="S564" i="1"/>
  <c r="X564" i="1" s="1"/>
  <c r="S565" i="1" l="1"/>
  <c r="X565" i="1" s="1"/>
  <c r="W564" i="1"/>
  <c r="Y564" i="1" s="1"/>
  <c r="S566" i="1" l="1"/>
  <c r="X566" i="1" s="1"/>
  <c r="W565" i="1"/>
  <c r="Y565" i="1" s="1"/>
  <c r="W566" i="1" l="1"/>
  <c r="Y566" i="1" s="1"/>
  <c r="S567" i="1"/>
  <c r="X567" i="1" s="1"/>
  <c r="W567" i="1" l="1"/>
  <c r="Y567" i="1" s="1"/>
  <c r="S568" i="1"/>
  <c r="X568" i="1" s="1"/>
  <c r="S569" i="1" l="1"/>
  <c r="X569" i="1" s="1"/>
  <c r="W568" i="1"/>
  <c r="Y568" i="1" l="1"/>
  <c r="W569" i="1"/>
  <c r="Y569" i="1" s="1"/>
  <c r="S570" i="1"/>
  <c r="X570" i="1" s="1"/>
  <c r="S571" i="1" l="1"/>
  <c r="X571" i="1" s="1"/>
  <c r="W570" i="1"/>
  <c r="Y570" i="1" s="1"/>
  <c r="W571" i="1" l="1"/>
  <c r="Y571" i="1" s="1"/>
  <c r="S572" i="1"/>
  <c r="X572" i="1" s="1"/>
  <c r="W572" i="1" l="1"/>
  <c r="Y572" i="1" s="1"/>
  <c r="S573" i="1"/>
  <c r="X573" i="1" s="1"/>
  <c r="W573" i="1" l="1"/>
  <c r="Y573" i="1" s="1"/>
  <c r="S574" i="1"/>
  <c r="X574" i="1" s="1"/>
  <c r="W574" i="1" l="1"/>
  <c r="Y574" i="1" s="1"/>
  <c r="S575" i="1"/>
  <c r="X575" i="1" s="1"/>
  <c r="W575" i="1" l="1"/>
  <c r="Y575" i="1" s="1"/>
  <c r="S576" i="1"/>
  <c r="X576" i="1" s="1"/>
  <c r="W576" i="1" l="1"/>
  <c r="Y576" i="1" s="1"/>
  <c r="S577" i="1"/>
  <c r="X577" i="1" s="1"/>
  <c r="W577" i="1" l="1"/>
  <c r="Y577" i="1" s="1"/>
  <c r="S578" i="1"/>
  <c r="X578" i="1" s="1"/>
  <c r="W578" i="1" l="1"/>
  <c r="Y578" i="1" s="1"/>
  <c r="S579" i="1"/>
  <c r="X579" i="1" s="1"/>
  <c r="S580" i="1" l="1"/>
  <c r="X580" i="1" s="1"/>
  <c r="W579" i="1"/>
  <c r="Y579" i="1" s="1"/>
  <c r="W580" i="1" l="1"/>
  <c r="Y580" i="1" s="1"/>
  <c r="S581" i="1"/>
  <c r="X581" i="1" s="1"/>
  <c r="W581" i="1" l="1"/>
  <c r="Y581" i="1" s="1"/>
  <c r="S582" i="1"/>
  <c r="X582" i="1" s="1"/>
  <c r="W582" i="1" l="1"/>
  <c r="Y582" i="1" s="1"/>
  <c r="S583" i="1"/>
  <c r="X583" i="1" s="1"/>
  <c r="S584" i="1" l="1"/>
  <c r="X584" i="1" s="1"/>
  <c r="W583" i="1"/>
  <c r="Y583" i="1" s="1"/>
  <c r="S585" i="1" l="1"/>
  <c r="X585" i="1" s="1"/>
  <c r="W584" i="1"/>
  <c r="Y584" i="1" s="1"/>
  <c r="W585" i="1" l="1"/>
  <c r="Y585" i="1" s="1"/>
  <c r="S586" i="1"/>
  <c r="X586" i="1" s="1"/>
  <c r="S587" i="1" l="1"/>
  <c r="X587" i="1" s="1"/>
  <c r="W586" i="1"/>
  <c r="Y586" i="1" s="1"/>
  <c r="W587" i="1" l="1"/>
  <c r="Y587" i="1" s="1"/>
  <c r="S588" i="1"/>
  <c r="X588" i="1" s="1"/>
  <c r="S589" i="1" l="1"/>
  <c r="X589" i="1" s="1"/>
  <c r="W588" i="1"/>
  <c r="Y588" i="1" s="1"/>
  <c r="W589" i="1" l="1"/>
  <c r="Y589" i="1" s="1"/>
  <c r="S590" i="1"/>
  <c r="X590" i="1" s="1"/>
  <c r="S591" i="1" l="1"/>
  <c r="X591" i="1" s="1"/>
  <c r="W590" i="1"/>
  <c r="Y590" i="1" s="1"/>
  <c r="W591" i="1" l="1"/>
  <c r="Y591" i="1" s="1"/>
  <c r="S592" i="1"/>
  <c r="X592" i="1" s="1"/>
  <c r="S593" i="1" l="1"/>
  <c r="X593" i="1" s="1"/>
  <c r="W592" i="1"/>
  <c r="Y592" i="1" s="1"/>
  <c r="W593" i="1" l="1"/>
  <c r="Y593" i="1" s="1"/>
  <c r="S594" i="1"/>
  <c r="X594" i="1" s="1"/>
  <c r="W594" i="1" l="1"/>
  <c r="Y594" i="1" s="1"/>
  <c r="S595" i="1"/>
  <c r="X595" i="1" s="1"/>
  <c r="W595" i="1" l="1"/>
  <c r="Y595" i="1" s="1"/>
  <c r="S596" i="1"/>
  <c r="X596" i="1" s="1"/>
  <c r="W596" i="1" l="1"/>
  <c r="Y596" i="1" s="1"/>
  <c r="S597" i="1"/>
  <c r="X597" i="1" s="1"/>
  <c r="W597" i="1" l="1"/>
  <c r="Y597" i="1" s="1"/>
  <c r="S598" i="1"/>
  <c r="X598" i="1" s="1"/>
  <c r="S599" i="1" l="1"/>
  <c r="X599" i="1" s="1"/>
  <c r="W598" i="1"/>
  <c r="Y598" i="1" s="1"/>
  <c r="S600" i="1" l="1"/>
  <c r="X600" i="1" s="1"/>
  <c r="W599" i="1"/>
  <c r="Y599" i="1" s="1"/>
  <c r="S601" i="1" l="1"/>
  <c r="X601" i="1" s="1"/>
  <c r="W600" i="1"/>
  <c r="Y600" i="1" s="1"/>
  <c r="W601" i="1" l="1"/>
  <c r="Y601" i="1" s="1"/>
  <c r="S602" i="1"/>
  <c r="X602" i="1" s="1"/>
  <c r="S603" i="1" l="1"/>
  <c r="X603" i="1" s="1"/>
  <c r="W602" i="1"/>
  <c r="Y602" i="1" s="1"/>
  <c r="S604" i="1" l="1"/>
  <c r="X604" i="1" s="1"/>
  <c r="W603" i="1"/>
  <c r="Y603" i="1" s="1"/>
  <c r="W604" i="1" l="1"/>
  <c r="Y604" i="1" s="1"/>
  <c r="S605" i="1"/>
  <c r="X605" i="1" s="1"/>
  <c r="S606" i="1" l="1"/>
  <c r="X606" i="1" s="1"/>
  <c r="W605" i="1"/>
  <c r="Y605" i="1" s="1"/>
  <c r="W606" i="1" l="1"/>
  <c r="Y606" i="1" s="1"/>
  <c r="S607" i="1"/>
  <c r="X607" i="1" s="1"/>
  <c r="S608" i="1" l="1"/>
  <c r="X608" i="1" s="1"/>
  <c r="W607" i="1"/>
  <c r="Y607" i="1" s="1"/>
  <c r="S609" i="1" l="1"/>
  <c r="X609" i="1" s="1"/>
  <c r="W608" i="1"/>
  <c r="Y608" i="1" s="1"/>
  <c r="S610" i="1" l="1"/>
  <c r="X610" i="1" s="1"/>
  <c r="W609" i="1"/>
  <c r="Y609" i="1" s="1"/>
  <c r="W610" i="1" l="1"/>
  <c r="Y610" i="1" s="1"/>
  <c r="S611" i="1"/>
  <c r="X611" i="1" s="1"/>
  <c r="S612" i="1" l="1"/>
  <c r="X612" i="1" s="1"/>
  <c r="W611" i="1"/>
  <c r="Y611" i="1" s="1"/>
  <c r="W612" i="1" l="1"/>
  <c r="Y612" i="1" s="1"/>
  <c r="S613" i="1"/>
  <c r="X613" i="1" s="1"/>
  <c r="S614" i="1" l="1"/>
  <c r="X614" i="1" s="1"/>
  <c r="W613" i="1"/>
  <c r="Y613" i="1" s="1"/>
  <c r="S615" i="1" l="1"/>
  <c r="X615" i="1" s="1"/>
  <c r="W614" i="1"/>
  <c r="Y614" i="1" s="1"/>
  <c r="W615" i="1" l="1"/>
  <c r="Y615" i="1" s="1"/>
  <c r="S616" i="1"/>
  <c r="X616" i="1" s="1"/>
  <c r="W616" i="1" l="1"/>
  <c r="Y616" i="1" s="1"/>
  <c r="S617" i="1"/>
  <c r="X617" i="1" s="1"/>
  <c r="W617" i="1" l="1"/>
  <c r="Y617" i="1" s="1"/>
  <c r="S618" i="1"/>
  <c r="X618" i="1" s="1"/>
  <c r="W618" i="1" l="1"/>
  <c r="Y618" i="1" s="1"/>
  <c r="S619" i="1"/>
  <c r="X619" i="1" s="1"/>
  <c r="S620" i="1" l="1"/>
  <c r="X620" i="1" s="1"/>
  <c r="W619" i="1"/>
  <c r="Y619" i="1" s="1"/>
  <c r="W620" i="1" l="1"/>
  <c r="Y620" i="1" s="1"/>
  <c r="S621" i="1"/>
  <c r="X621" i="1" s="1"/>
  <c r="W621" i="1" l="1"/>
  <c r="Y621" i="1" s="1"/>
  <c r="S622" i="1"/>
  <c r="X622" i="1" s="1"/>
  <c r="W622" i="1" l="1"/>
  <c r="Y622" i="1" s="1"/>
  <c r="S623" i="1"/>
  <c r="X623" i="1" s="1"/>
  <c r="S624" i="1" l="1"/>
  <c r="X624" i="1" s="1"/>
  <c r="W623" i="1"/>
  <c r="Y623" i="1" s="1"/>
  <c r="W624" i="1" l="1"/>
  <c r="Y624" i="1" s="1"/>
  <c r="S625" i="1"/>
  <c r="X625" i="1" s="1"/>
  <c r="S626" i="1" l="1"/>
  <c r="X626" i="1" s="1"/>
  <c r="W625" i="1"/>
  <c r="Y625" i="1" s="1"/>
  <c r="S627" i="1" l="1"/>
  <c r="X627" i="1" s="1"/>
  <c r="W626" i="1"/>
  <c r="Y626" i="1" s="1"/>
  <c r="W627" i="1" l="1"/>
  <c r="Y627" i="1" s="1"/>
  <c r="S628" i="1"/>
  <c r="X628" i="1" s="1"/>
  <c r="W628" i="1" l="1"/>
  <c r="Y628" i="1" s="1"/>
  <c r="S629" i="1"/>
  <c r="X629" i="1" s="1"/>
  <c r="S630" i="1" l="1"/>
  <c r="X630" i="1" s="1"/>
  <c r="W629" i="1"/>
  <c r="Y629" i="1" s="1"/>
  <c r="S631" i="1" l="1"/>
  <c r="X631" i="1" s="1"/>
  <c r="W630" i="1"/>
  <c r="Y630" i="1" s="1"/>
  <c r="S632" i="1" l="1"/>
  <c r="X632" i="1" s="1"/>
  <c r="W631" i="1"/>
  <c r="Y631" i="1" s="1"/>
  <c r="S633" i="1" l="1"/>
  <c r="X633" i="1" s="1"/>
  <c r="W632" i="1"/>
  <c r="Y632" i="1" s="1"/>
  <c r="W633" i="1" l="1"/>
  <c r="Y633" i="1" s="1"/>
  <c r="S634" i="1"/>
  <c r="X634" i="1" s="1"/>
  <c r="W634" i="1" l="1"/>
  <c r="Y634" i="1" s="1"/>
  <c r="S635" i="1"/>
  <c r="X635" i="1" s="1"/>
  <c r="W635" i="1" l="1"/>
  <c r="Y635" i="1" s="1"/>
  <c r="S636" i="1"/>
  <c r="X636" i="1" s="1"/>
  <c r="S637" i="1" l="1"/>
  <c r="X637" i="1" s="1"/>
  <c r="W636" i="1"/>
  <c r="Y636" i="1" s="1"/>
  <c r="W637" i="1" l="1"/>
  <c r="Y637" i="1" s="1"/>
  <c r="S638" i="1"/>
  <c r="X638" i="1" s="1"/>
  <c r="W638" i="1" l="1"/>
  <c r="Y638" i="1" s="1"/>
  <c r="S639" i="1"/>
  <c r="X639" i="1" s="1"/>
  <c r="W639" i="1" l="1"/>
  <c r="Y639" i="1" s="1"/>
  <c r="S640" i="1"/>
  <c r="X640" i="1" s="1"/>
  <c r="S641" i="1" l="1"/>
  <c r="X641" i="1" s="1"/>
  <c r="W640" i="1"/>
  <c r="Y640" i="1" s="1"/>
  <c r="W641" i="1" l="1"/>
  <c r="Y641" i="1" s="1"/>
  <c r="S642" i="1"/>
  <c r="X642" i="1" s="1"/>
  <c r="S643" i="1" l="1"/>
  <c r="X643" i="1" s="1"/>
  <c r="W642" i="1"/>
  <c r="Y642" i="1" s="1"/>
  <c r="S644" i="1" l="1"/>
  <c r="X644" i="1" s="1"/>
  <c r="W643" i="1"/>
  <c r="Y643" i="1" s="1"/>
  <c r="S645" i="1" l="1"/>
  <c r="X645" i="1" s="1"/>
  <c r="W644" i="1"/>
  <c r="Y644" i="1" s="1"/>
  <c r="S646" i="1" l="1"/>
  <c r="X646" i="1" s="1"/>
  <c r="W645" i="1"/>
  <c r="Y645" i="1" s="1"/>
  <c r="S647" i="1" l="1"/>
  <c r="X647" i="1" s="1"/>
  <c r="W646" i="1"/>
  <c r="Y646" i="1" s="1"/>
  <c r="W647" i="1" l="1"/>
  <c r="Y647" i="1" s="1"/>
  <c r="S648" i="1"/>
  <c r="X648" i="1" s="1"/>
  <c r="S649" i="1" l="1"/>
  <c r="X649" i="1" s="1"/>
  <c r="W648" i="1"/>
  <c r="Y648" i="1" l="1"/>
  <c r="S650" i="1"/>
  <c r="X650" i="1" s="1"/>
  <c r="W649" i="1"/>
  <c r="Y649" i="1" s="1"/>
  <c r="S651" i="1" l="1"/>
  <c r="X651" i="1" s="1"/>
  <c r="W650" i="1"/>
  <c r="Y650" i="1" s="1"/>
  <c r="S652" i="1" l="1"/>
  <c r="X652" i="1" s="1"/>
  <c r="W651" i="1"/>
  <c r="Y651" i="1" l="1"/>
  <c r="W652" i="1"/>
  <c r="Y652" i="1" s="1"/>
  <c r="S653" i="1"/>
  <c r="X653" i="1" s="1"/>
  <c r="W653" i="1" l="1"/>
  <c r="Y653" i="1" s="1"/>
  <c r="S654" i="1"/>
  <c r="X654" i="1" s="1"/>
  <c r="W654" i="1" l="1"/>
  <c r="Y654" i="1" s="1"/>
  <c r="S655" i="1"/>
  <c r="X655" i="1" s="1"/>
  <c r="W655" i="1" l="1"/>
  <c r="Y655" i="1" s="1"/>
  <c r="S656" i="1"/>
  <c r="X656" i="1" s="1"/>
  <c r="W656" i="1" l="1"/>
  <c r="Y656" i="1" s="1"/>
  <c r="S657" i="1"/>
  <c r="X657" i="1" s="1"/>
  <c r="W657" i="1" l="1"/>
  <c r="Y657" i="1" s="1"/>
  <c r="S658" i="1"/>
  <c r="X658" i="1" s="1"/>
  <c r="W658" i="1" l="1"/>
  <c r="Y658" i="1" s="1"/>
  <c r="S659" i="1"/>
  <c r="X659" i="1" s="1"/>
  <c r="S660" i="1" l="1"/>
  <c r="X660" i="1" s="1"/>
  <c r="W659" i="1"/>
  <c r="Y659" i="1" s="1"/>
  <c r="W660" i="1" l="1"/>
  <c r="Y660" i="1" s="1"/>
  <c r="S661" i="1"/>
  <c r="X661" i="1" s="1"/>
  <c r="W661" i="1" l="1"/>
  <c r="Y661" i="1" s="1"/>
  <c r="S662" i="1"/>
  <c r="X662" i="1" s="1"/>
  <c r="W662" i="1" l="1"/>
  <c r="Y662" i="1" s="1"/>
  <c r="S663" i="1"/>
  <c r="X663" i="1" s="1"/>
  <c r="S664" i="1" l="1"/>
  <c r="X664" i="1" s="1"/>
  <c r="W663" i="1"/>
  <c r="Y663" i="1" s="1"/>
  <c r="W664" i="1" l="1"/>
  <c r="Y664" i="1" s="1"/>
  <c r="S665" i="1"/>
  <c r="X665" i="1" s="1"/>
  <c r="S666" i="1" l="1"/>
  <c r="X666" i="1" s="1"/>
  <c r="W665" i="1"/>
  <c r="Y665" i="1" s="1"/>
  <c r="S667" i="1" l="1"/>
  <c r="X667" i="1" s="1"/>
  <c r="W666" i="1"/>
  <c r="Y666" i="1" s="1"/>
  <c r="W667" i="1" l="1"/>
  <c r="Y667" i="1" s="1"/>
  <c r="S668" i="1"/>
  <c r="X668" i="1" s="1"/>
  <c r="W668" i="1" l="1"/>
  <c r="Y668" i="1" s="1"/>
  <c r="S669" i="1"/>
  <c r="X669" i="1" s="1"/>
  <c r="W669" i="1" l="1"/>
  <c r="Y669" i="1" s="1"/>
  <c r="S670" i="1"/>
  <c r="X670" i="1" s="1"/>
  <c r="S671" i="1" l="1"/>
  <c r="X671" i="1" s="1"/>
  <c r="W670" i="1"/>
  <c r="Y670" i="1" s="1"/>
  <c r="W671" i="1" l="1"/>
  <c r="Y671" i="1" s="1"/>
  <c r="S672" i="1"/>
  <c r="X672" i="1" s="1"/>
  <c r="W672" i="1" l="1"/>
  <c r="Y672" i="1" s="1"/>
  <c r="S673" i="1"/>
  <c r="X673" i="1" s="1"/>
  <c r="S674" i="1" l="1"/>
  <c r="X674" i="1" s="1"/>
  <c r="W673" i="1"/>
  <c r="Y673" i="1" s="1"/>
  <c r="S675" i="1" l="1"/>
  <c r="X675" i="1" s="1"/>
  <c r="W674" i="1"/>
  <c r="Y674" i="1" s="1"/>
  <c r="S676" i="1" l="1"/>
  <c r="X676" i="1" s="1"/>
  <c r="W675" i="1"/>
  <c r="Y675" i="1" s="1"/>
  <c r="S677" i="1" l="1"/>
  <c r="X677" i="1" s="1"/>
  <c r="W676" i="1"/>
  <c r="Y676" i="1" s="1"/>
  <c r="S678" i="1" l="1"/>
  <c r="X678" i="1" s="1"/>
  <c r="W677" i="1"/>
  <c r="Y677" i="1" s="1"/>
  <c r="W678" i="1" l="1"/>
  <c r="Y678" i="1" s="1"/>
  <c r="S679" i="1"/>
  <c r="X679" i="1" s="1"/>
  <c r="W679" i="1" l="1"/>
  <c r="Y679" i="1" s="1"/>
  <c r="S680" i="1"/>
  <c r="X680" i="1" s="1"/>
  <c r="W680" i="1" l="1"/>
  <c r="Y680" i="1" s="1"/>
  <c r="S681" i="1"/>
  <c r="X681" i="1" s="1"/>
  <c r="S682" i="1" l="1"/>
  <c r="X682" i="1" s="1"/>
  <c r="W681" i="1"/>
  <c r="Y681" i="1" s="1"/>
  <c r="S683" i="1" l="1"/>
  <c r="X683" i="1" s="1"/>
  <c r="W682" i="1"/>
  <c r="Y682" i="1" s="1"/>
  <c r="W683" i="1" l="1"/>
  <c r="Y683" i="1" s="1"/>
  <c r="S684" i="1"/>
  <c r="X684" i="1" s="1"/>
  <c r="W684" i="1" l="1"/>
  <c r="Y684" i="1" s="1"/>
  <c r="S685" i="1"/>
  <c r="X685" i="1" s="1"/>
  <c r="S686" i="1" l="1"/>
  <c r="X686" i="1" s="1"/>
  <c r="W685" i="1"/>
  <c r="Y685" i="1" s="1"/>
  <c r="W686" i="1" l="1"/>
  <c r="Y686" i="1" s="1"/>
  <c r="S687" i="1"/>
  <c r="X687" i="1" s="1"/>
  <c r="S688" i="1" l="1"/>
  <c r="X688" i="1" s="1"/>
  <c r="W687" i="1"/>
  <c r="Y687" i="1" s="1"/>
  <c r="W688" i="1" l="1"/>
  <c r="Y688" i="1" s="1"/>
  <c r="S689" i="1"/>
  <c r="X689" i="1" s="1"/>
  <c r="W689" i="1" l="1"/>
  <c r="Y689" i="1" s="1"/>
  <c r="S690" i="1"/>
  <c r="X690" i="1" s="1"/>
  <c r="S691" i="1" l="1"/>
  <c r="X691" i="1" s="1"/>
  <c r="W690" i="1"/>
  <c r="Y690" i="1" s="1"/>
  <c r="S692" i="1" l="1"/>
  <c r="X692" i="1" s="1"/>
  <c r="W691" i="1"/>
  <c r="Y691" i="1" s="1"/>
  <c r="S693" i="1" l="1"/>
  <c r="X693" i="1" s="1"/>
  <c r="W692" i="1"/>
  <c r="Y692" i="1" s="1"/>
  <c r="S694" i="1" l="1"/>
  <c r="X694" i="1" s="1"/>
  <c r="W693" i="1"/>
  <c r="Y693" i="1" s="1"/>
  <c r="S695" i="1" l="1"/>
  <c r="X695" i="1" s="1"/>
  <c r="W694" i="1"/>
  <c r="Y694" i="1" s="1"/>
  <c r="W695" i="1" l="1"/>
  <c r="Y695" i="1" s="1"/>
  <c r="S696" i="1"/>
  <c r="X696" i="1" s="1"/>
  <c r="W696" i="1" l="1"/>
  <c r="Y696" i="1" s="1"/>
  <c r="S697" i="1"/>
  <c r="X697" i="1" s="1"/>
  <c r="W697" i="1" l="1"/>
  <c r="Y697" i="1" s="1"/>
  <c r="S698" i="1"/>
  <c r="X698" i="1" s="1"/>
  <c r="W698" i="1" l="1"/>
  <c r="Y698" i="1" s="1"/>
  <c r="S699" i="1"/>
  <c r="X699" i="1" s="1"/>
  <c r="W699" i="1" l="1"/>
  <c r="Y699" i="1" s="1"/>
  <c r="S700" i="1"/>
  <c r="X700" i="1" s="1"/>
  <c r="S701" i="1" l="1"/>
  <c r="X701" i="1" s="1"/>
  <c r="W700" i="1"/>
  <c r="Y700" i="1" s="1"/>
  <c r="S702" i="1" l="1"/>
  <c r="X702" i="1" s="1"/>
  <c r="W701" i="1"/>
  <c r="Y701" i="1" s="1"/>
  <c r="S703" i="1" l="1"/>
  <c r="X703" i="1" s="1"/>
  <c r="W702" i="1"/>
  <c r="Y702" i="1" s="1"/>
  <c r="W703" i="1" l="1"/>
  <c r="Y703" i="1" s="1"/>
  <c r="S704" i="1"/>
  <c r="X704" i="1" s="1"/>
  <c r="W704" i="1" l="1"/>
  <c r="Y704" i="1" s="1"/>
  <c r="S705" i="1"/>
  <c r="X705" i="1" s="1"/>
  <c r="S706" i="1" l="1"/>
  <c r="X706" i="1" s="1"/>
  <c r="W705" i="1"/>
  <c r="Y705" i="1" s="1"/>
  <c r="S707" i="1" l="1"/>
  <c r="X707" i="1" s="1"/>
  <c r="W706" i="1"/>
  <c r="Y706" i="1" s="1"/>
  <c r="S708" i="1" l="1"/>
  <c r="X708" i="1" s="1"/>
  <c r="W707" i="1"/>
  <c r="Y707" i="1" s="1"/>
  <c r="S709" i="1" l="1"/>
  <c r="X709" i="1" s="1"/>
  <c r="W708" i="1"/>
  <c r="Y708" i="1" s="1"/>
  <c r="W709" i="1" l="1"/>
  <c r="Y709" i="1" s="1"/>
  <c r="S710" i="1"/>
  <c r="X710" i="1" s="1"/>
  <c r="S711" i="1" l="1"/>
  <c r="X711" i="1" s="1"/>
  <c r="W710" i="1"/>
  <c r="Y710" i="1" s="1"/>
  <c r="S712" i="1" l="1"/>
  <c r="X712" i="1" s="1"/>
  <c r="W711" i="1"/>
  <c r="Y711" i="1" s="1"/>
  <c r="W712" i="1" l="1"/>
  <c r="Y712" i="1" s="1"/>
  <c r="S713" i="1"/>
  <c r="X713" i="1" s="1"/>
  <c r="S714" i="1" l="1"/>
  <c r="X714" i="1" s="1"/>
  <c r="W713" i="1"/>
  <c r="Y713" i="1" s="1"/>
  <c r="S715" i="1" l="1"/>
  <c r="X715" i="1" s="1"/>
  <c r="W714" i="1"/>
  <c r="Y714" i="1" s="1"/>
  <c r="W715" i="1" l="1"/>
  <c r="Y715" i="1" s="1"/>
  <c r="S716" i="1"/>
  <c r="X716" i="1" s="1"/>
  <c r="W716" i="1" l="1"/>
  <c r="Y716" i="1" s="1"/>
  <c r="S717" i="1"/>
  <c r="X717" i="1" s="1"/>
  <c r="W717" i="1" l="1"/>
  <c r="Y717" i="1" s="1"/>
  <c r="S718" i="1"/>
  <c r="X718" i="1" s="1"/>
  <c r="W718" i="1" l="1"/>
  <c r="Y718" i="1" s="1"/>
  <c r="S719" i="1"/>
  <c r="X719" i="1" s="1"/>
  <c r="W719" i="1" l="1"/>
  <c r="Y719" i="1" s="1"/>
  <c r="S720" i="1"/>
  <c r="X720" i="1" s="1"/>
  <c r="S721" i="1" l="1"/>
  <c r="X721" i="1" s="1"/>
  <c r="W720" i="1"/>
  <c r="Y720" i="1" s="1"/>
  <c r="S722" i="1" l="1"/>
  <c r="X722" i="1" s="1"/>
  <c r="W721" i="1"/>
  <c r="Y721" i="1" s="1"/>
  <c r="S723" i="1" l="1"/>
  <c r="X723" i="1" s="1"/>
  <c r="W722" i="1"/>
  <c r="Y722" i="1" s="1"/>
  <c r="S724" i="1" l="1"/>
  <c r="X724" i="1" s="1"/>
  <c r="W723" i="1"/>
  <c r="Y723" i="1" s="1"/>
  <c r="S725" i="1" l="1"/>
  <c r="X725" i="1" s="1"/>
  <c r="W724" i="1"/>
  <c r="Y724" i="1" s="1"/>
  <c r="S726" i="1" l="1"/>
  <c r="X726" i="1" s="1"/>
  <c r="W725" i="1"/>
  <c r="Y725" i="1" s="1"/>
  <c r="S727" i="1" l="1"/>
  <c r="X727" i="1" s="1"/>
  <c r="W726" i="1"/>
  <c r="Y726" i="1" s="1"/>
  <c r="S728" i="1" l="1"/>
  <c r="X728" i="1" s="1"/>
  <c r="W727" i="1"/>
  <c r="Y727" i="1" s="1"/>
  <c r="W728" i="1" l="1"/>
  <c r="Y728" i="1" s="1"/>
  <c r="S729" i="1"/>
  <c r="X729" i="1" s="1"/>
  <c r="W729" i="1" l="1"/>
  <c r="Y729" i="1" s="1"/>
  <c r="S730" i="1"/>
  <c r="X730" i="1" s="1"/>
  <c r="W730" i="1" l="1"/>
  <c r="Y730" i="1" s="1"/>
  <c r="S731" i="1"/>
  <c r="X731" i="1" s="1"/>
  <c r="S732" i="1" l="1"/>
  <c r="X732" i="1" s="1"/>
  <c r="W731" i="1"/>
  <c r="Y731" i="1" s="1"/>
  <c r="W732" i="1" l="1"/>
  <c r="Y732" i="1" s="1"/>
  <c r="S733" i="1"/>
  <c r="X733" i="1" s="1"/>
  <c r="W733" i="1" l="1"/>
  <c r="Y733" i="1" s="1"/>
  <c r="S734" i="1"/>
  <c r="X734" i="1" s="1"/>
  <c r="S735" i="1" l="1"/>
  <c r="X735" i="1" s="1"/>
  <c r="W734" i="1"/>
  <c r="Y734" i="1" s="1"/>
  <c r="S736" i="1" l="1"/>
  <c r="X736" i="1" s="1"/>
  <c r="W735" i="1"/>
  <c r="Y735" i="1" s="1"/>
  <c r="S737" i="1" l="1"/>
  <c r="X737" i="1" s="1"/>
  <c r="W736" i="1"/>
  <c r="Y736" i="1" s="1"/>
  <c r="S738" i="1" l="1"/>
  <c r="X738" i="1" s="1"/>
  <c r="W737" i="1"/>
  <c r="Y737" i="1" s="1"/>
  <c r="S739" i="1" l="1"/>
  <c r="X739" i="1" s="1"/>
  <c r="W738" i="1"/>
  <c r="Y738" i="1" s="1"/>
  <c r="W739" i="1" l="1"/>
  <c r="Y739" i="1" s="1"/>
  <c r="S740" i="1"/>
  <c r="X740" i="1" s="1"/>
  <c r="W740" i="1" l="1"/>
  <c r="Y740" i="1" s="1"/>
  <c r="S741" i="1"/>
  <c r="X741" i="1" s="1"/>
  <c r="S742" i="1" l="1"/>
  <c r="X742" i="1" s="1"/>
  <c r="W741" i="1"/>
  <c r="Y741" i="1" s="1"/>
  <c r="W742" i="1" l="1"/>
  <c r="Y742" i="1" s="1"/>
  <c r="S743" i="1"/>
  <c r="X743" i="1" s="1"/>
  <c r="W743" i="1" l="1"/>
  <c r="Y743" i="1" s="1"/>
  <c r="S744" i="1"/>
  <c r="X744" i="1" s="1"/>
  <c r="W744" i="1" l="1"/>
  <c r="Y744" i="1" s="1"/>
  <c r="S745" i="1"/>
  <c r="X745" i="1" s="1"/>
  <c r="W745" i="1" l="1"/>
  <c r="Y745" i="1" s="1"/>
  <c r="S746" i="1"/>
  <c r="X746" i="1" s="1"/>
  <c r="W746" i="1" l="1"/>
  <c r="Y746" i="1" s="1"/>
  <c r="S747" i="1"/>
  <c r="X747" i="1" s="1"/>
  <c r="W747" i="1" l="1"/>
  <c r="Y747" i="1" s="1"/>
  <c r="S748" i="1"/>
  <c r="X748" i="1" s="1"/>
  <c r="S749" i="1" l="1"/>
  <c r="X749" i="1" s="1"/>
  <c r="W748" i="1"/>
  <c r="Y748" i="1" s="1"/>
  <c r="S750" i="1" l="1"/>
  <c r="X750" i="1" s="1"/>
  <c r="W749" i="1"/>
  <c r="Y749" i="1" s="1"/>
  <c r="S751" i="1" l="1"/>
  <c r="X751" i="1" s="1"/>
  <c r="W750" i="1"/>
  <c r="Y750" i="1" s="1"/>
  <c r="W751" i="1" l="1"/>
  <c r="Y751" i="1" s="1"/>
  <c r="S752" i="1"/>
  <c r="X752" i="1" s="1"/>
  <c r="S753" i="1" l="1"/>
  <c r="X753" i="1" s="1"/>
  <c r="W752" i="1"/>
  <c r="Y752" i="1" s="1"/>
  <c r="W753" i="1" l="1"/>
  <c r="Y753" i="1" s="1"/>
  <c r="S754" i="1"/>
  <c r="X754" i="1" s="1"/>
  <c r="W754" i="1" l="1"/>
  <c r="Y754" i="1" s="1"/>
  <c r="S755" i="1"/>
  <c r="X755" i="1" s="1"/>
  <c r="W755" i="1" l="1"/>
  <c r="Y755" i="1" s="1"/>
  <c r="S756" i="1"/>
  <c r="X756" i="1" s="1"/>
  <c r="W756" i="1" l="1"/>
  <c r="Y756" i="1" s="1"/>
  <c r="S757" i="1"/>
  <c r="X757" i="1" s="1"/>
  <c r="W757" i="1" l="1"/>
  <c r="Y757" i="1" s="1"/>
  <c r="S758" i="1"/>
  <c r="X758" i="1" s="1"/>
  <c r="S759" i="1" l="1"/>
  <c r="X759" i="1" s="1"/>
  <c r="W758" i="1"/>
  <c r="Y758" i="1" s="1"/>
  <c r="S760" i="1" l="1"/>
  <c r="X760" i="1" s="1"/>
  <c r="W759" i="1"/>
  <c r="Y759" i="1" s="1"/>
  <c r="W760" i="1" l="1"/>
  <c r="Y760" i="1" s="1"/>
  <c r="S761" i="1"/>
  <c r="X761" i="1" s="1"/>
  <c r="W761" i="1" l="1"/>
  <c r="Y761" i="1" s="1"/>
  <c r="S762" i="1"/>
  <c r="X762" i="1" s="1"/>
  <c r="W762" i="1" l="1"/>
  <c r="Y762" i="1" s="1"/>
  <c r="S763" i="1"/>
  <c r="X763" i="1" s="1"/>
  <c r="S764" i="1" l="1"/>
  <c r="X764" i="1" s="1"/>
  <c r="W763" i="1"/>
  <c r="Y763" i="1" s="1"/>
  <c r="S765" i="1" l="1"/>
  <c r="X765" i="1" s="1"/>
  <c r="W764" i="1"/>
  <c r="Y764" i="1" s="1"/>
  <c r="S766" i="1" l="1"/>
  <c r="X766" i="1" s="1"/>
  <c r="W765" i="1"/>
  <c r="Y765" i="1" s="1"/>
  <c r="W766" i="1" l="1"/>
  <c r="Y766" i="1" s="1"/>
  <c r="S767" i="1"/>
  <c r="X767" i="1" s="1"/>
  <c r="W767" i="1" l="1"/>
  <c r="Y767" i="1" s="1"/>
  <c r="S768" i="1"/>
  <c r="X768" i="1" s="1"/>
  <c r="W768" i="1" l="1"/>
  <c r="Y768" i="1" s="1"/>
  <c r="S769" i="1"/>
  <c r="X769" i="1" s="1"/>
  <c r="S770" i="1" l="1"/>
  <c r="X770" i="1" s="1"/>
  <c r="W769" i="1"/>
  <c r="Y769" i="1" s="1"/>
  <c r="S771" i="1" l="1"/>
  <c r="X771" i="1" s="1"/>
  <c r="W770" i="1"/>
  <c r="Y770" i="1" s="1"/>
  <c r="S772" i="1" l="1"/>
  <c r="X772" i="1" s="1"/>
  <c r="W771" i="1"/>
  <c r="Y771" i="1" s="1"/>
  <c r="S773" i="1" l="1"/>
  <c r="X773" i="1" s="1"/>
  <c r="W772" i="1"/>
  <c r="Y772" i="1" s="1"/>
  <c r="S774" i="1" l="1"/>
  <c r="X774" i="1" s="1"/>
  <c r="W773" i="1"/>
  <c r="Y773" i="1" s="1"/>
  <c r="S775" i="1" l="1"/>
  <c r="X775" i="1" s="1"/>
  <c r="W774" i="1"/>
  <c r="Y774" i="1" s="1"/>
  <c r="W775" i="1" l="1"/>
  <c r="Y775" i="1" s="1"/>
  <c r="S776" i="1"/>
  <c r="X776" i="1" s="1"/>
  <c r="S777" i="1" l="1"/>
  <c r="X777" i="1" s="1"/>
  <c r="W776" i="1"/>
  <c r="Y776" i="1" s="1"/>
  <c r="S778" i="1" l="1"/>
  <c r="X778" i="1" s="1"/>
  <c r="W777" i="1"/>
  <c r="Y777" i="1" s="1"/>
  <c r="W778" i="1" l="1"/>
  <c r="Y778" i="1" s="1"/>
  <c r="S779" i="1"/>
  <c r="X779" i="1" s="1"/>
  <c r="S780" i="1" l="1"/>
  <c r="X780" i="1" s="1"/>
  <c r="W779" i="1"/>
  <c r="Y779" i="1" s="1"/>
  <c r="S781" i="1" l="1"/>
  <c r="X781" i="1" s="1"/>
  <c r="W780" i="1"/>
  <c r="Y780" i="1" s="1"/>
  <c r="W781" i="1" l="1"/>
  <c r="Y781" i="1" s="1"/>
  <c r="S782" i="1"/>
  <c r="X782" i="1" s="1"/>
  <c r="W782" i="1" l="1"/>
  <c r="Y782" i="1" s="1"/>
  <c r="S783" i="1"/>
  <c r="X783" i="1" s="1"/>
  <c r="S784" i="1" l="1"/>
  <c r="X784" i="1" s="1"/>
  <c r="W783" i="1"/>
  <c r="Y783" i="1" s="1"/>
  <c r="W784" i="1" l="1"/>
  <c r="Y784" i="1" s="1"/>
  <c r="S785" i="1"/>
  <c r="X785" i="1" s="1"/>
  <c r="W785" i="1" l="1"/>
  <c r="Y785" i="1" s="1"/>
  <c r="S786" i="1"/>
  <c r="X786" i="1" s="1"/>
  <c r="W786" i="1" l="1"/>
  <c r="Y786" i="1" s="1"/>
  <c r="S787" i="1"/>
  <c r="X787" i="1" s="1"/>
  <c r="W787" i="1" l="1"/>
  <c r="Y787" i="1" s="1"/>
  <c r="S788" i="1"/>
  <c r="X788" i="1" s="1"/>
  <c r="W788" i="1" l="1"/>
  <c r="Y788" i="1" s="1"/>
  <c r="S789" i="1"/>
  <c r="X789" i="1" s="1"/>
  <c r="W789" i="1" l="1"/>
  <c r="Y789" i="1" s="1"/>
  <c r="S790" i="1"/>
  <c r="X790" i="1" s="1"/>
  <c r="W790" i="1" l="1"/>
  <c r="Y790" i="1" s="1"/>
  <c r="S791" i="1"/>
  <c r="X791" i="1" s="1"/>
  <c r="W791" i="1" l="1"/>
  <c r="Y791" i="1" s="1"/>
  <c r="S792" i="1"/>
  <c r="X792" i="1" s="1"/>
  <c r="S793" i="1" l="1"/>
  <c r="X793" i="1" s="1"/>
  <c r="W792" i="1"/>
  <c r="Y792" i="1" s="1"/>
  <c r="S794" i="1" l="1"/>
  <c r="X794" i="1" s="1"/>
  <c r="W793" i="1"/>
  <c r="Y793" i="1" l="1"/>
  <c r="W794" i="1"/>
  <c r="Y794" i="1" s="1"/>
  <c r="S795" i="1"/>
  <c r="X795" i="1" s="1"/>
  <c r="S796" i="1" l="1"/>
  <c r="X796" i="1" s="1"/>
  <c r="W795" i="1"/>
  <c r="Y795" i="1" s="1"/>
  <c r="S797" i="1" l="1"/>
  <c r="X797" i="1" s="1"/>
  <c r="W796" i="1"/>
  <c r="Y796" i="1" s="1"/>
  <c r="W797" i="1" l="1"/>
  <c r="Y797" i="1" s="1"/>
  <c r="S798" i="1"/>
  <c r="X798" i="1" s="1"/>
  <c r="W798" i="1" l="1"/>
  <c r="Y798" i="1" s="1"/>
  <c r="S799" i="1"/>
  <c r="X799" i="1" s="1"/>
  <c r="W799" i="1" l="1"/>
  <c r="Y799" i="1" s="1"/>
  <c r="S800" i="1"/>
  <c r="X800" i="1" s="1"/>
  <c r="S801" i="1" l="1"/>
  <c r="X801" i="1" s="1"/>
  <c r="W800" i="1"/>
  <c r="Y800" i="1" s="1"/>
  <c r="W801" i="1" l="1"/>
  <c r="Y801" i="1" s="1"/>
  <c r="S802" i="1"/>
  <c r="X802" i="1" s="1"/>
  <c r="W802" i="1" l="1"/>
  <c r="Y802" i="1" s="1"/>
  <c r="S803" i="1"/>
  <c r="X803" i="1" s="1"/>
  <c r="S804" i="1" l="1"/>
  <c r="X804" i="1" s="1"/>
  <c r="W803" i="1"/>
  <c r="Y803" i="1" s="1"/>
  <c r="S805" i="1" l="1"/>
  <c r="X805" i="1" s="1"/>
  <c r="W804" i="1"/>
  <c r="Y804" i="1" s="1"/>
  <c r="W805" i="1" l="1"/>
  <c r="Y805" i="1" s="1"/>
  <c r="S806" i="1"/>
  <c r="X806" i="1" s="1"/>
  <c r="S807" i="1" l="1"/>
  <c r="X807" i="1" s="1"/>
  <c r="W806" i="1"/>
  <c r="Y806" i="1" s="1"/>
  <c r="W807" i="1" l="1"/>
  <c r="Y807" i="1" s="1"/>
  <c r="S808" i="1"/>
  <c r="X808" i="1" s="1"/>
  <c r="S809" i="1" l="1"/>
  <c r="X809" i="1" s="1"/>
  <c r="W808" i="1"/>
  <c r="Y808" i="1" s="1"/>
  <c r="W809" i="1" l="1"/>
  <c r="Y809" i="1" s="1"/>
  <c r="S810" i="1"/>
  <c r="X810" i="1" s="1"/>
  <c r="W810" i="1" l="1"/>
  <c r="Y810" i="1" s="1"/>
  <c r="S811" i="1"/>
  <c r="X811" i="1" s="1"/>
  <c r="S812" i="1" l="1"/>
  <c r="X812" i="1" s="1"/>
  <c r="W811" i="1"/>
  <c r="Y811" i="1" s="1"/>
  <c r="S813" i="1" l="1"/>
  <c r="X813" i="1" s="1"/>
  <c r="W812" i="1"/>
  <c r="Y812" i="1" s="1"/>
  <c r="W813" i="1" l="1"/>
  <c r="Y813" i="1" s="1"/>
  <c r="S814" i="1"/>
  <c r="X814" i="1" s="1"/>
  <c r="W814" i="1" l="1"/>
  <c r="Y814" i="1" s="1"/>
  <c r="S815" i="1"/>
  <c r="X815" i="1" s="1"/>
  <c r="W815" i="1" l="1"/>
  <c r="Y815" i="1" s="1"/>
  <c r="S816" i="1"/>
  <c r="X816" i="1" s="1"/>
  <c r="W816" i="1" l="1"/>
  <c r="Y816" i="1" s="1"/>
  <c r="S817" i="1"/>
  <c r="X817" i="1" s="1"/>
  <c r="S818" i="1" l="1"/>
  <c r="X818" i="1" s="1"/>
  <c r="W817" i="1"/>
  <c r="Y817" i="1" l="1"/>
  <c r="W818" i="1"/>
  <c r="S819" i="1"/>
  <c r="X819" i="1" s="1"/>
  <c r="Y818" i="1" l="1"/>
  <c r="S820" i="1"/>
  <c r="X820" i="1" s="1"/>
  <c r="W819" i="1"/>
  <c r="Y819" i="1" l="1"/>
  <c r="W820" i="1"/>
  <c r="S821" i="1"/>
  <c r="X821" i="1" s="1"/>
  <c r="Y820" i="1" l="1"/>
  <c r="W821" i="1"/>
  <c r="Y821" i="1" s="1"/>
  <c r="S822" i="1"/>
  <c r="X822" i="1" s="1"/>
  <c r="S823" i="1" l="1"/>
  <c r="X823" i="1" s="1"/>
  <c r="W822" i="1"/>
  <c r="Y822" i="1" s="1"/>
  <c r="S824" i="1" l="1"/>
  <c r="X824" i="1" s="1"/>
  <c r="W823" i="1"/>
  <c r="Y823" i="1" s="1"/>
  <c r="W824" i="1" l="1"/>
  <c r="Y824" i="1" s="1"/>
  <c r="S825" i="1"/>
  <c r="X825" i="1" s="1"/>
  <c r="S826" i="1" l="1"/>
  <c r="X826" i="1" s="1"/>
  <c r="W825" i="1"/>
  <c r="Y825" i="1" s="1"/>
  <c r="W826" i="1" l="1"/>
  <c r="Y826" i="1" s="1"/>
  <c r="S827" i="1"/>
  <c r="X827" i="1" s="1"/>
  <c r="S828" i="1" l="1"/>
  <c r="X828" i="1" s="1"/>
  <c r="W827" i="1"/>
  <c r="Y827" i="1" s="1"/>
  <c r="S829" i="1" l="1"/>
  <c r="X829" i="1" s="1"/>
  <c r="W828" i="1"/>
  <c r="Y828" i="1" s="1"/>
  <c r="W829" i="1" l="1"/>
  <c r="Y829" i="1" s="1"/>
  <c r="S830" i="1"/>
  <c r="X830" i="1" s="1"/>
  <c r="W830" i="1" l="1"/>
  <c r="Y830" i="1" s="1"/>
  <c r="S831" i="1"/>
  <c r="X831" i="1" s="1"/>
  <c r="W831" i="1" l="1"/>
  <c r="Y831" i="1" s="1"/>
  <c r="S832" i="1"/>
  <c r="X832" i="1" s="1"/>
  <c r="W832" i="1" l="1"/>
  <c r="Y832" i="1" s="1"/>
  <c r="S833" i="1"/>
  <c r="X833" i="1" s="1"/>
  <c r="S834" i="1" l="1"/>
  <c r="X834" i="1" s="1"/>
  <c r="W833" i="1"/>
  <c r="Y833" i="1" s="1"/>
  <c r="S835" i="1" l="1"/>
  <c r="X835" i="1" s="1"/>
  <c r="W834" i="1"/>
  <c r="Y834" i="1" s="1"/>
  <c r="S836" i="1" l="1"/>
  <c r="X836" i="1" s="1"/>
  <c r="W835" i="1"/>
  <c r="Y835" i="1" s="1"/>
  <c r="W836" i="1" l="1"/>
  <c r="Y836" i="1" s="1"/>
  <c r="S837" i="1"/>
  <c r="X837" i="1" s="1"/>
  <c r="W837" i="1" l="1"/>
  <c r="Y837" i="1" s="1"/>
  <c r="S838" i="1"/>
  <c r="X838" i="1" s="1"/>
  <c r="S839" i="1" l="1"/>
  <c r="X839" i="1" s="1"/>
  <c r="W838" i="1"/>
  <c r="Y838" i="1" s="1"/>
  <c r="S840" i="1" l="1"/>
  <c r="X840" i="1" s="1"/>
  <c r="W839" i="1"/>
  <c r="Y839" i="1" s="1"/>
  <c r="S841" i="1" l="1"/>
  <c r="X841" i="1" s="1"/>
  <c r="W840" i="1"/>
  <c r="Y840" i="1" s="1"/>
  <c r="S842" i="1" l="1"/>
  <c r="X842" i="1" s="1"/>
  <c r="W841" i="1"/>
  <c r="Y841" i="1" s="1"/>
  <c r="W842" i="1" l="1"/>
  <c r="Y842" i="1" s="1"/>
  <c r="S843" i="1"/>
  <c r="X843" i="1" s="1"/>
  <c r="S844" i="1" l="1"/>
  <c r="X844" i="1" s="1"/>
  <c r="W843" i="1"/>
  <c r="Y843" i="1" s="1"/>
  <c r="S845" i="1" l="1"/>
  <c r="X845" i="1" s="1"/>
  <c r="W844" i="1"/>
  <c r="Y844" i="1" s="1"/>
  <c r="S846" i="1" l="1"/>
  <c r="X846" i="1" s="1"/>
  <c r="W845" i="1"/>
  <c r="Y845" i="1" s="1"/>
  <c r="S847" i="1" l="1"/>
  <c r="X847" i="1" s="1"/>
  <c r="W846" i="1"/>
  <c r="Y846" i="1" s="1"/>
  <c r="S848" i="1" l="1"/>
  <c r="X848" i="1" s="1"/>
  <c r="W847" i="1"/>
  <c r="Y847" i="1" s="1"/>
  <c r="W848" i="1" l="1"/>
  <c r="Y848" i="1" s="1"/>
  <c r="S849" i="1"/>
  <c r="X849" i="1" s="1"/>
  <c r="W849" i="1" l="1"/>
  <c r="Y849" i="1" s="1"/>
  <c r="S850" i="1"/>
  <c r="X850" i="1" s="1"/>
  <c r="S851" i="1" l="1"/>
  <c r="X851" i="1" s="1"/>
  <c r="W850" i="1"/>
  <c r="Y850" i="1" s="1"/>
  <c r="W851" i="1" l="1"/>
  <c r="Y851" i="1" s="1"/>
  <c r="S852" i="1"/>
  <c r="X852" i="1" s="1"/>
  <c r="S853" i="1" l="1"/>
  <c r="X853" i="1" s="1"/>
  <c r="W852" i="1"/>
  <c r="Y852" i="1" s="1"/>
  <c r="S854" i="1" l="1"/>
  <c r="X854" i="1" s="1"/>
  <c r="W853" i="1"/>
  <c r="Y853" i="1" s="1"/>
  <c r="W854" i="1" l="1"/>
  <c r="Y854" i="1" s="1"/>
  <c r="S855" i="1"/>
  <c r="X855" i="1" s="1"/>
  <c r="S856" i="1" l="1"/>
  <c r="X856" i="1" s="1"/>
  <c r="W855" i="1"/>
  <c r="Y855" i="1" s="1"/>
  <c r="S857" i="1" l="1"/>
  <c r="X857" i="1" s="1"/>
  <c r="W856" i="1"/>
  <c r="Y856" i="1" s="1"/>
  <c r="W857" i="1" l="1"/>
  <c r="Y857" i="1" s="1"/>
  <c r="S858" i="1"/>
  <c r="X858" i="1" s="1"/>
  <c r="W858" i="1" l="1"/>
  <c r="Y858" i="1" s="1"/>
  <c r="S859" i="1"/>
  <c r="X859" i="1" s="1"/>
  <c r="W859" i="1" l="1"/>
  <c r="Y859" i="1" s="1"/>
  <c r="S860" i="1"/>
  <c r="X860" i="1" s="1"/>
  <c r="W860" i="1" l="1"/>
  <c r="Y860" i="1" s="1"/>
  <c r="S861" i="1"/>
  <c r="X861" i="1" s="1"/>
  <c r="W861" i="1" l="1"/>
  <c r="Y861" i="1" s="1"/>
  <c r="S862" i="1"/>
  <c r="X862" i="1" s="1"/>
  <c r="W862" i="1" l="1"/>
  <c r="Y862" i="1" s="1"/>
  <c r="S863" i="1"/>
  <c r="X863" i="1" s="1"/>
  <c r="W863" i="1" l="1"/>
  <c r="Y863" i="1" s="1"/>
  <c r="S864" i="1"/>
  <c r="X864" i="1" s="1"/>
  <c r="S865" i="1" l="1"/>
  <c r="X865" i="1" s="1"/>
  <c r="W864" i="1"/>
  <c r="Y864" i="1" s="1"/>
  <c r="S866" i="1" l="1"/>
  <c r="X866" i="1" s="1"/>
  <c r="W865" i="1"/>
  <c r="Y865" i="1" s="1"/>
  <c r="W866" i="1" l="1"/>
  <c r="Y866" i="1" s="1"/>
  <c r="S867" i="1"/>
  <c r="X867" i="1" s="1"/>
  <c r="W867" i="1" l="1"/>
  <c r="Y867" i="1" s="1"/>
  <c r="S868" i="1"/>
  <c r="X868" i="1" s="1"/>
  <c r="W868" i="1" l="1"/>
  <c r="Y868" i="1" s="1"/>
  <c r="S869" i="1"/>
  <c r="X869" i="1" s="1"/>
  <c r="W869" i="1" l="1"/>
  <c r="Y869" i="1" s="1"/>
  <c r="S870" i="1"/>
  <c r="X870" i="1" s="1"/>
  <c r="S871" i="1" l="1"/>
  <c r="X871" i="1" s="1"/>
  <c r="W870" i="1"/>
  <c r="Y870" i="1" s="1"/>
  <c r="S872" i="1" l="1"/>
  <c r="X872" i="1" s="1"/>
  <c r="W871" i="1"/>
  <c r="Y871" i="1" s="1"/>
  <c r="W872" i="1" l="1"/>
  <c r="Y872" i="1" s="1"/>
  <c r="S873" i="1"/>
  <c r="X873" i="1" s="1"/>
  <c r="S874" i="1" l="1"/>
  <c r="X874" i="1" s="1"/>
  <c r="W873" i="1"/>
  <c r="Y873" i="1" s="1"/>
  <c r="W874" i="1" l="1"/>
  <c r="Y874" i="1" s="1"/>
  <c r="S875" i="1"/>
  <c r="X875" i="1" s="1"/>
  <c r="W875" i="1" l="1"/>
  <c r="Y875" i="1" s="1"/>
  <c r="S876" i="1"/>
  <c r="X876" i="1" s="1"/>
  <c r="S877" i="1" l="1"/>
  <c r="X877" i="1" s="1"/>
  <c r="W876" i="1"/>
  <c r="Y876" i="1" s="1"/>
  <c r="S878" i="1" l="1"/>
  <c r="X878" i="1" s="1"/>
  <c r="W877" i="1"/>
  <c r="Y877" i="1" s="1"/>
  <c r="S879" i="1" l="1"/>
  <c r="X879" i="1" s="1"/>
  <c r="W878" i="1"/>
  <c r="Y878" i="1" s="1"/>
  <c r="W879" i="1" l="1"/>
  <c r="Y879" i="1" s="1"/>
  <c r="S880" i="1"/>
  <c r="X880" i="1" s="1"/>
  <c r="W880" i="1" l="1"/>
  <c r="Y880" i="1" s="1"/>
  <c r="S881" i="1"/>
  <c r="X881" i="1" s="1"/>
  <c r="S882" i="1" l="1"/>
  <c r="X882" i="1" s="1"/>
  <c r="W881" i="1"/>
  <c r="Y881" i="1" s="1"/>
  <c r="W882" i="1" l="1"/>
  <c r="Y882" i="1" s="1"/>
  <c r="S883" i="1"/>
  <c r="X883" i="1" s="1"/>
  <c r="S884" i="1" l="1"/>
  <c r="X884" i="1" s="1"/>
  <c r="W883" i="1"/>
  <c r="Y883" i="1" s="1"/>
  <c r="S885" i="1" l="1"/>
  <c r="X885" i="1" s="1"/>
  <c r="W884" i="1"/>
  <c r="Y884" i="1" s="1"/>
  <c r="W885" i="1" l="1"/>
  <c r="Y885" i="1" s="1"/>
  <c r="S886" i="1"/>
  <c r="X886" i="1" s="1"/>
  <c r="W886" i="1" l="1"/>
  <c r="Y886" i="1" s="1"/>
  <c r="S887" i="1"/>
  <c r="X887" i="1" s="1"/>
  <c r="S888" i="1" l="1"/>
  <c r="X888" i="1" s="1"/>
  <c r="W887" i="1"/>
  <c r="Y887" i="1" s="1"/>
  <c r="S889" i="1" l="1"/>
  <c r="X889" i="1" s="1"/>
  <c r="W888" i="1"/>
  <c r="Y888" i="1" s="1"/>
  <c r="W889" i="1" l="1"/>
  <c r="Y889" i="1" s="1"/>
  <c r="S890" i="1"/>
  <c r="X890" i="1" s="1"/>
  <c r="W890" i="1" l="1"/>
  <c r="Y890" i="1" s="1"/>
  <c r="S891" i="1"/>
  <c r="X891" i="1" s="1"/>
  <c r="W891" i="1" l="1"/>
  <c r="Y891" i="1" s="1"/>
  <c r="S892" i="1"/>
  <c r="X892" i="1" s="1"/>
  <c r="W892" i="1" l="1"/>
  <c r="Y892" i="1" s="1"/>
  <c r="S893" i="1"/>
  <c r="X893" i="1" s="1"/>
  <c r="S894" i="1" l="1"/>
  <c r="X894" i="1" s="1"/>
  <c r="W893" i="1"/>
  <c r="Y893" i="1" s="1"/>
  <c r="W894" i="1" l="1"/>
  <c r="Y894" i="1" s="1"/>
  <c r="S895" i="1"/>
  <c r="X895" i="1" s="1"/>
  <c r="W895" i="1" l="1"/>
  <c r="Y895" i="1" s="1"/>
  <c r="S896" i="1"/>
  <c r="X896" i="1" s="1"/>
  <c r="S897" i="1" l="1"/>
  <c r="X897" i="1" s="1"/>
  <c r="W896" i="1"/>
  <c r="Y896" i="1" s="1"/>
  <c r="W897" i="1" l="1"/>
  <c r="Y897" i="1" s="1"/>
  <c r="S898" i="1"/>
  <c r="X898" i="1" s="1"/>
  <c r="W898" i="1" l="1"/>
  <c r="Y898" i="1" s="1"/>
  <c r="S899" i="1"/>
  <c r="X899" i="1" s="1"/>
  <c r="S900" i="1" l="1"/>
  <c r="X900" i="1" s="1"/>
  <c r="W899" i="1"/>
  <c r="Y899" i="1" s="1"/>
  <c r="S901" i="1" l="1"/>
  <c r="X901" i="1" s="1"/>
  <c r="W900" i="1"/>
  <c r="Y900" i="1" s="1"/>
  <c r="W901" i="1" l="1"/>
  <c r="Y901" i="1" s="1"/>
  <c r="S902" i="1"/>
  <c r="X902" i="1" s="1"/>
  <c r="S903" i="1" l="1"/>
  <c r="X903" i="1" s="1"/>
  <c r="W902" i="1"/>
  <c r="Y902" i="1" s="1"/>
  <c r="W903" i="1" l="1"/>
  <c r="Y903" i="1" s="1"/>
  <c r="S904" i="1"/>
  <c r="X904" i="1" s="1"/>
  <c r="S905" i="1" l="1"/>
  <c r="X905" i="1" s="1"/>
  <c r="W904" i="1"/>
  <c r="Y904" i="1" s="1"/>
  <c r="W905" i="1" l="1"/>
  <c r="Y905" i="1" s="1"/>
  <c r="S906" i="1"/>
  <c r="X906" i="1" s="1"/>
  <c r="S907" i="1" l="1"/>
  <c r="X907" i="1" s="1"/>
  <c r="W906" i="1"/>
  <c r="Y906" i="1" s="1"/>
  <c r="W907" i="1" l="1"/>
  <c r="Y907" i="1" s="1"/>
  <c r="S908" i="1"/>
  <c r="X908" i="1" s="1"/>
  <c r="W908" i="1" l="1"/>
  <c r="Y908" i="1" s="1"/>
  <c r="S909" i="1"/>
  <c r="X909" i="1" s="1"/>
  <c r="S910" i="1" l="1"/>
  <c r="X910" i="1" s="1"/>
  <c r="W909" i="1"/>
  <c r="Y909" i="1" s="1"/>
  <c r="S911" i="1" l="1"/>
  <c r="X911" i="1" s="1"/>
  <c r="W910" i="1"/>
  <c r="Y910" i="1" s="1"/>
  <c r="W911" i="1" l="1"/>
  <c r="Y911" i="1" s="1"/>
  <c r="S912" i="1"/>
  <c r="X912" i="1" s="1"/>
  <c r="W912" i="1" l="1"/>
  <c r="Y912" i="1" s="1"/>
  <c r="S913" i="1"/>
  <c r="X913" i="1" s="1"/>
  <c r="S914" i="1" l="1"/>
  <c r="X914" i="1" s="1"/>
  <c r="W913" i="1"/>
  <c r="Y913" i="1" s="1"/>
  <c r="S915" i="1" l="1"/>
  <c r="X915" i="1" s="1"/>
  <c r="W914" i="1"/>
  <c r="Y914" i="1" s="1"/>
  <c r="W915" i="1" l="1"/>
  <c r="Y915" i="1" s="1"/>
  <c r="S916" i="1"/>
  <c r="X916" i="1" s="1"/>
  <c r="W916" i="1" l="1"/>
  <c r="Y916" i="1" s="1"/>
  <c r="S917" i="1"/>
  <c r="X917" i="1" s="1"/>
  <c r="S918" i="1" l="1"/>
  <c r="X918" i="1" s="1"/>
  <c r="W917" i="1"/>
  <c r="Y917" i="1" s="1"/>
  <c r="W918" i="1" l="1"/>
  <c r="Y918" i="1" s="1"/>
  <c r="S919" i="1"/>
  <c r="X919" i="1" s="1"/>
  <c r="W919" i="1" l="1"/>
  <c r="Y919" i="1" s="1"/>
  <c r="S920" i="1"/>
  <c r="X920" i="1" s="1"/>
  <c r="W920" i="1" l="1"/>
  <c r="Y920" i="1" s="1"/>
  <c r="S921" i="1"/>
  <c r="X921" i="1" s="1"/>
  <c r="W921" i="1" l="1"/>
  <c r="Y921" i="1" s="1"/>
  <c r="S922" i="1"/>
  <c r="X922" i="1" s="1"/>
  <c r="S923" i="1" l="1"/>
  <c r="X923" i="1" s="1"/>
  <c r="W922" i="1"/>
  <c r="Y922" i="1" s="1"/>
  <c r="W923" i="1" l="1"/>
  <c r="Y923" i="1" s="1"/>
  <c r="S924" i="1"/>
  <c r="X924" i="1" s="1"/>
  <c r="S925" i="1" l="1"/>
  <c r="X925" i="1" s="1"/>
  <c r="W924" i="1"/>
  <c r="Y924" i="1" s="1"/>
  <c r="W925" i="1" l="1"/>
  <c r="Y925" i="1" s="1"/>
  <c r="S926" i="1"/>
  <c r="X926" i="1" s="1"/>
  <c r="W926" i="1" l="1"/>
  <c r="Y926" i="1" s="1"/>
  <c r="S927" i="1"/>
  <c r="X927" i="1" s="1"/>
  <c r="S928" i="1" l="1"/>
  <c r="X928" i="1" s="1"/>
  <c r="W927" i="1"/>
  <c r="Y927" i="1" s="1"/>
  <c r="S929" i="1" l="1"/>
  <c r="X929" i="1" s="1"/>
  <c r="W928" i="1"/>
  <c r="Y928" i="1" s="1"/>
  <c r="S930" i="1" l="1"/>
  <c r="X930" i="1" s="1"/>
  <c r="W929" i="1"/>
  <c r="Y929" i="1" s="1"/>
  <c r="S931" i="1" l="1"/>
  <c r="X931" i="1" s="1"/>
  <c r="W930" i="1"/>
  <c r="Y930" i="1" s="1"/>
  <c r="W931" i="1" l="1"/>
  <c r="Y931" i="1" s="1"/>
  <c r="S932" i="1"/>
  <c r="X932" i="1" s="1"/>
  <c r="S933" i="1" l="1"/>
  <c r="X933" i="1" s="1"/>
  <c r="W932" i="1"/>
  <c r="Y932" i="1" s="1"/>
  <c r="S934" i="1" l="1"/>
  <c r="X934" i="1" s="1"/>
  <c r="W933" i="1"/>
  <c r="Y933" i="1" s="1"/>
  <c r="W934" i="1" l="1"/>
  <c r="Y934" i="1" s="1"/>
  <c r="S935" i="1"/>
  <c r="X935" i="1" s="1"/>
  <c r="S936" i="1" l="1"/>
  <c r="X936" i="1" s="1"/>
  <c r="W935" i="1"/>
  <c r="Y935" i="1" s="1"/>
  <c r="W936" i="1" l="1"/>
  <c r="Y936" i="1" s="1"/>
  <c r="S937" i="1"/>
  <c r="X937" i="1" s="1"/>
  <c r="W937" i="1" l="1"/>
  <c r="Y937" i="1" s="1"/>
  <c r="S938" i="1"/>
  <c r="X938" i="1" s="1"/>
  <c r="W938" i="1" l="1"/>
  <c r="Y938" i="1" s="1"/>
  <c r="S939" i="1"/>
  <c r="X939" i="1" s="1"/>
  <c r="S940" i="1" l="1"/>
  <c r="X940" i="1" s="1"/>
  <c r="W939" i="1"/>
  <c r="Y939" i="1" s="1"/>
  <c r="W940" i="1" l="1"/>
  <c r="Y940" i="1" s="1"/>
  <c r="S941" i="1"/>
  <c r="X941" i="1" s="1"/>
  <c r="S942" i="1" l="1"/>
  <c r="X942" i="1" s="1"/>
  <c r="W941" i="1"/>
  <c r="Y941" i="1" s="1"/>
  <c r="W942" i="1" l="1"/>
  <c r="Y942" i="1" s="1"/>
  <c r="S943" i="1"/>
  <c r="X943" i="1" s="1"/>
  <c r="W943" i="1" l="1"/>
  <c r="Y943" i="1" s="1"/>
  <c r="S944" i="1"/>
  <c r="X944" i="1" s="1"/>
  <c r="S945" i="1" l="1"/>
  <c r="X945" i="1" s="1"/>
  <c r="W944" i="1"/>
  <c r="Y944" i="1" s="1"/>
  <c r="W945" i="1" l="1"/>
  <c r="Y945" i="1" s="1"/>
  <c r="S946" i="1"/>
  <c r="X946" i="1" s="1"/>
  <c r="W946" i="1" l="1"/>
  <c r="Y946" i="1" s="1"/>
  <c r="S947" i="1"/>
  <c r="X947" i="1" s="1"/>
  <c r="S948" i="1" l="1"/>
  <c r="X948" i="1" s="1"/>
  <c r="W947" i="1"/>
  <c r="Y947" i="1" s="1"/>
  <c r="W948" i="1" l="1"/>
  <c r="Y948" i="1" s="1"/>
  <c r="S949" i="1"/>
  <c r="X949" i="1" s="1"/>
  <c r="S950" i="1" l="1"/>
  <c r="X950" i="1" s="1"/>
  <c r="W949" i="1"/>
  <c r="Y949" i="1" s="1"/>
  <c r="S951" i="1" l="1"/>
  <c r="X951" i="1" s="1"/>
  <c r="W950" i="1"/>
  <c r="Y950" i="1" s="1"/>
  <c r="W951" i="1" l="1"/>
  <c r="Y951" i="1" s="1"/>
  <c r="S952" i="1"/>
  <c r="X952" i="1" s="1"/>
  <c r="W952" i="1" l="1"/>
  <c r="Y952" i="1" s="1"/>
  <c r="S953" i="1"/>
  <c r="X953" i="1" s="1"/>
  <c r="W953" i="1" l="1"/>
  <c r="Y953" i="1" s="1"/>
  <c r="S954" i="1"/>
  <c r="X954" i="1" s="1"/>
  <c r="S955" i="1" l="1"/>
  <c r="X955" i="1" s="1"/>
  <c r="W954" i="1"/>
  <c r="Y954" i="1" s="1"/>
  <c r="W955" i="1" l="1"/>
  <c r="Y955" i="1" s="1"/>
  <c r="S956" i="1"/>
  <c r="X956" i="1" s="1"/>
  <c r="S957" i="1" l="1"/>
  <c r="X957" i="1" s="1"/>
  <c r="W956" i="1"/>
  <c r="Y956" i="1" s="1"/>
  <c r="W957" i="1" l="1"/>
  <c r="Y957" i="1" s="1"/>
  <c r="S958" i="1"/>
  <c r="X958" i="1" s="1"/>
  <c r="S959" i="1" l="1"/>
  <c r="X959" i="1" s="1"/>
  <c r="W958" i="1"/>
  <c r="Y958" i="1" s="1"/>
  <c r="S960" i="1" l="1"/>
  <c r="X960" i="1" s="1"/>
  <c r="W959" i="1"/>
  <c r="Y959" i="1" s="1"/>
  <c r="W960" i="1" l="1"/>
  <c r="Y960" i="1" s="1"/>
  <c r="S961" i="1"/>
  <c r="X961" i="1" s="1"/>
  <c r="S962" i="1" l="1"/>
  <c r="X962" i="1" s="1"/>
  <c r="W961" i="1"/>
  <c r="Y961" i="1" s="1"/>
  <c r="S963" i="1" l="1"/>
  <c r="X963" i="1" s="1"/>
  <c r="W962" i="1"/>
  <c r="Y962" i="1" s="1"/>
  <c r="S964" i="1" l="1"/>
  <c r="X964" i="1" s="1"/>
  <c r="W963" i="1"/>
  <c r="Y963" i="1" s="1"/>
  <c r="W964" i="1" l="1"/>
  <c r="Y964" i="1" s="1"/>
  <c r="S965" i="1"/>
  <c r="X965" i="1" s="1"/>
  <c r="W965" i="1" l="1"/>
  <c r="Y965" i="1" s="1"/>
  <c r="S966" i="1"/>
  <c r="X966" i="1" s="1"/>
  <c r="W966" i="1" l="1"/>
  <c r="Y966" i="1" s="1"/>
  <c r="S967" i="1"/>
  <c r="X967" i="1" s="1"/>
  <c r="W967" i="1" l="1"/>
  <c r="Y967" i="1" s="1"/>
  <c r="S968" i="1"/>
  <c r="X968" i="1" s="1"/>
  <c r="S969" i="1" l="1"/>
  <c r="X969" i="1" s="1"/>
  <c r="W968" i="1"/>
  <c r="Y968" i="1" s="1"/>
  <c r="S970" i="1" l="1"/>
  <c r="X970" i="1" s="1"/>
  <c r="W969" i="1"/>
  <c r="Y969" i="1" s="1"/>
  <c r="W970" i="1" l="1"/>
  <c r="Y970" i="1" s="1"/>
  <c r="S971" i="1"/>
  <c r="X971" i="1" s="1"/>
  <c r="W971" i="1" l="1"/>
  <c r="Y971" i="1" s="1"/>
  <c r="S972" i="1"/>
  <c r="X972" i="1" s="1"/>
  <c r="W972" i="1" l="1"/>
  <c r="Y972" i="1" s="1"/>
  <c r="S973" i="1"/>
  <c r="X973" i="1" s="1"/>
  <c r="S974" i="1" l="1"/>
  <c r="X974" i="1" s="1"/>
  <c r="W973" i="1"/>
  <c r="Y973" i="1" s="1"/>
  <c r="W974" i="1" l="1"/>
  <c r="Y974" i="1" s="1"/>
  <c r="S975" i="1"/>
  <c r="X975" i="1" s="1"/>
  <c r="S976" i="1" l="1"/>
  <c r="X976" i="1" s="1"/>
  <c r="W975" i="1"/>
  <c r="Y975" i="1" s="1"/>
  <c r="W976" i="1" l="1"/>
  <c r="Y976" i="1" s="1"/>
  <c r="S977" i="1"/>
  <c r="X977" i="1" s="1"/>
  <c r="W977" i="1" l="1"/>
  <c r="Y977" i="1" s="1"/>
  <c r="S978" i="1"/>
  <c r="X978" i="1" s="1"/>
  <c r="S979" i="1" l="1"/>
  <c r="X979" i="1" s="1"/>
  <c r="W978" i="1"/>
  <c r="Y978" i="1" s="1"/>
  <c r="W979" i="1" l="1"/>
  <c r="Y979" i="1" s="1"/>
  <c r="S980" i="1"/>
  <c r="X980" i="1" s="1"/>
  <c r="S981" i="1" l="1"/>
  <c r="X981" i="1" s="1"/>
  <c r="W980" i="1"/>
  <c r="Y980" i="1" s="1"/>
  <c r="S982" i="1" l="1"/>
  <c r="X982" i="1" s="1"/>
  <c r="W981" i="1"/>
  <c r="Y981" i="1" s="1"/>
  <c r="W982" i="1" l="1"/>
  <c r="Y982" i="1" s="1"/>
  <c r="S983" i="1"/>
  <c r="X983" i="1" s="1"/>
  <c r="W983" i="1" l="1"/>
  <c r="Y983" i="1" s="1"/>
  <c r="S984" i="1"/>
  <c r="X984" i="1" s="1"/>
  <c r="S985" i="1" l="1"/>
  <c r="X985" i="1" s="1"/>
  <c r="W984" i="1"/>
  <c r="Y984" i="1" s="1"/>
  <c r="W985" i="1" l="1"/>
  <c r="Y985" i="1" s="1"/>
  <c r="S986" i="1"/>
  <c r="X986" i="1" s="1"/>
  <c r="S987" i="1" l="1"/>
  <c r="X987" i="1" s="1"/>
  <c r="W986" i="1"/>
  <c r="Y986" i="1" s="1"/>
  <c r="S988" i="1" l="1"/>
  <c r="X988" i="1" s="1"/>
  <c r="W987" i="1"/>
  <c r="Y987" i="1" s="1"/>
  <c r="W988" i="1" l="1"/>
  <c r="Y988" i="1" s="1"/>
  <c r="S989" i="1"/>
  <c r="X989" i="1" s="1"/>
  <c r="S990" i="1" l="1"/>
  <c r="X990" i="1" s="1"/>
  <c r="W989" i="1"/>
  <c r="Y989" i="1" s="1"/>
  <c r="S991" i="1" l="1"/>
  <c r="X991" i="1" s="1"/>
  <c r="W990" i="1"/>
  <c r="Y990" i="1" s="1"/>
  <c r="W991" i="1" l="1"/>
  <c r="Y991" i="1" s="1"/>
  <c r="S992" i="1"/>
  <c r="X992" i="1" s="1"/>
  <c r="S993" i="1" l="1"/>
  <c r="X993" i="1" s="1"/>
  <c r="W992" i="1"/>
  <c r="Y992" i="1" s="1"/>
  <c r="S994" i="1" l="1"/>
  <c r="X994" i="1" s="1"/>
  <c r="W993" i="1"/>
  <c r="Y993" i="1" s="1"/>
  <c r="S995" i="1" l="1"/>
  <c r="X995" i="1" s="1"/>
  <c r="W994" i="1"/>
  <c r="Y994" i="1" s="1"/>
  <c r="S996" i="1" l="1"/>
  <c r="X996" i="1" s="1"/>
  <c r="W995" i="1"/>
  <c r="Y995" i="1" s="1"/>
  <c r="W996" i="1" l="1"/>
  <c r="Y996" i="1" s="1"/>
  <c r="S997" i="1"/>
  <c r="X997" i="1" s="1"/>
  <c r="S998" i="1" l="1"/>
  <c r="X998" i="1" s="1"/>
  <c r="W997" i="1"/>
  <c r="Y997" i="1" s="1"/>
  <c r="S999" i="1" l="1"/>
  <c r="X999" i="1" s="1"/>
  <c r="W998" i="1"/>
  <c r="Y998" i="1" s="1"/>
  <c r="W999" i="1" l="1"/>
  <c r="Y999" i="1" s="1"/>
  <c r="S1000" i="1"/>
  <c r="X1000" i="1" s="1"/>
  <c r="W1000" i="1" l="1"/>
  <c r="Y1000" i="1" s="1"/>
  <c r="S1001" i="1"/>
  <c r="X1001" i="1" s="1"/>
  <c r="S1002" i="1" l="1"/>
  <c r="X1002" i="1" s="1"/>
  <c r="W1001" i="1"/>
  <c r="Y1001" i="1" s="1"/>
  <c r="W1002" i="1" l="1"/>
  <c r="Y1002" i="1" s="1"/>
  <c r="S1003" i="1"/>
  <c r="X1003" i="1" s="1"/>
  <c r="W1003" i="1" l="1"/>
  <c r="Y1003" i="1" s="1"/>
  <c r="S1004" i="1"/>
  <c r="X1004" i="1" s="1"/>
  <c r="W1004" i="1" l="1"/>
  <c r="Y1004" i="1" s="1"/>
  <c r="S1005" i="1"/>
  <c r="X1005" i="1" s="1"/>
  <c r="W1005" i="1" l="1"/>
  <c r="Y1005" i="1" s="1"/>
  <c r="S1006" i="1"/>
  <c r="X1006" i="1" s="1"/>
  <c r="W1006" i="1" l="1"/>
  <c r="Y1006" i="1" s="1"/>
  <c r="S1007" i="1"/>
  <c r="X1007" i="1" s="1"/>
  <c r="W1007" i="1" l="1"/>
  <c r="Y1007" i="1" s="1"/>
  <c r="S1008" i="1"/>
  <c r="X1008" i="1" s="1"/>
  <c r="W1008" i="1" l="1"/>
  <c r="Y1008" i="1" s="1"/>
  <c r="S1009" i="1"/>
  <c r="X1009" i="1" s="1"/>
  <c r="W1009" i="1" l="1"/>
  <c r="Y1009" i="1" s="1"/>
  <c r="S1010" i="1"/>
  <c r="X1010" i="1" s="1"/>
  <c r="S1011" i="1" l="1"/>
  <c r="X1011" i="1" s="1"/>
  <c r="W1010" i="1"/>
  <c r="Y1010" i="1" s="1"/>
  <c r="W1011" i="1" l="1"/>
  <c r="Y1011" i="1" s="1"/>
  <c r="S1012" i="1"/>
  <c r="X1012" i="1" s="1"/>
  <c r="S1013" i="1" l="1"/>
  <c r="X1013" i="1" s="1"/>
  <c r="W1012" i="1"/>
  <c r="Y1012" i="1" s="1"/>
  <c r="W1013" i="1" l="1"/>
  <c r="Y1013" i="1" s="1"/>
  <c r="S1014" i="1"/>
  <c r="X1014" i="1" s="1"/>
  <c r="S1015" i="1" l="1"/>
  <c r="X1015" i="1" s="1"/>
  <c r="W1014" i="1"/>
  <c r="Y1014" i="1" s="1"/>
  <c r="W1015" i="1" l="1"/>
  <c r="Y1015" i="1" s="1"/>
  <c r="S1016" i="1"/>
  <c r="X1016" i="1" s="1"/>
  <c r="W1016" i="1" l="1"/>
  <c r="Y1016" i="1" s="1"/>
  <c r="S1017" i="1"/>
  <c r="X1017" i="1" s="1"/>
  <c r="W1017" i="1" l="1"/>
  <c r="Y1017" i="1" s="1"/>
  <c r="S1018" i="1"/>
  <c r="X1018" i="1" s="1"/>
  <c r="S1019" i="1" l="1"/>
  <c r="X1019" i="1" s="1"/>
  <c r="W1018" i="1"/>
  <c r="Y1018" i="1" s="1"/>
  <c r="W1019" i="1" l="1"/>
  <c r="Y1019" i="1" s="1"/>
  <c r="S1020" i="1"/>
  <c r="X1020" i="1" s="1"/>
  <c r="S1021" i="1" l="1"/>
  <c r="X1021" i="1" s="1"/>
  <c r="W1020" i="1"/>
  <c r="Y1020" i="1" s="1"/>
  <c r="S1022" i="1" l="1"/>
  <c r="X1022" i="1" s="1"/>
  <c r="W1021" i="1"/>
  <c r="Y1021" i="1" s="1"/>
  <c r="W1022" i="1" l="1"/>
  <c r="Y1022" i="1" s="1"/>
  <c r="S1023" i="1"/>
  <c r="X1023" i="1" s="1"/>
  <c r="S1024" i="1" l="1"/>
  <c r="X1024" i="1" s="1"/>
  <c r="W1023" i="1"/>
  <c r="Y1023" i="1" s="1"/>
  <c r="W1024" i="1" l="1"/>
  <c r="Y1024" i="1" s="1"/>
  <c r="S1025" i="1"/>
  <c r="X1025" i="1" s="1"/>
  <c r="W1025" i="1" l="1"/>
  <c r="Y1025" i="1" s="1"/>
  <c r="S1026" i="1"/>
  <c r="X1026" i="1" s="1"/>
  <c r="W1026" i="1" l="1"/>
  <c r="Y1026" i="1" s="1"/>
  <c r="S1027" i="1"/>
  <c r="X1027" i="1" s="1"/>
  <c r="S1028" i="1" l="1"/>
  <c r="X1028" i="1" s="1"/>
  <c r="W1027" i="1"/>
  <c r="Y1027" i="1" s="1"/>
  <c r="W1028" i="1" l="1"/>
  <c r="Y1028" i="1" s="1"/>
  <c r="S1029" i="1"/>
  <c r="X1029" i="1" s="1"/>
  <c r="W1029" i="1" l="1"/>
  <c r="Y1029" i="1" s="1"/>
  <c r="S1030" i="1"/>
  <c r="X1030" i="1" s="1"/>
  <c r="S1031" i="1" l="1"/>
  <c r="X1031" i="1" s="1"/>
  <c r="W1030" i="1"/>
  <c r="Y1030" i="1" s="1"/>
  <c r="W1031" i="1" l="1"/>
  <c r="Y1031" i="1" s="1"/>
  <c r="S1032" i="1"/>
  <c r="X1032" i="1" s="1"/>
  <c r="W1032" i="1" l="1"/>
  <c r="Y1032" i="1" s="1"/>
  <c r="S1033" i="1"/>
  <c r="X1033" i="1" s="1"/>
  <c r="W1033" i="1" l="1"/>
  <c r="Y1033" i="1" s="1"/>
  <c r="S1034" i="1"/>
  <c r="X1034" i="1" s="1"/>
  <c r="S1035" i="1" l="1"/>
  <c r="X1035" i="1" s="1"/>
  <c r="W1034" i="1"/>
  <c r="Y1034" i="1" s="1"/>
  <c r="S1036" i="1" l="1"/>
  <c r="X1036" i="1" s="1"/>
  <c r="W1035" i="1"/>
  <c r="Y1035" i="1" s="1"/>
  <c r="W1036" i="1" l="1"/>
  <c r="Y1036" i="1" s="1"/>
  <c r="S1037" i="1"/>
  <c r="X1037" i="1" s="1"/>
  <c r="W1037" i="1" l="1"/>
  <c r="Y1037" i="1" s="1"/>
  <c r="S1038" i="1"/>
  <c r="X1038" i="1" s="1"/>
  <c r="W1038" i="1" l="1"/>
  <c r="Y1038" i="1" s="1"/>
  <c r="S1039" i="1"/>
  <c r="X1039" i="1" s="1"/>
  <c r="W1039" i="1" l="1"/>
  <c r="Y1039" i="1" s="1"/>
  <c r="S1040" i="1"/>
  <c r="X1040" i="1" s="1"/>
  <c r="W1040" i="1" l="1"/>
  <c r="Y1040" i="1" s="1"/>
  <c r="S1041" i="1"/>
  <c r="X1041" i="1" s="1"/>
  <c r="W1041" i="1" l="1"/>
  <c r="S1042" i="1"/>
  <c r="X1042" i="1" s="1"/>
  <c r="Y1041" i="1"/>
  <c r="W1042" i="1" l="1"/>
  <c r="Y1042" i="1" s="1"/>
  <c r="S1043" i="1"/>
  <c r="X1043" i="1" s="1"/>
  <c r="W1043" i="1" l="1"/>
  <c r="Y1043" i="1" s="1"/>
  <c r="S1044" i="1"/>
  <c r="X1044" i="1" s="1"/>
  <c r="S1045" i="1" l="1"/>
  <c r="X1045" i="1" s="1"/>
  <c r="W1044" i="1"/>
  <c r="Y1044" i="1" s="1"/>
  <c r="S1046" i="1" l="1"/>
  <c r="X1046" i="1" s="1"/>
  <c r="W1045" i="1"/>
  <c r="Y1045" i="1" s="1"/>
  <c r="W1046" i="1" l="1"/>
  <c r="Y1046" i="1" s="1"/>
  <c r="S1047" i="1"/>
  <c r="X1047" i="1" s="1"/>
  <c r="W1047" i="1" l="1"/>
  <c r="Y1047" i="1" s="1"/>
  <c r="S1048" i="1"/>
  <c r="X1048" i="1" s="1"/>
  <c r="S1049" i="1" l="1"/>
  <c r="X1049" i="1" s="1"/>
  <c r="W1048" i="1"/>
  <c r="Y1048" i="1" s="1"/>
  <c r="W1049" i="1" l="1"/>
  <c r="Y1049" i="1" s="1"/>
  <c r="S1050" i="1"/>
  <c r="X1050" i="1" s="1"/>
  <c r="W1050" i="1" l="1"/>
  <c r="Y1050" i="1" s="1"/>
  <c r="S1051" i="1"/>
  <c r="X1051" i="1" s="1"/>
  <c r="S1052" i="1" l="1"/>
  <c r="X1052" i="1" s="1"/>
  <c r="W1051" i="1"/>
  <c r="Y1051" i="1" s="1"/>
  <c r="S1053" i="1" l="1"/>
  <c r="X1053" i="1" s="1"/>
  <c r="W1052" i="1"/>
  <c r="Y1052" i="1" s="1"/>
  <c r="W1053" i="1" l="1"/>
  <c r="Y1053" i="1" s="1"/>
  <c r="S1054" i="1"/>
  <c r="X1054" i="1" s="1"/>
  <c r="S1055" i="1" l="1"/>
  <c r="X1055" i="1" s="1"/>
  <c r="W1054" i="1"/>
  <c r="Y1054" i="1" s="1"/>
  <c r="S1056" i="1" l="1"/>
  <c r="X1056" i="1" s="1"/>
  <c r="W1055" i="1"/>
  <c r="Y1055" i="1" s="1"/>
  <c r="S1057" i="1" l="1"/>
  <c r="X1057" i="1" s="1"/>
  <c r="W1056" i="1"/>
  <c r="Y1056" i="1" s="1"/>
  <c r="W1057" i="1" l="1"/>
  <c r="Y1057" i="1" s="1"/>
  <c r="S1058" i="1"/>
  <c r="X1058" i="1" s="1"/>
  <c r="W1058" i="1" l="1"/>
  <c r="Y1058" i="1" s="1"/>
  <c r="S1059" i="1"/>
  <c r="X1059" i="1" s="1"/>
  <c r="W1059" i="1" l="1"/>
  <c r="Y1059" i="1" s="1"/>
  <c r="S1060" i="1"/>
  <c r="X1060" i="1" s="1"/>
  <c r="W1060" i="1" l="1"/>
  <c r="Y1060" i="1" s="1"/>
  <c r="S1061" i="1"/>
  <c r="X1061" i="1" s="1"/>
  <c r="W1061" i="1" l="1"/>
  <c r="Y1061" i="1" s="1"/>
  <c r="S1062" i="1"/>
  <c r="X1062" i="1" s="1"/>
  <c r="W1062" i="1" l="1"/>
  <c r="Y1062" i="1" s="1"/>
  <c r="S1063" i="1"/>
  <c r="X1063" i="1" s="1"/>
  <c r="W1063" i="1" l="1"/>
  <c r="Y1063" i="1" s="1"/>
  <c r="S1064" i="1"/>
  <c r="X1064" i="1" s="1"/>
  <c r="S1065" i="1" l="1"/>
  <c r="X1065" i="1" s="1"/>
  <c r="W1064" i="1"/>
  <c r="Y1064" i="1" s="1"/>
  <c r="S1066" i="1" l="1"/>
  <c r="X1066" i="1" s="1"/>
  <c r="W1065" i="1"/>
  <c r="Y1065" i="1" s="1"/>
  <c r="S1067" i="1" l="1"/>
  <c r="X1067" i="1" s="1"/>
  <c r="W1066" i="1"/>
  <c r="Y1066" i="1" s="1"/>
  <c r="W1067" i="1" l="1"/>
  <c r="Y1067" i="1" s="1"/>
  <c r="S1068" i="1"/>
  <c r="X1068" i="1" s="1"/>
  <c r="S1069" i="1" l="1"/>
  <c r="X1069" i="1" s="1"/>
  <c r="W1068" i="1"/>
  <c r="Y1068" i="1" s="1"/>
  <c r="W1069" i="1" l="1"/>
  <c r="Y1069" i="1" s="1"/>
  <c r="S1070" i="1"/>
  <c r="X1070" i="1" s="1"/>
  <c r="S1071" i="1" l="1"/>
  <c r="X1071" i="1" s="1"/>
  <c r="W1070" i="1"/>
  <c r="Y1070" i="1" s="1"/>
  <c r="W1071" i="1" l="1"/>
  <c r="Y1071" i="1" s="1"/>
  <c r="S1072" i="1"/>
  <c r="X1072" i="1" s="1"/>
  <c r="S1073" i="1" l="1"/>
  <c r="X1073" i="1" s="1"/>
  <c r="W1072" i="1"/>
  <c r="Y1072" i="1" s="1"/>
  <c r="W1073" i="1" l="1"/>
  <c r="Y1073" i="1" s="1"/>
  <c r="S1074" i="1"/>
  <c r="X1074" i="1" s="1"/>
  <c r="S1075" i="1" l="1"/>
  <c r="X1075" i="1" s="1"/>
  <c r="W1074" i="1"/>
  <c r="Y1074" i="1" s="1"/>
  <c r="S1076" i="1" l="1"/>
  <c r="X1076" i="1" s="1"/>
  <c r="W1075" i="1"/>
  <c r="Y1075" i="1" s="1"/>
  <c r="W1076" i="1" l="1"/>
  <c r="Y1076" i="1" s="1"/>
  <c r="S1077" i="1"/>
  <c r="X1077" i="1" s="1"/>
  <c r="S1078" i="1" l="1"/>
  <c r="X1078" i="1" s="1"/>
  <c r="W1077" i="1"/>
  <c r="Y1077" i="1" s="1"/>
  <c r="W1078" i="1" l="1"/>
  <c r="Y1078" i="1" s="1"/>
  <c r="S1079" i="1"/>
  <c r="X1079" i="1" s="1"/>
  <c r="S1080" i="1" l="1"/>
  <c r="X1080" i="1" s="1"/>
  <c r="W1079" i="1"/>
  <c r="Y1079" i="1" s="1"/>
  <c r="W1080" i="1" l="1"/>
  <c r="Y1080" i="1" s="1"/>
  <c r="S1081" i="1"/>
  <c r="X1081" i="1" s="1"/>
  <c r="S1082" i="1" l="1"/>
  <c r="X1082" i="1" s="1"/>
  <c r="W1081" i="1"/>
  <c r="Y1081" i="1" s="1"/>
  <c r="S1083" i="1" l="1"/>
  <c r="X1083" i="1" s="1"/>
  <c r="W1082" i="1"/>
  <c r="Y1082" i="1" s="1"/>
  <c r="S1084" i="1" l="1"/>
  <c r="X1084" i="1" s="1"/>
  <c r="W1083" i="1"/>
  <c r="Y1083" i="1" s="1"/>
  <c r="W1084" i="1" l="1"/>
  <c r="Y1084" i="1" s="1"/>
  <c r="S1085" i="1"/>
  <c r="X1085" i="1" s="1"/>
  <c r="W1085" i="1" l="1"/>
  <c r="Y1085" i="1" s="1"/>
  <c r="S1086" i="1"/>
  <c r="X1086" i="1" s="1"/>
  <c r="W1086" i="1" l="1"/>
  <c r="Y1086" i="1" s="1"/>
  <c r="S1087" i="1"/>
  <c r="X1087" i="1" s="1"/>
  <c r="S1088" i="1" l="1"/>
  <c r="X1088" i="1" s="1"/>
  <c r="W1087" i="1"/>
  <c r="Y1087" i="1" s="1"/>
  <c r="W1088" i="1" l="1"/>
  <c r="Y1088" i="1" s="1"/>
  <c r="S1089" i="1"/>
  <c r="X1089" i="1" s="1"/>
  <c r="W1089" i="1" l="1"/>
  <c r="Y1089" i="1" s="1"/>
  <c r="S1090" i="1"/>
  <c r="X1090" i="1" s="1"/>
  <c r="S1091" i="1" l="1"/>
  <c r="X1091" i="1" s="1"/>
  <c r="W1090" i="1"/>
  <c r="Y1090" i="1" s="1"/>
  <c r="S1092" i="1" l="1"/>
  <c r="X1092" i="1" s="1"/>
  <c r="W1091" i="1"/>
  <c r="Y1091" i="1" s="1"/>
  <c r="S1093" i="1" l="1"/>
  <c r="X1093" i="1" s="1"/>
  <c r="W1092" i="1"/>
  <c r="Y1092" i="1" s="1"/>
  <c r="S1094" i="1" l="1"/>
  <c r="X1094" i="1" s="1"/>
  <c r="W1093" i="1"/>
  <c r="Y1093" i="1" s="1"/>
  <c r="W1094" i="1" l="1"/>
  <c r="Y1094" i="1" s="1"/>
  <c r="S1095" i="1"/>
  <c r="X1095" i="1" s="1"/>
  <c r="S1096" i="1" l="1"/>
  <c r="X1096" i="1" s="1"/>
  <c r="W1095" i="1"/>
  <c r="Y1095" i="1" s="1"/>
  <c r="S1097" i="1" l="1"/>
  <c r="X1097" i="1" s="1"/>
  <c r="W1096" i="1"/>
  <c r="Y1096" i="1" s="1"/>
  <c r="W1097" i="1" l="1"/>
  <c r="Y1097" i="1" s="1"/>
  <c r="S1098" i="1"/>
  <c r="X1098" i="1" s="1"/>
  <c r="S1099" i="1" l="1"/>
  <c r="X1099" i="1" s="1"/>
  <c r="W1098" i="1"/>
  <c r="Y1098" i="1" s="1"/>
  <c r="W1099" i="1" l="1"/>
  <c r="Y1099" i="1" s="1"/>
  <c r="S1100" i="1"/>
  <c r="X1100" i="1" s="1"/>
  <c r="S1101" i="1" l="1"/>
  <c r="X1101" i="1" s="1"/>
  <c r="W1100" i="1"/>
  <c r="Y1100" i="1" s="1"/>
  <c r="W1101" i="1" l="1"/>
  <c r="Y1101" i="1" s="1"/>
  <c r="S1102" i="1"/>
  <c r="X1102" i="1" s="1"/>
  <c r="S1103" i="1" l="1"/>
  <c r="X1103" i="1" s="1"/>
  <c r="W1102" i="1"/>
  <c r="Y1102" i="1" s="1"/>
  <c r="S1104" i="1" l="1"/>
  <c r="X1104" i="1" s="1"/>
  <c r="W1103" i="1"/>
  <c r="Y1103" i="1" s="1"/>
  <c r="W1104" i="1" l="1"/>
  <c r="Y1104" i="1" s="1"/>
  <c r="S1105" i="1"/>
  <c r="X1105" i="1" s="1"/>
  <c r="S1106" i="1" l="1"/>
  <c r="X1106" i="1" s="1"/>
  <c r="W1105" i="1"/>
  <c r="Y1105" i="1" s="1"/>
  <c r="W1106" i="1" l="1"/>
  <c r="Y1106" i="1" s="1"/>
  <c r="S1107" i="1"/>
  <c r="X1107" i="1" s="1"/>
  <c r="W1107" i="1" l="1"/>
  <c r="Y1107" i="1" s="1"/>
  <c r="S1108" i="1"/>
  <c r="X1108" i="1" s="1"/>
  <c r="S1109" i="1" l="1"/>
  <c r="X1109" i="1" s="1"/>
  <c r="W1108" i="1"/>
  <c r="Y1108" i="1" s="1"/>
  <c r="W1109" i="1" l="1"/>
  <c r="Y1109" i="1" s="1"/>
  <c r="S1110" i="1"/>
  <c r="X1110" i="1" s="1"/>
  <c r="S1111" i="1" l="1"/>
  <c r="X1111" i="1" s="1"/>
  <c r="W1110" i="1"/>
  <c r="Y1110" i="1" s="1"/>
  <c r="S1112" i="1" l="1"/>
  <c r="X1112" i="1" s="1"/>
  <c r="W1111" i="1"/>
  <c r="Y1111" i="1" s="1"/>
  <c r="S1113" i="1" l="1"/>
  <c r="X1113" i="1" s="1"/>
  <c r="W1112" i="1"/>
  <c r="Y1112" i="1" s="1"/>
  <c r="S1114" i="1" l="1"/>
  <c r="X1114" i="1" s="1"/>
  <c r="W1113" i="1"/>
  <c r="Y1113" i="1" s="1"/>
  <c r="W1114" i="1" l="1"/>
  <c r="Y1114" i="1" s="1"/>
  <c r="S1115" i="1"/>
  <c r="X1115" i="1" s="1"/>
  <c r="W1115" i="1" l="1"/>
  <c r="Y1115" i="1" s="1"/>
  <c r="S1116" i="1"/>
  <c r="X1116" i="1" s="1"/>
  <c r="S1117" i="1" l="1"/>
  <c r="X1117" i="1" s="1"/>
  <c r="W1116" i="1"/>
  <c r="Y1116" i="1" s="1"/>
  <c r="S1118" i="1" l="1"/>
  <c r="X1118" i="1" s="1"/>
  <c r="W1117" i="1"/>
  <c r="Y1117" i="1" s="1"/>
  <c r="S1119" i="1" l="1"/>
  <c r="X1119" i="1" s="1"/>
  <c r="W1118" i="1"/>
  <c r="Y1118" i="1" s="1"/>
  <c r="S1120" i="1" l="1"/>
  <c r="X1120" i="1" s="1"/>
  <c r="W1119" i="1"/>
  <c r="Y1119" i="1" s="1"/>
  <c r="W1120" i="1" l="1"/>
  <c r="Y1120" i="1" s="1"/>
  <c r="S1121" i="1"/>
  <c r="X1121" i="1" s="1"/>
  <c r="S1122" i="1" l="1"/>
  <c r="X1122" i="1" s="1"/>
  <c r="W1121" i="1"/>
  <c r="Y1121" i="1" s="1"/>
  <c r="S1123" i="1" l="1"/>
  <c r="X1123" i="1" s="1"/>
  <c r="W1122" i="1"/>
  <c r="Y1122" i="1" s="1"/>
  <c r="W1123" i="1" l="1"/>
  <c r="Y1123" i="1" s="1"/>
  <c r="S1124" i="1"/>
  <c r="X1124" i="1" s="1"/>
  <c r="S1125" i="1" l="1"/>
  <c r="X1125" i="1" s="1"/>
  <c r="W1124" i="1"/>
  <c r="Y1124" i="1" s="1"/>
  <c r="W1125" i="1" l="1"/>
  <c r="Y1125" i="1" s="1"/>
  <c r="S1126" i="1"/>
  <c r="X1126" i="1" s="1"/>
  <c r="W1126" i="1" l="1"/>
  <c r="Y1126" i="1" s="1"/>
  <c r="S1127" i="1"/>
  <c r="X1127" i="1" s="1"/>
  <c r="W1127" i="1" l="1"/>
  <c r="Y1127" i="1" s="1"/>
  <c r="S1128" i="1"/>
  <c r="X1128" i="1" s="1"/>
  <c r="W1128" i="1" l="1"/>
  <c r="Y1128" i="1" s="1"/>
  <c r="S1129" i="1"/>
  <c r="X1129" i="1" s="1"/>
  <c r="S1130" i="1" l="1"/>
  <c r="X1130" i="1" s="1"/>
  <c r="W1129" i="1"/>
  <c r="Y1129" i="1" s="1"/>
  <c r="S1131" i="1" l="1"/>
  <c r="X1131" i="1" s="1"/>
  <c r="W1130" i="1"/>
  <c r="Y1130" i="1" s="1"/>
  <c r="W1131" i="1" l="1"/>
  <c r="Y1131" i="1" s="1"/>
  <c r="S1132" i="1"/>
  <c r="X1132" i="1" s="1"/>
  <c r="W1132" i="1" l="1"/>
  <c r="Y1132" i="1" s="1"/>
  <c r="S1133" i="1"/>
  <c r="X1133" i="1" s="1"/>
  <c r="S1134" i="1" l="1"/>
  <c r="X1134" i="1" s="1"/>
  <c r="W1133" i="1"/>
  <c r="Y1133" i="1" s="1"/>
  <c r="W1134" i="1" l="1"/>
  <c r="Y1134" i="1" s="1"/>
  <c r="S1135" i="1"/>
  <c r="X1135" i="1" s="1"/>
  <c r="W1135" i="1" l="1"/>
  <c r="Y1135" i="1" s="1"/>
  <c r="S1136" i="1"/>
  <c r="X1136" i="1" s="1"/>
  <c r="W1136" i="1" l="1"/>
  <c r="Y1136" i="1" s="1"/>
  <c r="S1137" i="1"/>
  <c r="X1137" i="1" s="1"/>
  <c r="S1138" i="1" l="1"/>
  <c r="X1138" i="1" s="1"/>
  <c r="W1137" i="1"/>
  <c r="Y1137" i="1" s="1"/>
  <c r="S1139" i="1" l="1"/>
  <c r="X1139" i="1" s="1"/>
  <c r="W1138" i="1"/>
  <c r="Y1138" i="1" s="1"/>
  <c r="W1139" i="1" l="1"/>
  <c r="Y1139" i="1" s="1"/>
  <c r="S1140" i="1"/>
  <c r="X1140" i="1" s="1"/>
  <c r="W1140" i="1" l="1"/>
  <c r="Y1140" i="1" s="1"/>
  <c r="S1141" i="1"/>
  <c r="X1141" i="1" s="1"/>
  <c r="W1141" i="1" l="1"/>
  <c r="Y1141" i="1" s="1"/>
  <c r="S1142" i="1"/>
  <c r="X1142" i="1" s="1"/>
  <c r="W1142" i="1" l="1"/>
  <c r="Y1142" i="1" s="1"/>
  <c r="S1143" i="1"/>
  <c r="X1143" i="1" s="1"/>
  <c r="W1143" i="1" l="1"/>
  <c r="Y1143" i="1" s="1"/>
  <c r="S1144" i="1"/>
  <c r="X1144" i="1" s="1"/>
  <c r="W1144" i="1" l="1"/>
  <c r="Y1144" i="1" s="1"/>
  <c r="S1145" i="1"/>
  <c r="X1145" i="1" s="1"/>
  <c r="W1145" i="1" l="1"/>
  <c r="Y1145" i="1" s="1"/>
  <c r="S1146" i="1"/>
  <c r="X1146" i="1" s="1"/>
  <c r="S1147" i="1" l="1"/>
  <c r="X1147" i="1" s="1"/>
  <c r="W1146" i="1"/>
  <c r="Y1146" i="1" s="1"/>
  <c r="S1148" i="1" l="1"/>
  <c r="X1148" i="1" s="1"/>
  <c r="W1147" i="1"/>
  <c r="Y1147" i="1" s="1"/>
  <c r="W1148" i="1" l="1"/>
  <c r="Y1148" i="1" s="1"/>
  <c r="S1149" i="1"/>
  <c r="X1149" i="1" s="1"/>
  <c r="S1150" i="1" l="1"/>
  <c r="X1150" i="1" s="1"/>
  <c r="W1149" i="1"/>
  <c r="Y1149" i="1" s="1"/>
  <c r="S1151" i="1" l="1"/>
  <c r="X1151" i="1" s="1"/>
  <c r="W1150" i="1"/>
  <c r="Y1150" i="1" s="1"/>
  <c r="W1151" i="1" l="1"/>
  <c r="Y1151" i="1" s="1"/>
  <c r="S1152" i="1"/>
  <c r="X1152" i="1" s="1"/>
  <c r="W1152" i="1" l="1"/>
  <c r="Y1152" i="1" s="1"/>
  <c r="S1153" i="1"/>
  <c r="X1153" i="1" s="1"/>
  <c r="W1153" i="1" l="1"/>
  <c r="Y1153" i="1" s="1"/>
  <c r="S1154" i="1"/>
  <c r="X1154" i="1" s="1"/>
  <c r="W1154" i="1" l="1"/>
  <c r="Y1154" i="1" s="1"/>
  <c r="S1155" i="1"/>
  <c r="X1155" i="1" s="1"/>
  <c r="S1156" i="1" l="1"/>
  <c r="X1156" i="1" s="1"/>
  <c r="W1155" i="1"/>
  <c r="Y1155" i="1" s="1"/>
  <c r="W1156" i="1" l="1"/>
  <c r="Y1156" i="1" s="1"/>
  <c r="S1157" i="1"/>
  <c r="X1157" i="1" s="1"/>
  <c r="S1158" i="1" l="1"/>
  <c r="X1158" i="1" s="1"/>
  <c r="W1157" i="1"/>
  <c r="Y1157" i="1" s="1"/>
  <c r="W1158" i="1" l="1"/>
  <c r="Y1158" i="1" s="1"/>
  <c r="S1159" i="1"/>
  <c r="X1159" i="1" s="1"/>
  <c r="W1159" i="1" l="1"/>
  <c r="Y1159" i="1" s="1"/>
  <c r="S1160" i="1"/>
  <c r="X1160" i="1" s="1"/>
  <c r="W1160" i="1" l="1"/>
  <c r="Y1160" i="1" s="1"/>
  <c r="S1161" i="1"/>
  <c r="X1161" i="1" s="1"/>
  <c r="W1161" i="1" l="1"/>
  <c r="Y1161" i="1" s="1"/>
  <c r="S1162" i="1"/>
  <c r="X1162" i="1" s="1"/>
  <c r="W1162" i="1" l="1"/>
  <c r="Y1162" i="1" s="1"/>
  <c r="S1163" i="1"/>
  <c r="X1163" i="1" s="1"/>
  <c r="S1164" i="1" l="1"/>
  <c r="X1164" i="1" s="1"/>
  <c r="W1163" i="1"/>
  <c r="Y1163" i="1" s="1"/>
  <c r="S1165" i="1" l="1"/>
  <c r="X1165" i="1" s="1"/>
  <c r="W1164" i="1"/>
  <c r="Y1164" i="1" s="1"/>
  <c r="W1165" i="1" l="1"/>
  <c r="Y1165" i="1" s="1"/>
  <c r="S1166" i="1"/>
  <c r="X1166" i="1" s="1"/>
  <c r="S1167" i="1" l="1"/>
  <c r="X1167" i="1" s="1"/>
  <c r="W1166" i="1"/>
  <c r="Y1166" i="1" s="1"/>
  <c r="W1167" i="1" l="1"/>
  <c r="Y1167" i="1" s="1"/>
  <c r="S1168" i="1"/>
  <c r="X1168" i="1" s="1"/>
  <c r="W1168" i="1" l="1"/>
  <c r="Y1168" i="1" s="1"/>
  <c r="S1169" i="1"/>
  <c r="X1169" i="1" s="1"/>
  <c r="S1170" i="1" l="1"/>
  <c r="X1170" i="1" s="1"/>
  <c r="W1169" i="1"/>
  <c r="Y1169" i="1" s="1"/>
  <c r="S1171" i="1" l="1"/>
  <c r="X1171" i="1" s="1"/>
  <c r="W1170" i="1"/>
  <c r="Y1170" i="1" s="1"/>
  <c r="S1172" i="1" l="1"/>
  <c r="X1172" i="1" s="1"/>
  <c r="W1171" i="1"/>
  <c r="Y1171" i="1" s="1"/>
  <c r="W1172" i="1" l="1"/>
  <c r="Y1172" i="1" s="1"/>
  <c r="S1173" i="1"/>
  <c r="X1173" i="1" s="1"/>
  <c r="S1174" i="1" l="1"/>
  <c r="X1174" i="1" s="1"/>
  <c r="W1173" i="1"/>
  <c r="Y1173" i="1" s="1"/>
  <c r="S1175" i="1" l="1"/>
  <c r="X1175" i="1" s="1"/>
  <c r="W1174" i="1"/>
  <c r="Y1174" i="1" s="1"/>
  <c r="W1175" i="1" l="1"/>
  <c r="Y1175" i="1" s="1"/>
  <c r="S1176" i="1"/>
  <c r="X1176" i="1" s="1"/>
  <c r="W1176" i="1" l="1"/>
  <c r="Y1176" i="1" s="1"/>
  <c r="S1177" i="1"/>
  <c r="X1177" i="1" s="1"/>
  <c r="S1178" i="1" l="1"/>
  <c r="X1178" i="1" s="1"/>
  <c r="W1177" i="1"/>
  <c r="Y1177" i="1" s="1"/>
  <c r="W1178" i="1" l="1"/>
  <c r="Y1178" i="1" s="1"/>
  <c r="S1179" i="1"/>
  <c r="X1179" i="1" s="1"/>
  <c r="S1180" i="1" l="1"/>
  <c r="X1180" i="1" s="1"/>
  <c r="W1179" i="1"/>
  <c r="Y1179" i="1" s="1"/>
  <c r="W1180" i="1" l="1"/>
  <c r="Y1180" i="1" s="1"/>
  <c r="S1181" i="1"/>
  <c r="X1181" i="1" s="1"/>
  <c r="W1181" i="1" l="1"/>
  <c r="Y1181" i="1" s="1"/>
  <c r="S1182" i="1"/>
  <c r="X1182" i="1" s="1"/>
  <c r="S1183" i="1" l="1"/>
  <c r="X1183" i="1" s="1"/>
  <c r="W1182" i="1"/>
  <c r="Y1182" i="1" s="1"/>
  <c r="S1184" i="1" l="1"/>
  <c r="X1184" i="1" s="1"/>
  <c r="W1183" i="1"/>
  <c r="Y1183" i="1" s="1"/>
  <c r="S1185" i="1" l="1"/>
  <c r="X1185" i="1" s="1"/>
  <c r="W1184" i="1"/>
  <c r="Y1184" i="1" s="1"/>
  <c r="S1186" i="1" l="1"/>
  <c r="X1186" i="1" s="1"/>
  <c r="W1185" i="1"/>
  <c r="Y1185" i="1" s="1"/>
  <c r="S1187" i="1" l="1"/>
  <c r="X1187" i="1" s="1"/>
  <c r="W1186" i="1"/>
  <c r="Y1186" i="1" s="1"/>
  <c r="W1187" i="1" l="1"/>
  <c r="Y1187" i="1" s="1"/>
  <c r="S1188" i="1"/>
  <c r="X1188" i="1" s="1"/>
  <c r="S1189" i="1" l="1"/>
  <c r="X1189" i="1" s="1"/>
  <c r="W1188" i="1"/>
  <c r="Y1188" i="1" s="1"/>
  <c r="S1190" i="1" l="1"/>
  <c r="X1190" i="1" s="1"/>
  <c r="W1189" i="1"/>
  <c r="Y1189" i="1" s="1"/>
  <c r="S1191" i="1" l="1"/>
  <c r="X1191" i="1" s="1"/>
  <c r="W1190" i="1"/>
  <c r="Y1190" i="1" s="1"/>
  <c r="S1192" i="1" l="1"/>
  <c r="X1192" i="1" s="1"/>
  <c r="W1191" i="1"/>
  <c r="Y1191" i="1" s="1"/>
  <c r="S1193" i="1" l="1"/>
  <c r="X1193" i="1" s="1"/>
  <c r="W1192" i="1"/>
  <c r="Y1192" i="1" s="1"/>
  <c r="W1193" i="1" l="1"/>
  <c r="S1194" i="1"/>
  <c r="X1194" i="1" s="1"/>
  <c r="W1194" i="1" l="1"/>
  <c r="S1195" i="1"/>
  <c r="X1195" i="1" s="1"/>
  <c r="Y1193" i="1"/>
  <c r="Y1194" i="1" l="1"/>
  <c r="W1195" i="1"/>
  <c r="S1196" i="1"/>
  <c r="X1196" i="1" s="1"/>
  <c r="Y1195" i="1" l="1"/>
  <c r="W1196" i="1"/>
  <c r="S1197" i="1"/>
  <c r="X1197" i="1" s="1"/>
  <c r="Y1196" i="1" l="1"/>
  <c r="S1198" i="1"/>
  <c r="X1198" i="1" s="1"/>
  <c r="W1197" i="1"/>
  <c r="Y1197" i="1" l="1"/>
  <c r="S1199" i="1"/>
  <c r="X1199" i="1" s="1"/>
  <c r="W1198" i="1"/>
  <c r="Y1198" i="1" l="1"/>
  <c r="W1199" i="1"/>
  <c r="Y1199" i="1" s="1"/>
  <c r="S1200" i="1"/>
  <c r="X1200" i="1" s="1"/>
  <c r="W1200" i="1" l="1"/>
  <c r="Y1200" i="1" s="1"/>
  <c r="S1201" i="1"/>
  <c r="X1201" i="1" s="1"/>
  <c r="S1202" i="1" l="1"/>
  <c r="X1202" i="1" s="1"/>
  <c r="W1201" i="1"/>
  <c r="Y1201" i="1" s="1"/>
  <c r="S1203" i="1" l="1"/>
  <c r="X1203" i="1" s="1"/>
  <c r="W1202" i="1"/>
  <c r="Y1202" i="1" s="1"/>
  <c r="S1204" i="1" l="1"/>
  <c r="X1204" i="1" s="1"/>
  <c r="W1203" i="1"/>
  <c r="Y1203" i="1" s="1"/>
  <c r="S1205" i="1" l="1"/>
  <c r="X1205" i="1" s="1"/>
  <c r="W1204" i="1"/>
  <c r="Y1204" i="1" s="1"/>
  <c r="W1205" i="1" l="1"/>
  <c r="Y1205" i="1" s="1"/>
  <c r="S1206" i="1"/>
  <c r="X1206" i="1" s="1"/>
  <c r="W1206" i="1" l="1"/>
  <c r="Y1206" i="1" s="1"/>
  <c r="S1207" i="1"/>
  <c r="X1207" i="1" s="1"/>
  <c r="W1207" i="1" l="1"/>
  <c r="Y1207" i="1" s="1"/>
  <c r="S1208" i="1"/>
  <c r="X1208" i="1" s="1"/>
  <c r="W1208" i="1" l="1"/>
  <c r="Y1208" i="1" s="1"/>
  <c r="S1209" i="1"/>
  <c r="X1209" i="1" s="1"/>
  <c r="S1210" i="1" l="1"/>
  <c r="X1210" i="1" s="1"/>
  <c r="W1209" i="1"/>
  <c r="Y1209" i="1" s="1"/>
  <c r="W1210" i="1" l="1"/>
  <c r="Y1210" i="1" s="1"/>
  <c r="S1211" i="1"/>
  <c r="X1211" i="1" s="1"/>
  <c r="W1211" i="1" l="1"/>
  <c r="Y1211" i="1" s="1"/>
  <c r="S1212" i="1"/>
  <c r="X1212" i="1" s="1"/>
  <c r="W1212" i="1" l="1"/>
  <c r="Y1212" i="1" s="1"/>
  <c r="S1213" i="1"/>
  <c r="X1213" i="1" s="1"/>
  <c r="S1214" i="1" l="1"/>
  <c r="X1214" i="1" s="1"/>
  <c r="W1213" i="1"/>
  <c r="Y1213" i="1" s="1"/>
  <c r="W1214" i="1" l="1"/>
  <c r="Y1214" i="1" s="1"/>
  <c r="S1215" i="1"/>
  <c r="X1215" i="1" s="1"/>
  <c r="S1216" i="1" l="1"/>
  <c r="X1216" i="1" s="1"/>
  <c r="W1215" i="1"/>
  <c r="Y1215" i="1" s="1"/>
  <c r="S1217" i="1" l="1"/>
  <c r="X1217" i="1" s="1"/>
  <c r="W1216" i="1"/>
  <c r="Y1216" i="1" s="1"/>
  <c r="S1218" i="1" l="1"/>
  <c r="X1218" i="1" s="1"/>
  <c r="W1217" i="1"/>
  <c r="Y1217" i="1" s="1"/>
  <c r="S1219" i="1" l="1"/>
  <c r="X1219" i="1" s="1"/>
  <c r="W1218" i="1"/>
  <c r="Y1218" i="1" s="1"/>
  <c r="S1220" i="1" l="1"/>
  <c r="X1220" i="1" s="1"/>
  <c r="W1219" i="1"/>
  <c r="Y1219" i="1" s="1"/>
  <c r="W1220" i="1" l="1"/>
  <c r="Y1220" i="1" s="1"/>
  <c r="S1221" i="1"/>
  <c r="X1221" i="1" s="1"/>
  <c r="S1222" i="1" l="1"/>
  <c r="X1222" i="1" s="1"/>
  <c r="W1221" i="1"/>
  <c r="Y1221" i="1" s="1"/>
  <c r="S1223" i="1" l="1"/>
  <c r="X1223" i="1" s="1"/>
  <c r="W1222" i="1"/>
  <c r="Y1222" i="1" s="1"/>
  <c r="S1224" i="1" l="1"/>
  <c r="X1224" i="1" s="1"/>
  <c r="W1223" i="1"/>
  <c r="Y1223" i="1" s="1"/>
  <c r="W1224" i="1" l="1"/>
  <c r="Y1224" i="1" s="1"/>
  <c r="S1225" i="1"/>
  <c r="X1225" i="1" s="1"/>
  <c r="W1225" i="1" l="1"/>
  <c r="Y1225" i="1" s="1"/>
  <c r="S1226" i="1"/>
  <c r="X1226" i="1" s="1"/>
  <c r="W1226" i="1" l="1"/>
  <c r="Y1226" i="1" s="1"/>
  <c r="S1227" i="1"/>
  <c r="X1227" i="1" s="1"/>
  <c r="W1227" i="1" l="1"/>
  <c r="Y1227" i="1" s="1"/>
  <c r="S1228" i="1"/>
  <c r="X1228" i="1" s="1"/>
  <c r="W1228" i="1" l="1"/>
  <c r="Y1228" i="1" s="1"/>
  <c r="S1229" i="1"/>
  <c r="X1229" i="1" s="1"/>
  <c r="W1229" i="1" l="1"/>
  <c r="Y1229" i="1" s="1"/>
  <c r="S1230" i="1"/>
  <c r="X1230" i="1" s="1"/>
  <c r="W1230" i="1" l="1"/>
  <c r="Y1230" i="1" s="1"/>
  <c r="S1231" i="1"/>
  <c r="X1231" i="1" s="1"/>
  <c r="W1231" i="1" l="1"/>
  <c r="Y1231" i="1" s="1"/>
  <c r="S1232" i="1"/>
  <c r="X1232" i="1" s="1"/>
  <c r="W1232" i="1" l="1"/>
  <c r="Y1232" i="1" s="1"/>
  <c r="S1233" i="1"/>
  <c r="X1233" i="1" s="1"/>
  <c r="S1234" i="1" l="1"/>
  <c r="X1234" i="1" s="1"/>
  <c r="W1233" i="1"/>
  <c r="Y1233" i="1" s="1"/>
  <c r="W1234" i="1" l="1"/>
  <c r="Y1234" i="1" s="1"/>
  <c r="S1235" i="1"/>
  <c r="X1235" i="1" s="1"/>
  <c r="W1235" i="1" l="1"/>
  <c r="Y1235" i="1" s="1"/>
  <c r="S1236" i="1"/>
  <c r="X1236" i="1" s="1"/>
  <c r="W1236" i="1" l="1"/>
  <c r="Y1236" i="1" s="1"/>
  <c r="S1237" i="1"/>
  <c r="X1237" i="1" s="1"/>
  <c r="S1238" i="1" l="1"/>
  <c r="X1238" i="1" s="1"/>
  <c r="W1237" i="1"/>
  <c r="Y1237" i="1" s="1"/>
  <c r="S1239" i="1" l="1"/>
  <c r="X1239" i="1" s="1"/>
  <c r="W1238" i="1"/>
  <c r="Y1238" i="1" s="1"/>
  <c r="W1239" i="1" l="1"/>
  <c r="Y1239" i="1" s="1"/>
  <c r="S1240" i="1"/>
  <c r="X1240" i="1" s="1"/>
  <c r="S1241" i="1" l="1"/>
  <c r="X1241" i="1" s="1"/>
  <c r="W1240" i="1"/>
  <c r="Y1240" i="1" s="1"/>
  <c r="W1241" i="1" l="1"/>
  <c r="Y1241" i="1" s="1"/>
  <c r="S1242" i="1"/>
  <c r="X1242" i="1" s="1"/>
  <c r="W1242" i="1" l="1"/>
  <c r="Y1242" i="1" s="1"/>
  <c r="S1243" i="1"/>
  <c r="X1243" i="1" s="1"/>
  <c r="W1243" i="1" l="1"/>
  <c r="Y1243" i="1" s="1"/>
  <c r="S1244" i="1"/>
  <c r="X1244" i="1" s="1"/>
  <c r="W1244" i="1" l="1"/>
  <c r="Y1244" i="1" s="1"/>
  <c r="S1245" i="1"/>
  <c r="X1245" i="1" s="1"/>
  <c r="S1246" i="1" l="1"/>
  <c r="X1246" i="1" s="1"/>
  <c r="W1245" i="1"/>
  <c r="Y1245" i="1" s="1"/>
  <c r="S1247" i="1" l="1"/>
  <c r="X1247" i="1" s="1"/>
  <c r="W1246" i="1"/>
  <c r="Y1246" i="1" s="1"/>
  <c r="W1247" i="1" l="1"/>
  <c r="Y1247" i="1" s="1"/>
  <c r="S1248" i="1"/>
  <c r="X1248" i="1" s="1"/>
  <c r="S1249" i="1" l="1"/>
  <c r="X1249" i="1" s="1"/>
  <c r="W1248" i="1"/>
  <c r="Y1248" i="1" s="1"/>
  <c r="W1249" i="1" l="1"/>
  <c r="Y1249" i="1" s="1"/>
  <c r="S1250" i="1"/>
  <c r="X1250" i="1" s="1"/>
  <c r="S1251" i="1" l="1"/>
  <c r="X1251" i="1" s="1"/>
  <c r="W1250" i="1"/>
  <c r="Y1250" i="1" s="1"/>
  <c r="W1251" i="1" l="1"/>
  <c r="Y1251" i="1" s="1"/>
  <c r="S1252" i="1"/>
  <c r="X1252" i="1" s="1"/>
  <c r="S1253" i="1" l="1"/>
  <c r="X1253" i="1" s="1"/>
  <c r="W1252" i="1"/>
  <c r="Y1252" i="1" s="1"/>
  <c r="W1253" i="1" l="1"/>
  <c r="Y1253" i="1" s="1"/>
  <c r="S1254" i="1"/>
  <c r="X1254" i="1" s="1"/>
  <c r="W1254" i="1" l="1"/>
  <c r="Y1254" i="1" s="1"/>
  <c r="S1255" i="1"/>
  <c r="X1255" i="1" s="1"/>
  <c r="W1255" i="1" l="1"/>
  <c r="Y1255" i="1" s="1"/>
  <c r="S1256" i="1"/>
  <c r="X1256" i="1" s="1"/>
  <c r="W1256" i="1" l="1"/>
  <c r="Y1256" i="1" s="1"/>
  <c r="S1257" i="1"/>
  <c r="X1257" i="1" s="1"/>
  <c r="W1257" i="1" l="1"/>
  <c r="Y1257" i="1" s="1"/>
  <c r="S1258" i="1"/>
  <c r="X1258" i="1" s="1"/>
  <c r="W1258" i="1" l="1"/>
  <c r="Y1258" i="1" s="1"/>
  <c r="S1259" i="1"/>
  <c r="X1259" i="1" s="1"/>
  <c r="S1260" i="1" l="1"/>
  <c r="X1260" i="1" s="1"/>
  <c r="W1259" i="1"/>
  <c r="Y1259" i="1" s="1"/>
  <c r="S1261" i="1" l="1"/>
  <c r="X1261" i="1" s="1"/>
  <c r="W1260" i="1"/>
  <c r="Y1260" i="1" s="1"/>
  <c r="W1261" i="1" l="1"/>
  <c r="Y1261" i="1" s="1"/>
  <c r="S1262" i="1"/>
  <c r="X1262" i="1" s="1"/>
  <c r="S1263" i="1" l="1"/>
  <c r="X1263" i="1" s="1"/>
  <c r="W1262" i="1"/>
  <c r="Y1262" i="1" s="1"/>
  <c r="W1263" i="1" l="1"/>
  <c r="Y1263" i="1" s="1"/>
  <c r="S1264" i="1"/>
  <c r="X1264" i="1" s="1"/>
  <c r="S1265" i="1" l="1"/>
  <c r="X1265" i="1" s="1"/>
  <c r="W1264" i="1"/>
  <c r="Y1264" i="1" s="1"/>
  <c r="W1265" i="1" l="1"/>
  <c r="Y1265" i="1" s="1"/>
  <c r="S1266" i="1"/>
  <c r="X1266" i="1" s="1"/>
  <c r="S1267" i="1" l="1"/>
  <c r="X1267" i="1" s="1"/>
  <c r="W1266" i="1"/>
  <c r="Y1266" i="1" s="1"/>
  <c r="S1268" i="1" l="1"/>
  <c r="X1268" i="1" s="1"/>
  <c r="W1267" i="1"/>
  <c r="Y1267" i="1" s="1"/>
  <c r="W1268" i="1" l="1"/>
  <c r="Y1268" i="1" s="1"/>
  <c r="S1269" i="1"/>
  <c r="X1269" i="1" s="1"/>
  <c r="S1270" i="1" l="1"/>
  <c r="X1270" i="1" s="1"/>
  <c r="W1269" i="1"/>
  <c r="Y1269" i="1" s="1"/>
  <c r="W1270" i="1" l="1"/>
  <c r="Y1270" i="1" s="1"/>
  <c r="S1271" i="1"/>
  <c r="X1271" i="1" s="1"/>
  <c r="S1272" i="1" l="1"/>
  <c r="X1272" i="1" s="1"/>
  <c r="W1271" i="1"/>
  <c r="Y1271" i="1" s="1"/>
  <c r="W1272" i="1" l="1"/>
  <c r="Y1272" i="1" s="1"/>
  <c r="S1273" i="1"/>
  <c r="X1273" i="1" s="1"/>
  <c r="W1273" i="1" l="1"/>
  <c r="Y1273" i="1" s="1"/>
  <c r="S1274" i="1"/>
  <c r="X1274" i="1" s="1"/>
  <c r="W1274" i="1" l="1"/>
  <c r="Y1274" i="1" s="1"/>
  <c r="S1275" i="1"/>
  <c r="X1275" i="1" s="1"/>
  <c r="W1275" i="1" l="1"/>
  <c r="Y1275" i="1" s="1"/>
  <c r="S1276" i="1"/>
  <c r="X1276" i="1" s="1"/>
  <c r="S1277" i="1" l="1"/>
  <c r="X1277" i="1" s="1"/>
  <c r="W1276" i="1"/>
  <c r="Y1276" i="1" s="1"/>
  <c r="W1277" i="1" l="1"/>
  <c r="Y1277" i="1" s="1"/>
  <c r="S1278" i="1"/>
  <c r="X1278" i="1" s="1"/>
  <c r="W1278" i="1" l="1"/>
  <c r="Y1278" i="1" s="1"/>
  <c r="S1279" i="1"/>
  <c r="X1279" i="1" s="1"/>
  <c r="W1279" i="1" l="1"/>
  <c r="Y1279" i="1" s="1"/>
  <c r="S1280" i="1"/>
  <c r="X1280" i="1" s="1"/>
  <c r="W1280" i="1" l="1"/>
  <c r="Y1280" i="1" s="1"/>
  <c r="S1281" i="1"/>
  <c r="X1281" i="1" s="1"/>
  <c r="W1281" i="1" l="1"/>
  <c r="Y1281" i="1" s="1"/>
  <c r="S1282" i="1"/>
  <c r="X1282" i="1" s="1"/>
  <c r="W1282" i="1" l="1"/>
  <c r="Y1282" i="1" s="1"/>
  <c r="S1283" i="1"/>
  <c r="X1283" i="1" s="1"/>
  <c r="S1284" i="1" l="1"/>
  <c r="X1284" i="1" s="1"/>
  <c r="W1283" i="1"/>
  <c r="Y1283" i="1" s="1"/>
  <c r="W1284" i="1" l="1"/>
  <c r="Y1284" i="1" s="1"/>
  <c r="S1285" i="1"/>
  <c r="X1285" i="1" s="1"/>
  <c r="S1286" i="1" l="1"/>
  <c r="X1286" i="1" s="1"/>
  <c r="W1285" i="1"/>
  <c r="Y1285" i="1" s="1"/>
  <c r="W1286" i="1" l="1"/>
  <c r="Y1286" i="1" s="1"/>
  <c r="S1287" i="1"/>
  <c r="X1287" i="1" s="1"/>
  <c r="S1288" i="1" l="1"/>
  <c r="X1288" i="1" s="1"/>
  <c r="W1287" i="1"/>
  <c r="Y1287" i="1" s="1"/>
  <c r="W1288" i="1" l="1"/>
  <c r="Y1288" i="1" s="1"/>
  <c r="S1289" i="1"/>
  <c r="X1289" i="1" s="1"/>
  <c r="S1290" i="1" l="1"/>
  <c r="X1290" i="1" s="1"/>
  <c r="W1289" i="1"/>
  <c r="Y1289" i="1" s="1"/>
  <c r="W1290" i="1" l="1"/>
  <c r="Y1290" i="1" s="1"/>
  <c r="S1291" i="1"/>
  <c r="X1291" i="1" s="1"/>
  <c r="W1291" i="1" l="1"/>
  <c r="Y1291" i="1" s="1"/>
  <c r="S1292" i="1"/>
  <c r="X1292" i="1" s="1"/>
  <c r="S1293" i="1" l="1"/>
  <c r="X1293" i="1" s="1"/>
  <c r="W1292" i="1"/>
  <c r="Y1292" i="1" s="1"/>
  <c r="S1294" i="1" l="1"/>
  <c r="X1294" i="1" s="1"/>
  <c r="W1293" i="1"/>
  <c r="Y1293" i="1" s="1"/>
  <c r="S1295" i="1" l="1"/>
  <c r="X1295" i="1" s="1"/>
  <c r="W1294" i="1"/>
  <c r="Y1294" i="1" s="1"/>
  <c r="W1295" i="1" l="1"/>
  <c r="Y1295" i="1" s="1"/>
  <c r="S1296" i="1"/>
  <c r="X1296" i="1" s="1"/>
  <c r="W1296" i="1" l="1"/>
  <c r="Y1296" i="1" s="1"/>
  <c r="S1297" i="1"/>
  <c r="X1297" i="1" s="1"/>
  <c r="W1297" i="1" l="1"/>
  <c r="Y1297" i="1" s="1"/>
  <c r="S1298" i="1"/>
  <c r="X1298" i="1" s="1"/>
  <c r="W1298" i="1" l="1"/>
  <c r="Y1298" i="1" s="1"/>
  <c r="S1299" i="1"/>
  <c r="X1299" i="1" s="1"/>
  <c r="W1299" i="1" l="1"/>
  <c r="Y1299" i="1" s="1"/>
  <c r="S1300" i="1"/>
  <c r="X1300" i="1" s="1"/>
  <c r="W1300" i="1" l="1"/>
  <c r="Y1300" i="1" s="1"/>
  <c r="S1301" i="1"/>
  <c r="X1301" i="1" s="1"/>
  <c r="W1301" i="1" l="1"/>
  <c r="Y1301" i="1" s="1"/>
  <c r="S1302" i="1"/>
  <c r="X1302" i="1" s="1"/>
  <c r="W1302" i="1" l="1"/>
  <c r="Y1302" i="1" s="1"/>
  <c r="S1303" i="1"/>
  <c r="X1303" i="1" s="1"/>
  <c r="W1303" i="1" l="1"/>
  <c r="Y1303" i="1" s="1"/>
  <c r="S1304" i="1"/>
  <c r="X1304" i="1" s="1"/>
  <c r="W1304" i="1" l="1"/>
  <c r="Y1304" i="1" s="1"/>
  <c r="S1305" i="1"/>
  <c r="X1305" i="1" s="1"/>
  <c r="W1305" i="1" l="1"/>
  <c r="Y1305" i="1" s="1"/>
  <c r="S1306" i="1"/>
  <c r="X1306" i="1" s="1"/>
  <c r="S1307" i="1" l="1"/>
  <c r="X1307" i="1" s="1"/>
  <c r="W1306" i="1"/>
  <c r="Y1306" i="1" s="1"/>
  <c r="W1307" i="1" l="1"/>
  <c r="Y1307" i="1" s="1"/>
  <c r="S1308" i="1"/>
  <c r="X1308" i="1" s="1"/>
  <c r="W1308" i="1" l="1"/>
  <c r="Y1308" i="1" s="1"/>
  <c r="S1309" i="1"/>
  <c r="X1309" i="1" s="1"/>
  <c r="W1309" i="1" l="1"/>
  <c r="Y1309" i="1" s="1"/>
  <c r="S1310" i="1"/>
  <c r="X1310" i="1" s="1"/>
  <c r="S1311" i="1" l="1"/>
  <c r="X1311" i="1" s="1"/>
  <c r="W1310" i="1"/>
  <c r="Y1310" i="1" s="1"/>
  <c r="W1311" i="1" l="1"/>
  <c r="Y1311" i="1" s="1"/>
  <c r="S1312" i="1"/>
  <c r="X1312" i="1" s="1"/>
  <c r="W1312" i="1" l="1"/>
  <c r="Y1312" i="1" s="1"/>
  <c r="S1313" i="1"/>
  <c r="X1313" i="1" s="1"/>
  <c r="S1314" i="1" l="1"/>
  <c r="X1314" i="1" s="1"/>
  <c r="W1313" i="1"/>
  <c r="Y1313" i="1" s="1"/>
  <c r="W1314" i="1" l="1"/>
  <c r="Y1314" i="1" s="1"/>
  <c r="S1315" i="1"/>
  <c r="X1315" i="1" s="1"/>
  <c r="S1316" i="1" l="1"/>
  <c r="X1316" i="1" s="1"/>
  <c r="W1315" i="1"/>
  <c r="Y1315" i="1" s="1"/>
  <c r="S1317" i="1" l="1"/>
  <c r="X1317" i="1" s="1"/>
  <c r="W1316" i="1"/>
  <c r="Y1316" i="1" s="1"/>
  <c r="S1318" i="1" l="1"/>
  <c r="X1318" i="1" s="1"/>
  <c r="W1317" i="1"/>
  <c r="Y1317" i="1" s="1"/>
  <c r="W1318" i="1" l="1"/>
  <c r="Y1318" i="1" s="1"/>
  <c r="S1319" i="1"/>
  <c r="X1319" i="1" s="1"/>
  <c r="S1320" i="1" l="1"/>
  <c r="X1320" i="1" s="1"/>
  <c r="W1319" i="1"/>
  <c r="Y1319" i="1" s="1"/>
  <c r="W1320" i="1" l="1"/>
  <c r="Y1320" i="1" s="1"/>
  <c r="S1321" i="1"/>
  <c r="X1321" i="1" s="1"/>
  <c r="S1322" i="1" l="1"/>
  <c r="X1322" i="1" s="1"/>
  <c r="W1321" i="1"/>
  <c r="Y1321" i="1" s="1"/>
  <c r="W1322" i="1" l="1"/>
  <c r="Y1322" i="1" s="1"/>
  <c r="S1323" i="1"/>
  <c r="X1323" i="1" s="1"/>
  <c r="S1324" i="1" l="1"/>
  <c r="X1324" i="1" s="1"/>
  <c r="W1323" i="1"/>
  <c r="Y1323" i="1" s="1"/>
  <c r="W1324" i="1" l="1"/>
  <c r="Y1324" i="1" s="1"/>
  <c r="S1325" i="1"/>
  <c r="X1325" i="1" s="1"/>
  <c r="S1326" i="1" l="1"/>
  <c r="X1326" i="1" s="1"/>
  <c r="W1325" i="1"/>
  <c r="Y1325" i="1" s="1"/>
  <c r="W1326" i="1" l="1"/>
  <c r="Y1326" i="1" s="1"/>
  <c r="S1327" i="1"/>
  <c r="X1327" i="1" s="1"/>
  <c r="S1328" i="1" l="1"/>
  <c r="X1328" i="1" s="1"/>
  <c r="W1327" i="1"/>
  <c r="Y1327" i="1" s="1"/>
  <c r="W1328" i="1" l="1"/>
  <c r="Y1328" i="1" s="1"/>
  <c r="S1329" i="1"/>
  <c r="X1329" i="1" s="1"/>
  <c r="W1329" i="1" l="1"/>
  <c r="Y1329" i="1" s="1"/>
  <c r="S1330" i="1"/>
  <c r="X1330" i="1" s="1"/>
  <c r="W1330" i="1" l="1"/>
  <c r="Y1330" i="1" s="1"/>
  <c r="S1331" i="1"/>
  <c r="X1331" i="1" s="1"/>
  <c r="S1332" i="1" l="1"/>
  <c r="X1332" i="1" s="1"/>
  <c r="W1331" i="1"/>
  <c r="Y1331" i="1" s="1"/>
  <c r="S1333" i="1" l="1"/>
  <c r="X1333" i="1" s="1"/>
  <c r="W1332" i="1"/>
  <c r="Y1332" i="1" s="1"/>
  <c r="S1334" i="1" l="1"/>
  <c r="X1334" i="1" s="1"/>
  <c r="W1333" i="1"/>
  <c r="Y1333" i="1" s="1"/>
  <c r="S1335" i="1" l="1"/>
  <c r="X1335" i="1" s="1"/>
  <c r="W1334" i="1"/>
  <c r="Y1334" i="1" s="1"/>
  <c r="S1336" i="1" l="1"/>
  <c r="X1336" i="1" s="1"/>
  <c r="W1335" i="1"/>
  <c r="Y1335" i="1" s="1"/>
  <c r="W1336" i="1" l="1"/>
  <c r="Y1336" i="1" s="1"/>
  <c r="S1337" i="1"/>
  <c r="X1337" i="1" s="1"/>
  <c r="S1338" i="1" l="1"/>
  <c r="X1338" i="1" s="1"/>
  <c r="W1337" i="1"/>
  <c r="Y1337" i="1" s="1"/>
  <c r="S1339" i="1" l="1"/>
  <c r="X1339" i="1" s="1"/>
  <c r="W1338" i="1"/>
  <c r="Y1338" i="1" s="1"/>
  <c r="S1340" i="1" l="1"/>
  <c r="X1340" i="1" s="1"/>
  <c r="W1339" i="1"/>
  <c r="Y1339" i="1" s="1"/>
  <c r="W1340" i="1" l="1"/>
  <c r="Y1340" i="1" s="1"/>
  <c r="S1341" i="1"/>
  <c r="X1341" i="1" s="1"/>
  <c r="W1341" i="1" l="1"/>
  <c r="Y1341" i="1" s="1"/>
  <c r="S1342" i="1"/>
  <c r="X1342" i="1" s="1"/>
  <c r="S1343" i="1" l="1"/>
  <c r="X1343" i="1" s="1"/>
  <c r="W1342" i="1"/>
  <c r="Y1342" i="1" s="1"/>
  <c r="S1344" i="1" l="1"/>
  <c r="X1344" i="1" s="1"/>
  <c r="W1343" i="1"/>
  <c r="Y1343" i="1" s="1"/>
  <c r="W1344" i="1" l="1"/>
  <c r="Y1344" i="1" s="1"/>
  <c r="S1345" i="1"/>
  <c r="X1345" i="1" s="1"/>
  <c r="W1345" i="1" l="1"/>
  <c r="Y1345" i="1" s="1"/>
  <c r="S1346" i="1"/>
  <c r="X1346" i="1" s="1"/>
  <c r="W1346" i="1" l="1"/>
  <c r="Y1346" i="1" s="1"/>
  <c r="S1347" i="1"/>
  <c r="X1347" i="1" s="1"/>
  <c r="S1348" i="1" l="1"/>
  <c r="X1348" i="1" s="1"/>
  <c r="W1347" i="1"/>
  <c r="Y1347" i="1" s="1"/>
  <c r="S1349" i="1" l="1"/>
  <c r="X1349" i="1" s="1"/>
  <c r="W1348" i="1"/>
  <c r="Y1348" i="1" s="1"/>
  <c r="S1350" i="1" l="1"/>
  <c r="X1350" i="1" s="1"/>
  <c r="W1349" i="1"/>
  <c r="Y1349" i="1" s="1"/>
  <c r="W1350" i="1" l="1"/>
  <c r="Y1350" i="1" s="1"/>
  <c r="S1351" i="1"/>
  <c r="X1351" i="1" s="1"/>
  <c r="W1351" i="1" l="1"/>
  <c r="S1352" i="1"/>
  <c r="X1352" i="1" s="1"/>
  <c r="S1353" i="1" l="1"/>
  <c r="X1353" i="1" s="1"/>
  <c r="W1352" i="1"/>
  <c r="Y1351" i="1"/>
  <c r="Y1352" i="1" l="1"/>
  <c r="W1353" i="1"/>
  <c r="S1354" i="1"/>
  <c r="X1354" i="1" s="1"/>
  <c r="Y1353" i="1" l="1"/>
  <c r="S1355" i="1"/>
  <c r="X1355" i="1" s="1"/>
  <c r="W1354" i="1"/>
  <c r="Y1354" i="1" l="1"/>
  <c r="W1355" i="1"/>
  <c r="Y1355" i="1" s="1"/>
  <c r="S1356" i="1"/>
  <c r="X1356" i="1" s="1"/>
  <c r="S1357" i="1" l="1"/>
  <c r="X1357" i="1" s="1"/>
  <c r="W1356" i="1"/>
  <c r="Y1356" i="1" s="1"/>
  <c r="S1358" i="1" l="1"/>
  <c r="X1358" i="1" s="1"/>
  <c r="W1357" i="1"/>
  <c r="Y1357" i="1" s="1"/>
  <c r="S1359" i="1" l="1"/>
  <c r="X1359" i="1" s="1"/>
  <c r="W1358" i="1"/>
  <c r="Y1358" i="1" s="1"/>
  <c r="S1360" i="1" l="1"/>
  <c r="X1360" i="1" s="1"/>
  <c r="W1359" i="1"/>
  <c r="Y1359" i="1" s="1"/>
  <c r="S1361" i="1" l="1"/>
  <c r="X1361" i="1" s="1"/>
  <c r="W1360" i="1"/>
  <c r="Y1360" i="1" s="1"/>
  <c r="W1361" i="1" l="1"/>
  <c r="Y1361" i="1" s="1"/>
  <c r="S1362" i="1"/>
  <c r="X1362" i="1" s="1"/>
  <c r="S1363" i="1" l="1"/>
  <c r="X1363" i="1" s="1"/>
  <c r="W1362" i="1"/>
  <c r="Y1362" i="1" s="1"/>
  <c r="S1364" i="1" l="1"/>
  <c r="X1364" i="1" s="1"/>
  <c r="W1363" i="1"/>
  <c r="Y1363" i="1" s="1"/>
  <c r="S1365" i="1" l="1"/>
  <c r="X1365" i="1" s="1"/>
  <c r="W1364" i="1"/>
  <c r="Y1364" i="1" s="1"/>
  <c r="S1366" i="1" l="1"/>
  <c r="X1366" i="1" s="1"/>
  <c r="W1365" i="1"/>
  <c r="Y1365" i="1" s="1"/>
  <c r="W1366" i="1" l="1"/>
  <c r="Y1366" i="1" s="1"/>
  <c r="S1367" i="1"/>
  <c r="X1367" i="1" s="1"/>
  <c r="W1367" i="1" l="1"/>
  <c r="Y1367" i="1" s="1"/>
  <c r="S1368" i="1"/>
  <c r="X1368" i="1" s="1"/>
  <c r="W1368" i="1" l="1"/>
  <c r="Y1368" i="1" s="1"/>
  <c r="S1369" i="1"/>
  <c r="X1369" i="1" s="1"/>
  <c r="S1370" i="1" l="1"/>
  <c r="X1370" i="1" s="1"/>
  <c r="W1369" i="1"/>
  <c r="Y1369" i="1" s="1"/>
  <c r="S1371" i="1" l="1"/>
  <c r="X1371" i="1" s="1"/>
  <c r="W1370" i="1"/>
  <c r="Y1370" i="1" s="1"/>
  <c r="S1372" i="1" l="1"/>
  <c r="X1372" i="1" s="1"/>
  <c r="W1371" i="1"/>
  <c r="Y1371" i="1" s="1"/>
  <c r="W1372" i="1" l="1"/>
  <c r="Y1372" i="1" s="1"/>
  <c r="S1373" i="1"/>
  <c r="X1373" i="1" s="1"/>
  <c r="W1373" i="1" l="1"/>
  <c r="Y1373" i="1" s="1"/>
  <c r="S1374" i="1"/>
  <c r="X1374" i="1" s="1"/>
  <c r="W1374" i="1" l="1"/>
  <c r="Y1374" i="1" s="1"/>
  <c r="S1375" i="1"/>
  <c r="X1375" i="1" s="1"/>
  <c r="S1376" i="1" l="1"/>
  <c r="X1376" i="1" s="1"/>
  <c r="W1375" i="1"/>
  <c r="Y1375" i="1" s="1"/>
  <c r="S1377" i="1" l="1"/>
  <c r="X1377" i="1" s="1"/>
  <c r="W1376" i="1"/>
  <c r="Y1376" i="1" s="1"/>
  <c r="W1377" i="1" l="1"/>
  <c r="Y1377" i="1" s="1"/>
  <c r="S1378" i="1"/>
  <c r="X1378" i="1" s="1"/>
  <c r="W1378" i="1" l="1"/>
  <c r="Y1378" i="1" s="1"/>
  <c r="S1379" i="1"/>
  <c r="X1379" i="1" s="1"/>
  <c r="S1380" i="1" l="1"/>
  <c r="X1380" i="1" s="1"/>
  <c r="W1379" i="1"/>
  <c r="Y1379" i="1" s="1"/>
  <c r="W1380" i="1" l="1"/>
  <c r="S1381" i="1"/>
  <c r="X1381" i="1" s="1"/>
  <c r="S1382" i="1" l="1"/>
  <c r="X1382" i="1" s="1"/>
  <c r="W1381" i="1"/>
  <c r="Y1381" i="1" s="1"/>
  <c r="Y1380" i="1"/>
  <c r="W1382" i="1" l="1"/>
  <c r="Y1382" i="1" s="1"/>
  <c r="S1383" i="1"/>
  <c r="X1383" i="1" s="1"/>
  <c r="W1383" i="1" l="1"/>
  <c r="Y1383" i="1" s="1"/>
  <c r="S1384" i="1"/>
  <c r="X1384" i="1" s="1"/>
  <c r="S1385" i="1" l="1"/>
  <c r="X1385" i="1" s="1"/>
  <c r="W1384" i="1"/>
  <c r="Y1384" i="1" s="1"/>
  <c r="W1385" i="1" l="1"/>
  <c r="Y1385" i="1" s="1"/>
  <c r="S1386" i="1"/>
  <c r="X1386" i="1" s="1"/>
  <c r="W1386" i="1" l="1"/>
  <c r="Y1386" i="1" s="1"/>
  <c r="S1387" i="1"/>
  <c r="X1387" i="1" s="1"/>
  <c r="S1388" i="1" l="1"/>
  <c r="X1388" i="1" s="1"/>
  <c r="W1387" i="1"/>
  <c r="Y1387" i="1" s="1"/>
  <c r="W1388" i="1" l="1"/>
  <c r="Y1388" i="1" s="1"/>
  <c r="S1389" i="1"/>
  <c r="X1389" i="1" s="1"/>
  <c r="W1389" i="1" l="1"/>
  <c r="Y1389" i="1" s="1"/>
  <c r="S1390" i="1"/>
  <c r="X1390" i="1" s="1"/>
  <c r="S1391" i="1" l="1"/>
  <c r="X1391" i="1" s="1"/>
  <c r="W1390" i="1"/>
  <c r="Y1390" i="1" s="1"/>
  <c r="S1392" i="1" l="1"/>
  <c r="X1392" i="1" s="1"/>
  <c r="W1391" i="1"/>
  <c r="Y1391" i="1" s="1"/>
  <c r="S1393" i="1" l="1"/>
  <c r="X1393" i="1" s="1"/>
  <c r="W1392" i="1"/>
  <c r="Y1392" i="1" s="1"/>
  <c r="W1393" i="1" l="1"/>
  <c r="Y1393" i="1" s="1"/>
  <c r="S1394" i="1"/>
  <c r="X1394" i="1" s="1"/>
  <c r="S1395" i="1" l="1"/>
  <c r="X1395" i="1" s="1"/>
  <c r="W1394" i="1"/>
  <c r="Y1394" i="1" s="1"/>
  <c r="S1396" i="1" l="1"/>
  <c r="X1396" i="1" s="1"/>
  <c r="W1395" i="1"/>
  <c r="Y1395" i="1" s="1"/>
  <c r="W1396" i="1" l="1"/>
  <c r="Y1396" i="1" s="1"/>
  <c r="S1397" i="1"/>
  <c r="X1397" i="1" s="1"/>
  <c r="W1397" i="1" l="1"/>
  <c r="Y1397" i="1" s="1"/>
  <c r="S1398" i="1"/>
  <c r="X1398" i="1" s="1"/>
  <c r="S1399" i="1" l="1"/>
  <c r="X1399" i="1" s="1"/>
  <c r="W1398" i="1"/>
  <c r="Y1398" i="1" s="1"/>
  <c r="S1400" i="1" l="1"/>
  <c r="X1400" i="1" s="1"/>
  <c r="W1399" i="1"/>
  <c r="Y1399" i="1" s="1"/>
  <c r="S1401" i="1" l="1"/>
  <c r="X1401" i="1" s="1"/>
  <c r="W1400" i="1"/>
  <c r="Y1400" i="1" s="1"/>
  <c r="W1401" i="1" l="1"/>
  <c r="Y1401" i="1" s="1"/>
  <c r="S1402" i="1"/>
  <c r="X1402" i="1" s="1"/>
  <c r="S1403" i="1" l="1"/>
  <c r="X1403" i="1" s="1"/>
  <c r="W1402" i="1"/>
  <c r="Y1402" i="1" s="1"/>
  <c r="W1403" i="1" l="1"/>
  <c r="Y1403" i="1" s="1"/>
  <c r="S1404" i="1"/>
  <c r="X1404" i="1" s="1"/>
  <c r="W1404" i="1" l="1"/>
  <c r="Y1404" i="1" s="1"/>
  <c r="S1405" i="1"/>
  <c r="X1405" i="1" s="1"/>
  <c r="W1405" i="1" l="1"/>
  <c r="Y1405" i="1" s="1"/>
  <c r="S1406" i="1"/>
  <c r="X1406" i="1" s="1"/>
  <c r="W1406" i="1" l="1"/>
  <c r="Y1406" i="1" s="1"/>
  <c r="S1407" i="1"/>
  <c r="X1407" i="1" s="1"/>
  <c r="S1408" i="1" l="1"/>
  <c r="X1408" i="1" s="1"/>
  <c r="W1407" i="1"/>
  <c r="Y1407" i="1" s="1"/>
  <c r="W1408" i="1" l="1"/>
  <c r="Y1408" i="1" s="1"/>
  <c r="S1409" i="1"/>
  <c r="X1409" i="1" s="1"/>
  <c r="S1410" i="1" l="1"/>
  <c r="X1410" i="1" s="1"/>
  <c r="W1409" i="1"/>
  <c r="Y1409" i="1" s="1"/>
  <c r="S1411" i="1" l="1"/>
  <c r="X1411" i="1" s="1"/>
  <c r="W1410" i="1"/>
  <c r="Y1410" i="1" s="1"/>
  <c r="W1411" i="1" l="1"/>
  <c r="Y1411" i="1" s="1"/>
  <c r="S1412" i="1"/>
  <c r="X1412" i="1" s="1"/>
  <c r="W1412" i="1" l="1"/>
  <c r="Y1412" i="1" s="1"/>
  <c r="S1413" i="1"/>
  <c r="X1413" i="1" s="1"/>
  <c r="W1413" i="1" l="1"/>
  <c r="Y1413" i="1" s="1"/>
  <c r="S1414" i="1"/>
  <c r="X1414" i="1" s="1"/>
  <c r="W1414" i="1" l="1"/>
  <c r="Y1414" i="1" s="1"/>
  <c r="S1415" i="1"/>
  <c r="X1415" i="1" s="1"/>
  <c r="W1415" i="1" l="1"/>
  <c r="Y1415" i="1" s="1"/>
  <c r="S1416" i="1"/>
  <c r="X1416" i="1" s="1"/>
  <c r="S1417" i="1" l="1"/>
  <c r="X1417" i="1" s="1"/>
  <c r="W1416" i="1"/>
  <c r="Y1416" i="1" s="1"/>
  <c r="W1417" i="1" l="1"/>
  <c r="Y1417" i="1" s="1"/>
  <c r="S1418" i="1"/>
  <c r="X1418" i="1" s="1"/>
  <c r="S1419" i="1" l="1"/>
  <c r="X1419" i="1" s="1"/>
  <c r="W1418" i="1"/>
  <c r="Y1418" i="1" s="1"/>
  <c r="S1420" i="1" l="1"/>
  <c r="X1420" i="1" s="1"/>
  <c r="W1419" i="1"/>
  <c r="Y1419" i="1" s="1"/>
  <c r="S1421" i="1" l="1"/>
  <c r="X1421" i="1" s="1"/>
  <c r="W1420" i="1"/>
  <c r="Y1420" i="1" s="1"/>
  <c r="S1422" i="1" l="1"/>
  <c r="X1422" i="1" s="1"/>
  <c r="W1421" i="1"/>
  <c r="Y1421" i="1" s="1"/>
  <c r="W1422" i="1" l="1"/>
  <c r="Y1422" i="1" s="1"/>
  <c r="S1423" i="1"/>
  <c r="X1423" i="1" s="1"/>
  <c r="S1424" i="1" l="1"/>
  <c r="X1424" i="1" s="1"/>
  <c r="W1423" i="1"/>
  <c r="Y1423" i="1" s="1"/>
  <c r="W1424" i="1" l="1"/>
  <c r="Y1424" i="1" s="1"/>
  <c r="S1425" i="1"/>
  <c r="X1425" i="1" s="1"/>
  <c r="S1426" i="1" l="1"/>
  <c r="X1426" i="1" s="1"/>
  <c r="W1425" i="1"/>
  <c r="Y1425" i="1" s="1"/>
  <c r="W1426" i="1" l="1"/>
  <c r="Y1426" i="1" s="1"/>
  <c r="S1427" i="1"/>
  <c r="X1427" i="1" s="1"/>
  <c r="W1427" i="1" l="1"/>
  <c r="Y1427" i="1" s="1"/>
  <c r="S1428" i="1"/>
  <c r="X1428" i="1" s="1"/>
  <c r="S1429" i="1" l="1"/>
  <c r="X1429" i="1" s="1"/>
  <c r="W1428" i="1"/>
  <c r="Y1428" i="1" s="1"/>
  <c r="S1430" i="1" l="1"/>
  <c r="X1430" i="1" s="1"/>
  <c r="W1429" i="1"/>
  <c r="Y1429" i="1" s="1"/>
  <c r="S1431" i="1" l="1"/>
  <c r="X1431" i="1" s="1"/>
  <c r="W1430" i="1"/>
  <c r="Y1430" i="1" s="1"/>
  <c r="W1431" i="1" l="1"/>
  <c r="Y1431" i="1" s="1"/>
  <c r="S1432" i="1"/>
  <c r="X1432" i="1" s="1"/>
  <c r="S1433" i="1" l="1"/>
  <c r="X1433" i="1" s="1"/>
  <c r="W1432" i="1"/>
  <c r="Y1432" i="1" s="1"/>
  <c r="S1434" i="1" l="1"/>
  <c r="X1434" i="1" s="1"/>
  <c r="W1433" i="1"/>
  <c r="Y1433" i="1" s="1"/>
  <c r="W1434" i="1" l="1"/>
  <c r="Y1434" i="1" s="1"/>
  <c r="S1435" i="1"/>
  <c r="X1435" i="1" s="1"/>
  <c r="S1436" i="1" l="1"/>
  <c r="X1436" i="1" s="1"/>
  <c r="W1435" i="1"/>
  <c r="Y1435" i="1" s="1"/>
  <c r="S1437" i="1" l="1"/>
  <c r="X1437" i="1" s="1"/>
  <c r="W1436" i="1"/>
  <c r="Y1436" i="1" s="1"/>
  <c r="S1438" i="1" l="1"/>
  <c r="X1438" i="1" s="1"/>
  <c r="W1437" i="1"/>
  <c r="Y1437" i="1" s="1"/>
  <c r="S1439" i="1" l="1"/>
  <c r="X1439" i="1" s="1"/>
  <c r="W1438" i="1"/>
  <c r="Y1438" i="1" s="1"/>
  <c r="S1440" i="1" l="1"/>
  <c r="X1440" i="1" s="1"/>
  <c r="W1439" i="1"/>
  <c r="Y1439" i="1" s="1"/>
  <c r="W1440" i="1" l="1"/>
  <c r="Y1440" i="1" s="1"/>
  <c r="S1441" i="1"/>
  <c r="X1441" i="1" s="1"/>
  <c r="W1441" i="1" l="1"/>
  <c r="Y1441" i="1" s="1"/>
  <c r="S1442" i="1"/>
  <c r="X1442" i="1" s="1"/>
  <c r="W1442" i="1" l="1"/>
  <c r="Y1442" i="1" s="1"/>
  <c r="S1443" i="1"/>
  <c r="X1443" i="1" s="1"/>
  <c r="S1444" i="1" l="1"/>
  <c r="X1444" i="1" s="1"/>
  <c r="W1443" i="1"/>
  <c r="Y1443" i="1" s="1"/>
  <c r="S1445" i="1" l="1"/>
  <c r="X1445" i="1" s="1"/>
  <c r="W1444" i="1"/>
  <c r="Y1444" i="1" s="1"/>
  <c r="S1446" i="1" l="1"/>
  <c r="X1446" i="1" s="1"/>
  <c r="W1445" i="1"/>
  <c r="Y1445" i="1" s="1"/>
  <c r="S1447" i="1" l="1"/>
  <c r="X1447" i="1" s="1"/>
  <c r="W1446" i="1"/>
  <c r="Y1446" i="1" s="1"/>
  <c r="W1447" i="1" l="1"/>
  <c r="Y1447" i="1" s="1"/>
  <c r="S1448" i="1"/>
  <c r="X1448" i="1" s="1"/>
  <c r="W1448" i="1" l="1"/>
  <c r="Y1448" i="1" s="1"/>
  <c r="S1449" i="1"/>
  <c r="X1449" i="1" s="1"/>
  <c r="S1450" i="1" l="1"/>
  <c r="X1450" i="1" s="1"/>
  <c r="W1449" i="1"/>
  <c r="Y1449" i="1" s="1"/>
  <c r="W1450" i="1" l="1"/>
  <c r="Y1450" i="1" s="1"/>
  <c r="S1451" i="1"/>
  <c r="X1451" i="1" s="1"/>
  <c r="W1451" i="1" l="1"/>
  <c r="Y1451" i="1" s="1"/>
  <c r="S1452" i="1"/>
  <c r="X1452" i="1" s="1"/>
  <c r="W1452" i="1" l="1"/>
  <c r="Y1452" i="1" s="1"/>
  <c r="S1453" i="1"/>
  <c r="X1453" i="1" s="1"/>
  <c r="W1453" i="1" l="1"/>
  <c r="Y1453" i="1" s="1"/>
  <c r="S1454" i="1"/>
  <c r="X1454" i="1" s="1"/>
  <c r="W1454" i="1" l="1"/>
  <c r="Y1454" i="1" s="1"/>
  <c r="S1455" i="1"/>
  <c r="X1455" i="1" s="1"/>
  <c r="W1455" i="1" l="1"/>
  <c r="Y1455" i="1" s="1"/>
  <c r="S1456" i="1"/>
  <c r="X1456" i="1" s="1"/>
  <c r="W1456" i="1" l="1"/>
  <c r="Y1456" i="1" s="1"/>
  <c r="S1457" i="1"/>
  <c r="X1457" i="1" s="1"/>
  <c r="S1458" i="1" l="1"/>
  <c r="X1458" i="1" s="1"/>
  <c r="W1457" i="1"/>
  <c r="Y1457" i="1" s="1"/>
  <c r="S1459" i="1" l="1"/>
  <c r="X1459" i="1" s="1"/>
  <c r="W1458" i="1"/>
  <c r="Y1458" i="1" s="1"/>
  <c r="S1460" i="1" l="1"/>
  <c r="X1460" i="1" s="1"/>
  <c r="W1459" i="1"/>
  <c r="Y1459" i="1" s="1"/>
  <c r="W1460" i="1" l="1"/>
  <c r="Y1460" i="1" s="1"/>
  <c r="S1461" i="1"/>
  <c r="X1461" i="1" s="1"/>
  <c r="S1462" i="1" l="1"/>
  <c r="X1462" i="1" s="1"/>
  <c r="W1461" i="1"/>
  <c r="Y1461" i="1" s="1"/>
  <c r="S1463" i="1" l="1"/>
  <c r="X1463" i="1" s="1"/>
  <c r="W1462" i="1"/>
  <c r="Y1462" i="1" s="1"/>
  <c r="W1463" i="1" l="1"/>
  <c r="Y1463" i="1" s="1"/>
  <c r="S1464" i="1"/>
  <c r="X1464" i="1" s="1"/>
  <c r="W1464" i="1" l="1"/>
  <c r="Y1464" i="1" s="1"/>
  <c r="S1465" i="1"/>
  <c r="X1465" i="1" s="1"/>
  <c r="W1465" i="1" l="1"/>
  <c r="Y1465" i="1" s="1"/>
  <c r="S1466" i="1"/>
  <c r="X1466" i="1" s="1"/>
  <c r="S1467" i="1" l="1"/>
  <c r="X1467" i="1" s="1"/>
  <c r="W1466" i="1"/>
  <c r="Y1466" i="1" s="1"/>
  <c r="W1467" i="1" l="1"/>
  <c r="Y1467" i="1" s="1"/>
  <c r="S1468" i="1"/>
  <c r="X1468" i="1" s="1"/>
  <c r="S1469" i="1" l="1"/>
  <c r="X1469" i="1" s="1"/>
  <c r="W1468" i="1"/>
  <c r="Y1468" i="1" s="1"/>
  <c r="W1469" i="1" l="1"/>
  <c r="Y1469" i="1" s="1"/>
  <c r="S1470" i="1"/>
  <c r="X1470" i="1" s="1"/>
  <c r="W1470" i="1" l="1"/>
  <c r="Y1470" i="1" s="1"/>
  <c r="S1471" i="1"/>
  <c r="X1471" i="1" s="1"/>
  <c r="W1471" i="1" l="1"/>
  <c r="Y1471" i="1" s="1"/>
  <c r="S1472" i="1"/>
  <c r="X1472" i="1" s="1"/>
  <c r="W1472" i="1" l="1"/>
  <c r="Y1472" i="1" s="1"/>
  <c r="S1473" i="1"/>
  <c r="X1473" i="1" s="1"/>
  <c r="S1474" i="1" l="1"/>
  <c r="X1474" i="1" s="1"/>
  <c r="W1473" i="1"/>
  <c r="Y1473" i="1" s="1"/>
  <c r="W1474" i="1" l="1"/>
  <c r="Y1474" i="1" s="1"/>
  <c r="S1475" i="1"/>
  <c r="X1475" i="1" s="1"/>
  <c r="W1475" i="1" l="1"/>
  <c r="Y1475" i="1" s="1"/>
  <c r="S1476" i="1"/>
  <c r="X1476" i="1" s="1"/>
  <c r="S1477" i="1" l="1"/>
  <c r="X1477" i="1" s="1"/>
  <c r="W1476" i="1"/>
  <c r="Y1476" i="1" s="1"/>
  <c r="W1477" i="1" l="1"/>
  <c r="Y1477" i="1" s="1"/>
  <c r="S1478" i="1"/>
  <c r="X1478" i="1" s="1"/>
  <c r="W1478" i="1" l="1"/>
  <c r="Y1478" i="1" s="1"/>
  <c r="S1479" i="1"/>
  <c r="X1479" i="1" s="1"/>
  <c r="S1480" i="1" l="1"/>
  <c r="X1480" i="1" s="1"/>
  <c r="W1479" i="1"/>
  <c r="Y1479" i="1" s="1"/>
  <c r="W1480" i="1" l="1"/>
  <c r="Y1480" i="1" s="1"/>
  <c r="S1481" i="1"/>
  <c r="X1481" i="1" s="1"/>
  <c r="S1482" i="1" l="1"/>
  <c r="X1482" i="1" s="1"/>
  <c r="W1481" i="1"/>
  <c r="Y1481" i="1" s="1"/>
  <c r="S1483" i="1" l="1"/>
  <c r="X1483" i="1" s="1"/>
  <c r="W1482" i="1"/>
  <c r="Y1482" i="1" s="1"/>
  <c r="W1483" i="1" l="1"/>
  <c r="Y1483" i="1" s="1"/>
  <c r="S1484" i="1"/>
  <c r="X1484" i="1" s="1"/>
  <c r="W1484" i="1" l="1"/>
  <c r="Y1484" i="1" s="1"/>
  <c r="S1485" i="1"/>
  <c r="X1485" i="1" s="1"/>
  <c r="S1486" i="1" l="1"/>
  <c r="X1486" i="1" s="1"/>
  <c r="W1485" i="1"/>
  <c r="Y1485" i="1" s="1"/>
  <c r="W1486" i="1" l="1"/>
  <c r="Y1486" i="1" s="1"/>
  <c r="S1487" i="1"/>
  <c r="X1487" i="1" s="1"/>
  <c r="W1487" i="1" l="1"/>
  <c r="Y1487" i="1" s="1"/>
  <c r="S1488" i="1"/>
  <c r="X1488" i="1" s="1"/>
  <c r="S1489" i="1" l="1"/>
  <c r="X1489" i="1" s="1"/>
  <c r="W1488" i="1"/>
  <c r="Y1488" i="1" s="1"/>
  <c r="S1490" i="1" l="1"/>
  <c r="X1490" i="1" s="1"/>
  <c r="W1489" i="1"/>
  <c r="Y1489" i="1" s="1"/>
  <c r="S1491" i="1" l="1"/>
  <c r="X1491" i="1" s="1"/>
  <c r="W1490" i="1"/>
  <c r="Y1490" i="1" s="1"/>
  <c r="W1491" i="1" l="1"/>
  <c r="Y1491" i="1" s="1"/>
  <c r="S1492" i="1"/>
  <c r="X1492" i="1" s="1"/>
  <c r="W1492" i="1" l="1"/>
  <c r="Y1492" i="1" s="1"/>
  <c r="S1493" i="1"/>
  <c r="X1493" i="1" s="1"/>
  <c r="W1493" i="1" l="1"/>
  <c r="Y1493" i="1" s="1"/>
  <c r="S1494" i="1"/>
  <c r="X1494" i="1" s="1"/>
  <c r="W1494" i="1" l="1"/>
  <c r="Y1494" i="1" s="1"/>
  <c r="S1495" i="1"/>
  <c r="X1495" i="1" s="1"/>
  <c r="S1496" i="1" l="1"/>
  <c r="X1496" i="1" s="1"/>
  <c r="W1495" i="1"/>
  <c r="Y1495" i="1" s="1"/>
  <c r="S1497" i="1" l="1"/>
  <c r="X1497" i="1" s="1"/>
  <c r="W1496" i="1"/>
  <c r="Y1496" i="1" s="1"/>
  <c r="W1497" i="1" l="1"/>
  <c r="Y1497" i="1" s="1"/>
  <c r="S1498" i="1"/>
  <c r="X1498" i="1" s="1"/>
  <c r="W1498" i="1" l="1"/>
  <c r="Y1498" i="1" s="1"/>
  <c r="S1499" i="1"/>
  <c r="X1499" i="1" s="1"/>
  <c r="W1499" i="1" l="1"/>
  <c r="Y1499" i="1" s="1"/>
  <c r="S1500" i="1"/>
  <c r="X1500" i="1" s="1"/>
  <c r="W1500" i="1" l="1"/>
  <c r="Y1500" i="1" s="1"/>
  <c r="S1501" i="1"/>
  <c r="X1501" i="1" s="1"/>
  <c r="W1501" i="1" l="1"/>
  <c r="Y1501" i="1" s="1"/>
  <c r="S1502" i="1"/>
  <c r="X1502" i="1" s="1"/>
  <c r="W1502" i="1" l="1"/>
  <c r="Y1502" i="1" s="1"/>
  <c r="S1503" i="1"/>
  <c r="X1503" i="1" s="1"/>
  <c r="W1503" i="1" l="1"/>
  <c r="Y1503" i="1" s="1"/>
  <c r="S1504" i="1"/>
  <c r="X1504" i="1" s="1"/>
  <c r="W1504" i="1" l="1"/>
  <c r="Y1504" i="1" s="1"/>
  <c r="S1505" i="1"/>
  <c r="X1505" i="1" s="1"/>
  <c r="W1505" i="1" l="1"/>
  <c r="Y1505" i="1" s="1"/>
  <c r="S1506" i="1"/>
  <c r="X1506" i="1" s="1"/>
  <c r="W1506" i="1" l="1"/>
  <c r="Y1506" i="1" s="1"/>
  <c r="S1507" i="1"/>
  <c r="X1507" i="1" s="1"/>
  <c r="W1507" i="1" l="1"/>
  <c r="Y1507" i="1" s="1"/>
  <c r="S1508" i="1"/>
  <c r="X1508" i="1" s="1"/>
  <c r="W1508" i="1" l="1"/>
  <c r="Y1508" i="1" s="1"/>
  <c r="S1509" i="1"/>
  <c r="X1509" i="1" s="1"/>
  <c r="S1510" i="1" l="1"/>
  <c r="X1510" i="1" s="1"/>
  <c r="W1509" i="1"/>
  <c r="Y1509" i="1" s="1"/>
  <c r="W1510" i="1" l="1"/>
  <c r="Y1510" i="1" s="1"/>
  <c r="S1511" i="1"/>
  <c r="X1511" i="1" s="1"/>
  <c r="S1512" i="1" l="1"/>
  <c r="X1512" i="1" s="1"/>
  <c r="W1511" i="1"/>
  <c r="Y1511" i="1" s="1"/>
  <c r="W1512" i="1" l="1"/>
  <c r="Y1512" i="1" s="1"/>
  <c r="S1513" i="1"/>
  <c r="X1513" i="1" s="1"/>
  <c r="W1513" i="1" l="1"/>
  <c r="Y1513" i="1" s="1"/>
  <c r="S1514" i="1"/>
  <c r="X1514" i="1" s="1"/>
  <c r="W1514" i="1" l="1"/>
  <c r="Y1514" i="1" s="1"/>
  <c r="S1515" i="1"/>
  <c r="X1515" i="1" s="1"/>
  <c r="W1515" i="1" l="1"/>
  <c r="Y1515" i="1" s="1"/>
  <c r="S1516" i="1"/>
  <c r="X1516" i="1" s="1"/>
  <c r="S1517" i="1" l="1"/>
  <c r="X1517" i="1" s="1"/>
  <c r="W1516" i="1"/>
  <c r="Y1516" i="1" s="1"/>
  <c r="W1517" i="1" l="1"/>
  <c r="Y1517" i="1" s="1"/>
  <c r="S1518" i="1"/>
  <c r="X1518" i="1" s="1"/>
  <c r="W1518" i="1" l="1"/>
  <c r="Y1518" i="1" s="1"/>
  <c r="S1519" i="1"/>
  <c r="X1519" i="1" s="1"/>
  <c r="W1519" i="1" l="1"/>
  <c r="Y1519" i="1" s="1"/>
  <c r="S1520" i="1"/>
  <c r="X1520" i="1" s="1"/>
  <c r="W1520" i="1" l="1"/>
  <c r="Y1520" i="1" s="1"/>
  <c r="S1521" i="1"/>
  <c r="X1521" i="1" s="1"/>
  <c r="W1521" i="1" l="1"/>
  <c r="Y1521" i="1" s="1"/>
  <c r="S1522" i="1"/>
  <c r="X1522" i="1" s="1"/>
  <c r="W1522" i="1" l="1"/>
  <c r="Y1522" i="1" s="1"/>
  <c r="S1523" i="1"/>
  <c r="X1523" i="1" s="1"/>
  <c r="S1524" i="1" l="1"/>
  <c r="X1524" i="1" s="1"/>
  <c r="W1523" i="1"/>
  <c r="Y1523" i="1" s="1"/>
  <c r="S1525" i="1" l="1"/>
  <c r="X1525" i="1" s="1"/>
  <c r="W1524" i="1"/>
  <c r="Y1524" i="1" s="1"/>
  <c r="W1525" i="1" l="1"/>
  <c r="Y1525" i="1" s="1"/>
  <c r="S1526" i="1"/>
  <c r="X1526" i="1" s="1"/>
  <c r="S1527" i="1" l="1"/>
  <c r="X1527" i="1" s="1"/>
  <c r="W1526" i="1"/>
  <c r="Y1526" i="1" s="1"/>
  <c r="W1527" i="1" l="1"/>
  <c r="Y1527" i="1" s="1"/>
  <c r="S1528" i="1"/>
  <c r="X1528" i="1" s="1"/>
  <c r="S1529" i="1" l="1"/>
  <c r="X1529" i="1" s="1"/>
  <c r="W1528" i="1"/>
  <c r="Y1528" i="1" s="1"/>
  <c r="W1529" i="1" l="1"/>
  <c r="Y1529" i="1" s="1"/>
  <c r="S1530" i="1"/>
  <c r="X1530" i="1" s="1"/>
  <c r="W1530" i="1" l="1"/>
  <c r="S1531" i="1"/>
  <c r="X1531" i="1" s="1"/>
  <c r="W1531" i="1" l="1"/>
  <c r="Y1531" i="1" s="1"/>
  <c r="S1532" i="1"/>
  <c r="X1532" i="1" s="1"/>
  <c r="Y1530" i="1"/>
  <c r="W1532" i="1" l="1"/>
  <c r="Y1532" i="1" s="1"/>
  <c r="S1533" i="1"/>
  <c r="X1533" i="1" s="1"/>
  <c r="S1534" i="1" l="1"/>
  <c r="X1534" i="1" s="1"/>
  <c r="W1533" i="1"/>
  <c r="Y1533" i="1" s="1"/>
  <c r="S1535" i="1" l="1"/>
  <c r="X1535" i="1" s="1"/>
  <c r="W1534" i="1"/>
  <c r="Y1534" i="1" l="1"/>
  <c r="W1535" i="1"/>
  <c r="Y1535" i="1" s="1"/>
  <c r="S1536" i="1"/>
  <c r="X1536" i="1" s="1"/>
  <c r="W1536" i="1" l="1"/>
  <c r="Y1536" i="1" s="1"/>
  <c r="S1537" i="1"/>
  <c r="X1537" i="1" s="1"/>
  <c r="S1538" i="1" l="1"/>
  <c r="X1538" i="1" s="1"/>
  <c r="W1537" i="1"/>
  <c r="Y1537" i="1" s="1"/>
  <c r="W1538" i="1" l="1"/>
  <c r="Y1538" i="1" s="1"/>
  <c r="S1539" i="1"/>
  <c r="X1539" i="1" s="1"/>
  <c r="W1539" i="1" l="1"/>
  <c r="Y1539" i="1" s="1"/>
  <c r="S1540" i="1"/>
  <c r="X1540" i="1" s="1"/>
  <c r="S1541" i="1" l="1"/>
  <c r="X1541" i="1" s="1"/>
  <c r="W1540" i="1"/>
  <c r="Y1540" i="1" s="1"/>
  <c r="W1541" i="1" l="1"/>
  <c r="Y1541" i="1" s="1"/>
  <c r="S1542" i="1"/>
  <c r="X1542" i="1" s="1"/>
  <c r="W1542" i="1" l="1"/>
  <c r="Y1542" i="1" s="1"/>
  <c r="S1543" i="1"/>
  <c r="X1543" i="1" s="1"/>
  <c r="S1544" i="1" l="1"/>
  <c r="X1544" i="1" s="1"/>
  <c r="W1543" i="1"/>
  <c r="Y1543" i="1" s="1"/>
  <c r="S1545" i="1" l="1"/>
  <c r="X1545" i="1" s="1"/>
  <c r="W1544" i="1"/>
  <c r="Y1544" i="1" s="1"/>
  <c r="W1545" i="1" l="1"/>
  <c r="Y1545" i="1" s="1"/>
  <c r="S1546" i="1"/>
  <c r="X1546" i="1" s="1"/>
  <c r="S1547" i="1" l="1"/>
  <c r="X1547" i="1" s="1"/>
  <c r="W1546" i="1"/>
  <c r="Y1546" i="1" s="1"/>
  <c r="S1548" i="1" l="1"/>
  <c r="X1548" i="1" s="1"/>
  <c r="W1547" i="1"/>
  <c r="Y1547" i="1" s="1"/>
  <c r="S1549" i="1" l="1"/>
  <c r="X1549" i="1" s="1"/>
  <c r="W1548" i="1"/>
  <c r="Y1548" i="1" s="1"/>
  <c r="S1550" i="1" l="1"/>
  <c r="X1550" i="1" s="1"/>
  <c r="W1549" i="1"/>
  <c r="Y1549" i="1" s="1"/>
  <c r="W1550" i="1" l="1"/>
  <c r="Y1550" i="1" s="1"/>
  <c r="S1551" i="1"/>
  <c r="X1551" i="1" s="1"/>
  <c r="S1552" i="1" l="1"/>
  <c r="X1552" i="1" s="1"/>
  <c r="W1551" i="1"/>
  <c r="Y1551" i="1" s="1"/>
  <c r="S1553" i="1" l="1"/>
  <c r="X1553" i="1" s="1"/>
  <c r="W1552" i="1"/>
  <c r="Y1552" i="1" s="1"/>
  <c r="S1554" i="1" l="1"/>
  <c r="X1554" i="1" s="1"/>
  <c r="W1553" i="1"/>
  <c r="Y1553" i="1" s="1"/>
  <c r="S1555" i="1" l="1"/>
  <c r="X1555" i="1" s="1"/>
  <c r="W1554" i="1"/>
  <c r="Y1554" i="1" s="1"/>
  <c r="S1556" i="1" l="1"/>
  <c r="X1556" i="1" s="1"/>
  <c r="W1555" i="1"/>
  <c r="Y1555" i="1" s="1"/>
  <c r="S1557" i="1" l="1"/>
  <c r="X1557" i="1" s="1"/>
  <c r="W1556" i="1"/>
  <c r="Y1556" i="1" s="1"/>
  <c r="S1558" i="1" l="1"/>
  <c r="X1558" i="1" s="1"/>
  <c r="W1557" i="1"/>
  <c r="Y1557" i="1" s="1"/>
  <c r="S1559" i="1" l="1"/>
  <c r="X1559" i="1" s="1"/>
  <c r="W1558" i="1"/>
  <c r="Y1558" i="1" s="1"/>
  <c r="W1559" i="1" l="1"/>
  <c r="Y1559" i="1" s="1"/>
  <c r="S1560" i="1"/>
  <c r="X1560" i="1" s="1"/>
  <c r="W1560" i="1" l="1"/>
  <c r="Y1560" i="1" s="1"/>
  <c r="S1561" i="1"/>
  <c r="X1561" i="1" s="1"/>
  <c r="W1561" i="1" l="1"/>
  <c r="Y1561" i="1" s="1"/>
  <c r="S1562" i="1"/>
  <c r="X1562" i="1" s="1"/>
  <c r="W1562" i="1" l="1"/>
  <c r="Y1562" i="1" s="1"/>
  <c r="S1563" i="1"/>
  <c r="X1563" i="1" s="1"/>
  <c r="S1564" i="1" l="1"/>
  <c r="X1564" i="1" s="1"/>
  <c r="W1563" i="1"/>
  <c r="Y1563" i="1" s="1"/>
  <c r="W1564" i="1" l="1"/>
  <c r="Y1564" i="1" s="1"/>
  <c r="S1565" i="1"/>
  <c r="X1565" i="1" s="1"/>
  <c r="S1566" i="1" l="1"/>
  <c r="X1566" i="1" s="1"/>
  <c r="W1565" i="1"/>
  <c r="Y1565" i="1" s="1"/>
  <c r="W1566" i="1" l="1"/>
  <c r="Y1566" i="1" s="1"/>
  <c r="S1567" i="1"/>
  <c r="X1567" i="1" s="1"/>
  <c r="S1568" i="1" l="1"/>
  <c r="X1568" i="1" s="1"/>
  <c r="W1567" i="1"/>
  <c r="Y1567" i="1" s="1"/>
  <c r="W1568" i="1" l="1"/>
  <c r="Y1568" i="1" s="1"/>
  <c r="S1569" i="1"/>
  <c r="X1569" i="1" s="1"/>
  <c r="W1569" i="1" l="1"/>
  <c r="Y1569" i="1" s="1"/>
  <c r="S1570" i="1"/>
  <c r="X1570" i="1" s="1"/>
  <c r="S1571" i="1" l="1"/>
  <c r="X1571" i="1" s="1"/>
  <c r="W1570" i="1"/>
  <c r="Y1570" i="1" s="1"/>
  <c r="W1571" i="1" l="1"/>
  <c r="Y1571" i="1" s="1"/>
  <c r="S1572" i="1"/>
  <c r="X1572" i="1" s="1"/>
  <c r="S1573" i="1" l="1"/>
  <c r="X1573" i="1" s="1"/>
  <c r="W1572" i="1"/>
  <c r="Y1572" i="1" s="1"/>
  <c r="S1574" i="1" l="1"/>
  <c r="X1574" i="1" s="1"/>
  <c r="W1573" i="1"/>
  <c r="Y1573" i="1" s="1"/>
  <c r="S1575" i="1" l="1"/>
  <c r="X1575" i="1" s="1"/>
  <c r="W1574" i="1"/>
  <c r="Y1574" i="1" s="1"/>
  <c r="W1575" i="1" l="1"/>
  <c r="Y1575" i="1" s="1"/>
  <c r="S1576" i="1"/>
  <c r="X1576" i="1" s="1"/>
  <c r="S1577" i="1" l="1"/>
  <c r="X1577" i="1" s="1"/>
  <c r="W1576" i="1"/>
  <c r="Y1576" i="1" s="1"/>
  <c r="W1577" i="1" l="1"/>
  <c r="Y1577" i="1" s="1"/>
  <c r="S1578" i="1"/>
  <c r="X1578" i="1" s="1"/>
  <c r="S1579" i="1" l="1"/>
  <c r="X1579" i="1" s="1"/>
  <c r="W1578" i="1"/>
  <c r="Y1578" i="1" s="1"/>
  <c r="W1579" i="1" l="1"/>
  <c r="Y1579" i="1" s="1"/>
  <c r="S1580" i="1"/>
  <c r="X1580" i="1" s="1"/>
  <c r="S1581" i="1" l="1"/>
  <c r="X1581" i="1" s="1"/>
  <c r="W1580" i="1"/>
  <c r="Y1580" i="1" s="1"/>
  <c r="S1582" i="1" l="1"/>
  <c r="X1582" i="1" s="1"/>
  <c r="W1581" i="1"/>
  <c r="Y1581" i="1" s="1"/>
  <c r="W1582" i="1" l="1"/>
  <c r="Y1582" i="1" s="1"/>
  <c r="S1583" i="1"/>
  <c r="X1583" i="1" s="1"/>
  <c r="W1583" i="1" l="1"/>
  <c r="Y1583" i="1" s="1"/>
  <c r="S1584" i="1"/>
  <c r="X1584" i="1" s="1"/>
  <c r="W1584" i="1" l="1"/>
  <c r="Y1584" i="1" s="1"/>
  <c r="S1585" i="1"/>
  <c r="X1585" i="1" s="1"/>
  <c r="W1585" i="1" l="1"/>
  <c r="Y1585" i="1" s="1"/>
  <c r="S1586" i="1"/>
  <c r="X1586" i="1" s="1"/>
  <c r="W1586" i="1" l="1"/>
  <c r="Y1586" i="1" s="1"/>
  <c r="S1587" i="1"/>
  <c r="X1587" i="1" s="1"/>
  <c r="W1587" i="1" l="1"/>
  <c r="Y1587" i="1" s="1"/>
  <c r="S1588" i="1"/>
  <c r="X1588" i="1" s="1"/>
  <c r="W1588" i="1" l="1"/>
  <c r="Y1588" i="1" s="1"/>
  <c r="S1589" i="1"/>
  <c r="X1589" i="1" s="1"/>
  <c r="S1590" i="1" l="1"/>
  <c r="X1590" i="1" s="1"/>
  <c r="W1589" i="1"/>
  <c r="Y1589" i="1" s="1"/>
  <c r="W1590" i="1" l="1"/>
  <c r="Y1590" i="1" s="1"/>
  <c r="S1591" i="1"/>
  <c r="X1591" i="1" s="1"/>
  <c r="W1591" i="1" l="1"/>
  <c r="Y1591" i="1" s="1"/>
  <c r="S1592" i="1"/>
  <c r="X1592" i="1" s="1"/>
  <c r="S1593" i="1" l="1"/>
  <c r="X1593" i="1" s="1"/>
  <c r="W1592" i="1"/>
  <c r="Y1592" i="1" s="1"/>
  <c r="W1593" i="1" l="1"/>
  <c r="Y1593" i="1" s="1"/>
  <c r="S1594" i="1"/>
  <c r="X1594" i="1" s="1"/>
  <c r="W1594" i="1" l="1"/>
  <c r="Y1594" i="1" s="1"/>
  <c r="S1595" i="1"/>
  <c r="X1595" i="1" s="1"/>
  <c r="S1596" i="1" l="1"/>
  <c r="X1596" i="1" s="1"/>
  <c r="W1595" i="1"/>
  <c r="Y1595" i="1" s="1"/>
  <c r="S1597" i="1" l="1"/>
  <c r="X1597" i="1" s="1"/>
  <c r="W1596" i="1"/>
  <c r="Y1596" i="1" s="1"/>
  <c r="W1597" i="1" l="1"/>
  <c r="Y1597" i="1" s="1"/>
  <c r="S1598" i="1"/>
  <c r="X1598" i="1" s="1"/>
  <c r="S1599" i="1" l="1"/>
  <c r="X1599" i="1" s="1"/>
  <c r="W1598" i="1"/>
  <c r="Y1598" i="1" s="1"/>
  <c r="S1600" i="1" l="1"/>
  <c r="X1600" i="1" s="1"/>
  <c r="W1599" i="1"/>
  <c r="Y1599" i="1" s="1"/>
  <c r="S1601" i="1" l="1"/>
  <c r="X1601" i="1" s="1"/>
  <c r="W1600" i="1"/>
  <c r="Y1600" i="1" s="1"/>
  <c r="S1602" i="1" l="1"/>
  <c r="X1602" i="1" s="1"/>
  <c r="W1601" i="1"/>
  <c r="Y1601" i="1" s="1"/>
  <c r="S1603" i="1" l="1"/>
  <c r="X1603" i="1" s="1"/>
  <c r="W1602" i="1"/>
  <c r="Y1602" i="1" s="1"/>
  <c r="S1604" i="1" l="1"/>
  <c r="X1604" i="1" s="1"/>
  <c r="W1603" i="1"/>
  <c r="Y1603" i="1" s="1"/>
  <c r="W1604" i="1" l="1"/>
  <c r="Y1604" i="1" s="1"/>
  <c r="S1605" i="1"/>
  <c r="X1605" i="1" s="1"/>
  <c r="W1605" i="1" l="1"/>
  <c r="Y1605" i="1" s="1"/>
  <c r="S1606" i="1"/>
  <c r="X1606" i="1" s="1"/>
  <c r="S1607" i="1" l="1"/>
  <c r="X1607" i="1" s="1"/>
  <c r="W1606" i="1"/>
  <c r="Y1606" i="1" s="1"/>
  <c r="S1608" i="1" l="1"/>
  <c r="X1608" i="1" s="1"/>
  <c r="W1607" i="1"/>
  <c r="Y1607" i="1" s="1"/>
  <c r="S1609" i="1" l="1"/>
  <c r="X1609" i="1" s="1"/>
  <c r="W1608" i="1"/>
  <c r="Y1608" i="1" s="1"/>
  <c r="W1609" i="1" l="1"/>
  <c r="Y1609" i="1" s="1"/>
  <c r="S1610" i="1"/>
  <c r="X1610" i="1" s="1"/>
  <c r="S1611" i="1" l="1"/>
  <c r="X1611" i="1" s="1"/>
  <c r="W1610" i="1"/>
  <c r="Y1610" i="1" s="1"/>
  <c r="S1612" i="1" l="1"/>
  <c r="X1612" i="1" s="1"/>
  <c r="W1611" i="1"/>
  <c r="Y1611" i="1" s="1"/>
  <c r="S1613" i="1" l="1"/>
  <c r="X1613" i="1" s="1"/>
  <c r="W1612" i="1"/>
  <c r="Y1612" i="1" s="1"/>
  <c r="W1613" i="1" l="1"/>
  <c r="Y1613" i="1" s="1"/>
  <c r="S1614" i="1"/>
  <c r="X1614" i="1" s="1"/>
  <c r="W1614" i="1" l="1"/>
  <c r="Y1614" i="1" s="1"/>
  <c r="S1615" i="1"/>
  <c r="X1615" i="1" s="1"/>
  <c r="W1615" i="1" l="1"/>
  <c r="Y1615" i="1" s="1"/>
  <c r="S1616" i="1"/>
  <c r="X1616" i="1" s="1"/>
  <c r="W1616" i="1" l="1"/>
  <c r="Y1616" i="1" s="1"/>
  <c r="S1617" i="1"/>
  <c r="X1617" i="1" s="1"/>
  <c r="S1618" i="1" l="1"/>
  <c r="X1618" i="1" s="1"/>
  <c r="W1617" i="1"/>
  <c r="Y1617" i="1" s="1"/>
  <c r="W1618" i="1" l="1"/>
  <c r="Y1618" i="1" s="1"/>
  <c r="S1619" i="1"/>
  <c r="X1619" i="1" s="1"/>
  <c r="S1620" i="1" l="1"/>
  <c r="X1620" i="1" s="1"/>
  <c r="W1619" i="1"/>
  <c r="Y1619" i="1" s="1"/>
  <c r="W1620" i="1" l="1"/>
  <c r="Y1620" i="1" s="1"/>
  <c r="S1621" i="1"/>
  <c r="X1621" i="1" s="1"/>
  <c r="W1621" i="1" l="1"/>
  <c r="Y1621" i="1" s="1"/>
  <c r="S1622" i="1"/>
  <c r="X1622" i="1" s="1"/>
  <c r="S1623" i="1" l="1"/>
  <c r="X1623" i="1" s="1"/>
  <c r="W1622" i="1"/>
  <c r="Y1622" i="1" s="1"/>
  <c r="S1624" i="1" l="1"/>
  <c r="X1624" i="1" s="1"/>
  <c r="W1623" i="1"/>
  <c r="Y1623" i="1" s="1"/>
  <c r="S1625" i="1" l="1"/>
  <c r="X1625" i="1" s="1"/>
  <c r="W1624" i="1"/>
  <c r="Y1624" i="1" s="1"/>
  <c r="S1626" i="1" l="1"/>
  <c r="X1626" i="1" s="1"/>
  <c r="W1625" i="1"/>
  <c r="Y1625" i="1" s="1"/>
  <c r="W1626" i="1" l="1"/>
  <c r="Y1626" i="1" s="1"/>
  <c r="S1627" i="1"/>
  <c r="X1627" i="1" s="1"/>
  <c r="S1628" i="1" l="1"/>
  <c r="X1628" i="1" s="1"/>
  <c r="W1627" i="1"/>
  <c r="Y1627" i="1" s="1"/>
  <c r="S1629" i="1" l="1"/>
  <c r="X1629" i="1" s="1"/>
  <c r="W1628" i="1"/>
  <c r="Y1628" i="1" s="1"/>
  <c r="S1630" i="1" l="1"/>
  <c r="X1630" i="1" s="1"/>
  <c r="W1629" i="1"/>
  <c r="Y1629" i="1" s="1"/>
  <c r="S1631" i="1" l="1"/>
  <c r="X1631" i="1" s="1"/>
  <c r="W1630" i="1"/>
  <c r="Y1630" i="1" s="1"/>
  <c r="W1631" i="1" l="1"/>
  <c r="Y1631" i="1" s="1"/>
  <c r="S1632" i="1"/>
  <c r="X1632" i="1" s="1"/>
  <c r="W1632" i="1" l="1"/>
  <c r="Y1632" i="1" s="1"/>
  <c r="S1633" i="1"/>
  <c r="X1633" i="1" s="1"/>
  <c r="W1633" i="1" l="1"/>
  <c r="Y1633" i="1" s="1"/>
  <c r="S1634" i="1"/>
  <c r="X1634" i="1" s="1"/>
  <c r="S1635" i="1" l="1"/>
  <c r="X1635" i="1" s="1"/>
  <c r="W1634" i="1"/>
  <c r="Y1634" i="1" s="1"/>
  <c r="W1635" i="1" l="1"/>
  <c r="Y1635" i="1" s="1"/>
  <c r="S1636" i="1"/>
  <c r="X1636" i="1" s="1"/>
  <c r="W1636" i="1" l="1"/>
  <c r="Y1636" i="1" s="1"/>
  <c r="S1637" i="1"/>
  <c r="X1637" i="1" s="1"/>
  <c r="W1637" i="1" l="1"/>
  <c r="Y1637" i="1" s="1"/>
  <c r="S1638" i="1"/>
  <c r="X1638" i="1" s="1"/>
  <c r="S1639" i="1" l="1"/>
  <c r="X1639" i="1" s="1"/>
  <c r="W1638" i="1"/>
  <c r="Y1638" i="1" s="1"/>
  <c r="W1639" i="1" l="1"/>
  <c r="Y1639" i="1" s="1"/>
  <c r="S1640" i="1"/>
  <c r="X1640" i="1" s="1"/>
  <c r="S1641" i="1" l="1"/>
  <c r="X1641" i="1" s="1"/>
  <c r="W1640" i="1"/>
  <c r="Y1640" i="1" s="1"/>
  <c r="S1642" i="1" l="1"/>
  <c r="X1642" i="1" s="1"/>
  <c r="W1641" i="1"/>
  <c r="Y1641" i="1" s="1"/>
  <c r="S1643" i="1" l="1"/>
  <c r="X1643" i="1" s="1"/>
  <c r="W1642" i="1"/>
  <c r="Y1642" i="1" s="1"/>
  <c r="S1644" i="1" l="1"/>
  <c r="X1644" i="1" s="1"/>
  <c r="W1643" i="1"/>
  <c r="Y1643" i="1" s="1"/>
  <c r="S1645" i="1" l="1"/>
  <c r="X1645" i="1" s="1"/>
  <c r="W1644" i="1"/>
  <c r="Y1644" i="1" s="1"/>
  <c r="W1645" i="1" l="1"/>
  <c r="Y1645" i="1" s="1"/>
  <c r="S1646" i="1"/>
  <c r="X1646" i="1" s="1"/>
  <c r="S1647" i="1" l="1"/>
  <c r="X1647" i="1" s="1"/>
  <c r="W1646" i="1"/>
  <c r="Y1646" i="1" s="1"/>
  <c r="W1647" i="1" l="1"/>
  <c r="Y1647" i="1" s="1"/>
  <c r="S1648" i="1"/>
  <c r="X1648" i="1" s="1"/>
  <c r="S1649" i="1" l="1"/>
  <c r="X1649" i="1" s="1"/>
  <c r="W1648" i="1"/>
  <c r="Y1648" i="1" s="1"/>
  <c r="S1650" i="1" l="1"/>
  <c r="X1650" i="1" s="1"/>
  <c r="W1649" i="1"/>
  <c r="Y1649" i="1" s="1"/>
  <c r="W1650" i="1" l="1"/>
  <c r="Y1650" i="1" s="1"/>
  <c r="S1651" i="1"/>
  <c r="X1651" i="1" s="1"/>
  <c r="S1652" i="1" l="1"/>
  <c r="X1652" i="1" s="1"/>
  <c r="W1651" i="1"/>
  <c r="Y1651" i="1" s="1"/>
  <c r="S1653" i="1" l="1"/>
  <c r="X1653" i="1" s="1"/>
  <c r="W1652" i="1"/>
  <c r="Y1652" i="1" l="1"/>
  <c r="S1654" i="1"/>
  <c r="X1654" i="1" s="1"/>
  <c r="W1653" i="1"/>
  <c r="Y1653" i="1" l="1"/>
  <c r="S1655" i="1"/>
  <c r="X1655" i="1" s="1"/>
  <c r="W1654" i="1"/>
  <c r="Y1654" i="1" l="1"/>
  <c r="W1655" i="1"/>
  <c r="Y1655" i="1" s="1"/>
  <c r="S1656" i="1"/>
  <c r="X1656" i="1" s="1"/>
  <c r="S1657" i="1" l="1"/>
  <c r="X1657" i="1" s="1"/>
  <c r="W1656" i="1"/>
  <c r="Y1656" i="1" l="1"/>
  <c r="W1657" i="1"/>
  <c r="Y1657" i="1" s="1"/>
  <c r="S1658" i="1"/>
  <c r="X1658" i="1" s="1"/>
  <c r="S1659" i="1" l="1"/>
  <c r="X1659" i="1" s="1"/>
  <c r="W1658" i="1"/>
  <c r="Y1658" i="1" s="1"/>
  <c r="S1660" i="1" l="1"/>
  <c r="X1660" i="1" s="1"/>
  <c r="W1659" i="1"/>
  <c r="Y1659" i="1" s="1"/>
  <c r="W1660" i="1" l="1"/>
  <c r="Y1660" i="1" s="1"/>
  <c r="S1661" i="1"/>
  <c r="X1661" i="1" s="1"/>
  <c r="W1661" i="1" l="1"/>
  <c r="Y1661" i="1" s="1"/>
  <c r="S1662" i="1"/>
  <c r="X1662" i="1" s="1"/>
  <c r="S1663" i="1" l="1"/>
  <c r="X1663" i="1" s="1"/>
  <c r="W1662" i="1"/>
  <c r="Y1662" i="1" s="1"/>
  <c r="W1663" i="1" l="1"/>
  <c r="S1664" i="1"/>
  <c r="X1664" i="1" s="1"/>
  <c r="Y1663" i="1"/>
  <c r="S1665" i="1" l="1"/>
  <c r="X1665" i="1" s="1"/>
  <c r="W1664" i="1"/>
  <c r="Y1664" i="1" s="1"/>
  <c r="W1665" i="1" l="1"/>
  <c r="Y1665" i="1" s="1"/>
  <c r="S1666" i="1"/>
  <c r="X1666" i="1" s="1"/>
  <c r="W1666" i="1" l="1"/>
  <c r="Y1666" i="1" s="1"/>
  <c r="S1667" i="1"/>
  <c r="X1667" i="1" s="1"/>
  <c r="W1667" i="1" l="1"/>
  <c r="Y1667" i="1" s="1"/>
  <c r="S1668" i="1"/>
  <c r="X1668" i="1" s="1"/>
  <c r="S1669" i="1" l="1"/>
  <c r="X1669" i="1" s="1"/>
  <c r="W1668" i="1"/>
  <c r="Y1668" i="1" s="1"/>
  <c r="W1669" i="1" l="1"/>
  <c r="Y1669" i="1" s="1"/>
  <c r="S1670" i="1"/>
  <c r="X1670" i="1" s="1"/>
  <c r="S1671" i="1" l="1"/>
  <c r="X1671" i="1" s="1"/>
  <c r="W1670" i="1"/>
  <c r="Y1670" i="1" s="1"/>
  <c r="W1671" i="1" l="1"/>
  <c r="Y1671" i="1" s="1"/>
  <c r="S1672" i="1"/>
  <c r="X1672" i="1" s="1"/>
  <c r="S1673" i="1" l="1"/>
  <c r="X1673" i="1" s="1"/>
  <c r="W1672" i="1"/>
  <c r="Y1672" i="1" s="1"/>
  <c r="S1674" i="1" l="1"/>
  <c r="X1674" i="1" s="1"/>
  <c r="W1673" i="1"/>
  <c r="Y1673" i="1" s="1"/>
  <c r="S1675" i="1" l="1"/>
  <c r="X1675" i="1" s="1"/>
  <c r="W1674" i="1"/>
  <c r="Y1674" i="1" s="1"/>
  <c r="W1675" i="1" l="1"/>
  <c r="Y1675" i="1" s="1"/>
  <c r="S1676" i="1"/>
  <c r="X1676" i="1" s="1"/>
  <c r="W1676" i="1" l="1"/>
  <c r="Y1676" i="1" s="1"/>
  <c r="S1677" i="1"/>
  <c r="X1677" i="1" s="1"/>
  <c r="S1678" i="1" l="1"/>
  <c r="X1678" i="1" s="1"/>
  <c r="W1677" i="1"/>
  <c r="Y1677" i="1" s="1"/>
  <c r="W1678" i="1" l="1"/>
  <c r="Y1678" i="1" s="1"/>
  <c r="S1679" i="1"/>
  <c r="X1679" i="1" s="1"/>
  <c r="W1679" i="1" l="1"/>
  <c r="Y1679" i="1" s="1"/>
  <c r="S1680" i="1"/>
  <c r="X1680" i="1" s="1"/>
  <c r="W1680" i="1" l="1"/>
  <c r="Y1680" i="1" s="1"/>
  <c r="S1681" i="1"/>
  <c r="X1681" i="1" s="1"/>
  <c r="S1682" i="1" l="1"/>
  <c r="X1682" i="1" s="1"/>
  <c r="W1681" i="1"/>
  <c r="Y1681" i="1" s="1"/>
  <c r="S1683" i="1" l="1"/>
  <c r="X1683" i="1" s="1"/>
  <c r="W1682" i="1"/>
  <c r="Y1682" i="1" s="1"/>
  <c r="W1683" i="1" l="1"/>
  <c r="Y1683" i="1" s="1"/>
  <c r="S1684" i="1"/>
  <c r="X1684" i="1" s="1"/>
  <c r="W1684" i="1" l="1"/>
  <c r="Y1684" i="1" s="1"/>
  <c r="S1685" i="1"/>
  <c r="X1685" i="1" s="1"/>
  <c r="W1685" i="1" l="1"/>
  <c r="Y1685" i="1" s="1"/>
  <c r="S1686" i="1"/>
  <c r="X1686" i="1" s="1"/>
  <c r="S1687" i="1" l="1"/>
  <c r="X1687" i="1" s="1"/>
  <c r="W1686" i="1"/>
  <c r="Y1686" i="1" s="1"/>
  <c r="W1687" i="1" l="1"/>
  <c r="Y1687" i="1" s="1"/>
  <c r="S1688" i="1"/>
  <c r="X1688" i="1" s="1"/>
  <c r="S1689" i="1" l="1"/>
  <c r="X1689" i="1" s="1"/>
  <c r="W1688" i="1"/>
  <c r="Y1688" i="1" s="1"/>
  <c r="W1689" i="1" l="1"/>
  <c r="Y1689" i="1" s="1"/>
  <c r="S1690" i="1"/>
  <c r="X1690" i="1" s="1"/>
  <c r="S1691" i="1" l="1"/>
  <c r="X1691" i="1" s="1"/>
  <c r="W1690" i="1"/>
  <c r="Y1690" i="1" s="1"/>
  <c r="S1692" i="1" l="1"/>
  <c r="X1692" i="1" s="1"/>
  <c r="W1691" i="1"/>
  <c r="Y1691" i="1" s="1"/>
  <c r="W1692" i="1" l="1"/>
  <c r="Y1692" i="1" s="1"/>
  <c r="S1693" i="1"/>
  <c r="X1693" i="1" s="1"/>
  <c r="W1693" i="1" l="1"/>
  <c r="Y1693" i="1" s="1"/>
  <c r="S1694" i="1"/>
  <c r="X1694" i="1" s="1"/>
  <c r="S1695" i="1" l="1"/>
  <c r="X1695" i="1" s="1"/>
  <c r="W1694" i="1"/>
  <c r="Y1694" i="1" s="1"/>
  <c r="W1695" i="1" l="1"/>
  <c r="Y1695" i="1" s="1"/>
  <c r="S1696" i="1"/>
  <c r="X1696" i="1" s="1"/>
  <c r="W1696" i="1" l="1"/>
  <c r="Y1696" i="1" s="1"/>
  <c r="S1697" i="1"/>
  <c r="X1697" i="1" s="1"/>
  <c r="W1697" i="1" l="1"/>
  <c r="Y1697" i="1" s="1"/>
  <c r="S1698" i="1"/>
  <c r="X1698" i="1" s="1"/>
  <c r="W1698" i="1" l="1"/>
  <c r="Y1698" i="1" s="1"/>
  <c r="S1699" i="1"/>
  <c r="X1699" i="1" s="1"/>
  <c r="S1700" i="1" l="1"/>
  <c r="X1700" i="1" s="1"/>
  <c r="W1699" i="1"/>
  <c r="Y1699" i="1" s="1"/>
  <c r="S1701" i="1" l="1"/>
  <c r="X1701" i="1" s="1"/>
  <c r="W1700" i="1"/>
  <c r="Y1700" i="1" s="1"/>
  <c r="S1702" i="1" l="1"/>
  <c r="X1702" i="1" s="1"/>
  <c r="W1701" i="1"/>
  <c r="Y1701" i="1" s="1"/>
  <c r="S1703" i="1" l="1"/>
  <c r="X1703" i="1" s="1"/>
  <c r="W1702" i="1"/>
  <c r="Y1702" i="1" s="1"/>
  <c r="S1704" i="1" l="1"/>
  <c r="X1704" i="1" s="1"/>
  <c r="W1703" i="1"/>
  <c r="Y1703" i="1" s="1"/>
  <c r="S1705" i="1" l="1"/>
  <c r="X1705" i="1" s="1"/>
  <c r="W1704" i="1"/>
  <c r="Y1704" i="1" s="1"/>
  <c r="S1706" i="1" l="1"/>
  <c r="X1706" i="1" s="1"/>
  <c r="W1705" i="1"/>
  <c r="Y1705" i="1" s="1"/>
  <c r="S1707" i="1" l="1"/>
  <c r="X1707" i="1" s="1"/>
  <c r="W1706" i="1"/>
  <c r="Y1706" i="1" s="1"/>
  <c r="W1707" i="1" l="1"/>
  <c r="Y1707" i="1" s="1"/>
  <c r="S1708" i="1"/>
  <c r="X1708" i="1" s="1"/>
  <c r="W1708" i="1" l="1"/>
  <c r="Y1708" i="1" s="1"/>
  <c r="S1709" i="1"/>
  <c r="X1709" i="1" s="1"/>
  <c r="W1709" i="1" l="1"/>
  <c r="Y1709" i="1" s="1"/>
  <c r="S1710" i="1"/>
  <c r="X1710" i="1" s="1"/>
  <c r="W1710" i="1" l="1"/>
  <c r="Y1710" i="1" s="1"/>
  <c r="S1711" i="1"/>
  <c r="X1711" i="1" s="1"/>
  <c r="S1712" i="1" l="1"/>
  <c r="X1712" i="1" s="1"/>
  <c r="W1711" i="1"/>
  <c r="Y1711" i="1" s="1"/>
  <c r="S1713" i="1" l="1"/>
  <c r="X1713" i="1" s="1"/>
  <c r="W1712" i="1"/>
  <c r="Y1712" i="1" s="1"/>
  <c r="W1713" i="1" l="1"/>
  <c r="Y1713" i="1" s="1"/>
  <c r="S1714" i="1"/>
  <c r="X1714" i="1" s="1"/>
  <c r="W1714" i="1" l="1"/>
  <c r="Y1714" i="1" s="1"/>
  <c r="S1715" i="1"/>
  <c r="X1715" i="1" s="1"/>
  <c r="W1715" i="1" l="1"/>
  <c r="Y1715" i="1" s="1"/>
  <c r="S1716" i="1"/>
  <c r="X1716" i="1" s="1"/>
  <c r="S1717" i="1" l="1"/>
  <c r="X1717" i="1" s="1"/>
  <c r="W1716" i="1"/>
  <c r="Y1716" i="1" s="1"/>
  <c r="W1717" i="1" l="1"/>
  <c r="Y1717" i="1" s="1"/>
  <c r="S1718" i="1"/>
  <c r="X1718" i="1" s="1"/>
  <c r="W1718" i="1" l="1"/>
  <c r="Y1718" i="1" s="1"/>
  <c r="S1719" i="1"/>
  <c r="X1719" i="1" s="1"/>
  <c r="W1719" i="1" l="1"/>
  <c r="S1720" i="1"/>
  <c r="X1720" i="1" s="1"/>
  <c r="Y1719" i="1"/>
  <c r="S1721" i="1" l="1"/>
  <c r="X1721" i="1" s="1"/>
  <c r="W1720" i="1"/>
  <c r="Y1720" i="1" s="1"/>
  <c r="S1722" i="1" l="1"/>
  <c r="X1722" i="1" s="1"/>
  <c r="W1721" i="1"/>
  <c r="Y1721" i="1" l="1"/>
  <c r="W1722" i="1"/>
  <c r="Y1722" i="1" s="1"/>
  <c r="S1723" i="1"/>
  <c r="X1723" i="1" s="1"/>
  <c r="S1724" i="1" l="1"/>
  <c r="X1724" i="1" s="1"/>
  <c r="W1723" i="1"/>
  <c r="Y1723" i="1" l="1"/>
  <c r="W1724" i="1"/>
  <c r="Y1724" i="1" s="1"/>
  <c r="S1725" i="1"/>
  <c r="X1725" i="1" s="1"/>
  <c r="W1725" i="1" l="1"/>
  <c r="Y1725" i="1" s="1"/>
  <c r="S1726" i="1"/>
  <c r="X1726" i="1" s="1"/>
  <c r="S1727" i="1" l="1"/>
  <c r="X1727" i="1" s="1"/>
  <c r="W1726" i="1"/>
  <c r="Y1726" i="1" s="1"/>
  <c r="S1728" i="1" l="1"/>
  <c r="X1728" i="1" s="1"/>
  <c r="W1727" i="1"/>
  <c r="Y1727" i="1" l="1"/>
  <c r="W1728" i="1"/>
  <c r="Y1728" i="1" s="1"/>
  <c r="S1729" i="1"/>
  <c r="X1729" i="1" s="1"/>
  <c r="S1730" i="1" l="1"/>
  <c r="X1730" i="1" s="1"/>
  <c r="W1729" i="1"/>
  <c r="Y1729" i="1" s="1"/>
  <c r="S1731" i="1" l="1"/>
  <c r="X1731" i="1" s="1"/>
  <c r="W1730" i="1"/>
  <c r="Y1730" i="1" s="1"/>
  <c r="S1732" i="1" l="1"/>
  <c r="X1732" i="1" s="1"/>
  <c r="W1731" i="1"/>
  <c r="Y1731" i="1" s="1"/>
  <c r="W1732" i="1" l="1"/>
  <c r="Y1732" i="1" s="1"/>
  <c r="S1733" i="1"/>
  <c r="X1733" i="1" s="1"/>
  <c r="S1734" i="1" l="1"/>
  <c r="X1734" i="1" s="1"/>
  <c r="W1733" i="1"/>
  <c r="Y1733" i="1" s="1"/>
  <c r="W1734" i="1" l="1"/>
  <c r="Y1734" i="1" s="1"/>
  <c r="S1735" i="1"/>
  <c r="X1735" i="1" s="1"/>
  <c r="W1735" i="1" l="1"/>
  <c r="Y1735" i="1" s="1"/>
  <c r="S1736" i="1"/>
  <c r="X1736" i="1" s="1"/>
  <c r="S1737" i="1" l="1"/>
  <c r="X1737" i="1" s="1"/>
  <c r="W1736" i="1"/>
  <c r="Y1736" i="1" s="1"/>
  <c r="W1737" i="1" l="1"/>
  <c r="Y1737" i="1" s="1"/>
  <c r="S1738" i="1"/>
  <c r="X1738" i="1" s="1"/>
  <c r="W1738" i="1" l="1"/>
  <c r="Y1738" i="1" s="1"/>
  <c r="S1739" i="1"/>
  <c r="X1739" i="1" s="1"/>
  <c r="S1740" i="1" l="1"/>
  <c r="X1740" i="1" s="1"/>
  <c r="W1739" i="1"/>
  <c r="Y1739" i="1" s="1"/>
  <c r="W1740" i="1" l="1"/>
  <c r="Y1740" i="1" s="1"/>
  <c r="S1741" i="1"/>
  <c r="X1741" i="1" s="1"/>
  <c r="S1742" i="1" l="1"/>
  <c r="X1742" i="1" s="1"/>
  <c r="W1741" i="1"/>
  <c r="Y1741" i="1" s="1"/>
  <c r="S1743" i="1" l="1"/>
  <c r="X1743" i="1" s="1"/>
  <c r="W1742" i="1"/>
  <c r="Y1742" i="1" s="1"/>
  <c r="W1743" i="1" l="1"/>
  <c r="Y1743" i="1" s="1"/>
  <c r="S1744" i="1"/>
  <c r="X1744" i="1" s="1"/>
  <c r="W1744" i="1" l="1"/>
  <c r="Y1744" i="1" s="1"/>
  <c r="S1745" i="1"/>
  <c r="X1745" i="1" s="1"/>
  <c r="S1746" i="1" l="1"/>
  <c r="X1746" i="1" s="1"/>
  <c r="W1745" i="1"/>
  <c r="Y1745" i="1" s="1"/>
  <c r="W1746" i="1" l="1"/>
  <c r="Y1746" i="1" s="1"/>
  <c r="S1747" i="1"/>
  <c r="X1747" i="1" s="1"/>
  <c r="W1747" i="1" l="1"/>
  <c r="Y1747" i="1" s="1"/>
  <c r="S1748" i="1"/>
  <c r="X1748" i="1" s="1"/>
  <c r="S1749" i="1" l="1"/>
  <c r="X1749" i="1" s="1"/>
  <c r="W1748" i="1"/>
  <c r="Y1748" i="1" s="1"/>
  <c r="S1750" i="1" l="1"/>
  <c r="X1750" i="1" s="1"/>
  <c r="W1749" i="1"/>
  <c r="Y1749" i="1" s="1"/>
  <c r="W1750" i="1" l="1"/>
  <c r="Y1750" i="1" s="1"/>
  <c r="S1751" i="1"/>
  <c r="X1751" i="1" s="1"/>
  <c r="S1752" i="1" l="1"/>
  <c r="X1752" i="1" s="1"/>
  <c r="W1751" i="1"/>
  <c r="Y1751" i="1" s="1"/>
  <c r="W1752" i="1" l="1"/>
  <c r="Y1752" i="1" s="1"/>
  <c r="S1753" i="1"/>
  <c r="X1753" i="1" s="1"/>
  <c r="S1754" i="1" l="1"/>
  <c r="X1754" i="1" s="1"/>
  <c r="W1753" i="1"/>
  <c r="Y1753" i="1" s="1"/>
  <c r="S1755" i="1" l="1"/>
  <c r="X1755" i="1" s="1"/>
  <c r="W1754" i="1"/>
  <c r="Y1754" i="1" s="1"/>
  <c r="S1756" i="1" l="1"/>
  <c r="X1756" i="1" s="1"/>
  <c r="W1755" i="1"/>
  <c r="Y1755" i="1" s="1"/>
  <c r="W1756" i="1" l="1"/>
  <c r="Y1756" i="1" s="1"/>
  <c r="S1757" i="1"/>
  <c r="X1757" i="1" s="1"/>
  <c r="S1758" i="1" l="1"/>
  <c r="X1758" i="1" s="1"/>
  <c r="W1757" i="1"/>
  <c r="Y1757" i="1" s="1"/>
  <c r="S1759" i="1" l="1"/>
  <c r="X1759" i="1" s="1"/>
  <c r="W1758" i="1"/>
  <c r="Y1758" i="1" s="1"/>
  <c r="S1760" i="1" l="1"/>
  <c r="X1760" i="1" s="1"/>
  <c r="W1759" i="1"/>
  <c r="Y1759" i="1" s="1"/>
  <c r="S1761" i="1" l="1"/>
  <c r="X1761" i="1" s="1"/>
  <c r="W1760" i="1"/>
  <c r="Y1760" i="1" s="1"/>
  <c r="S1762" i="1" l="1"/>
  <c r="X1762" i="1" s="1"/>
  <c r="W1761" i="1"/>
  <c r="Y1761" i="1" s="1"/>
  <c r="S1763" i="1" l="1"/>
  <c r="X1763" i="1" s="1"/>
  <c r="W1762" i="1"/>
  <c r="Y1762" i="1" s="1"/>
  <c r="W1763" i="1" l="1"/>
  <c r="Y1763" i="1" s="1"/>
  <c r="S1764" i="1"/>
  <c r="X1764" i="1" s="1"/>
  <c r="S1765" i="1" l="1"/>
  <c r="X1765" i="1" s="1"/>
  <c r="W1764" i="1"/>
  <c r="Y1764" i="1" s="1"/>
  <c r="W1765" i="1" l="1"/>
  <c r="Y1765" i="1" s="1"/>
  <c r="S1766" i="1"/>
  <c r="X1766" i="1" s="1"/>
  <c r="S1767" i="1" l="1"/>
  <c r="X1767" i="1" s="1"/>
  <c r="W1766" i="1"/>
  <c r="Y1766" i="1" s="1"/>
  <c r="S1768" i="1" l="1"/>
  <c r="X1768" i="1" s="1"/>
  <c r="W1767" i="1"/>
  <c r="Y1767" i="1" s="1"/>
  <c r="W1768" i="1" l="1"/>
  <c r="Y1768" i="1" s="1"/>
  <c r="S1769" i="1"/>
  <c r="X1769" i="1" s="1"/>
  <c r="W1769" i="1" l="1"/>
  <c r="Y1769" i="1" s="1"/>
  <c r="S1770" i="1"/>
  <c r="X1770" i="1" s="1"/>
  <c r="W1770" i="1" l="1"/>
  <c r="Y1770" i="1" s="1"/>
  <c r="S1771" i="1"/>
  <c r="X1771" i="1" s="1"/>
  <c r="W1771" i="1" l="1"/>
  <c r="Y1771" i="1" s="1"/>
  <c r="S1772" i="1"/>
  <c r="X1772" i="1" s="1"/>
  <c r="W1772" i="1" l="1"/>
  <c r="Y1772" i="1" s="1"/>
  <c r="S1773" i="1"/>
  <c r="X1773" i="1" s="1"/>
  <c r="S1774" i="1" l="1"/>
  <c r="X1774" i="1" s="1"/>
  <c r="W1773" i="1"/>
  <c r="Y1773" i="1" s="1"/>
  <c r="W1774" i="1" l="1"/>
  <c r="Y1774" i="1" s="1"/>
  <c r="S1775" i="1"/>
  <c r="X1775" i="1" s="1"/>
  <c r="S1776" i="1" l="1"/>
  <c r="X1776" i="1" s="1"/>
  <c r="W1775" i="1"/>
  <c r="Y1775" i="1" s="1"/>
  <c r="W1776" i="1" l="1"/>
  <c r="Y1776" i="1" s="1"/>
  <c r="S1777" i="1"/>
  <c r="X1777" i="1" s="1"/>
  <c r="S1778" i="1" l="1"/>
  <c r="X1778" i="1" s="1"/>
  <c r="W1777" i="1"/>
  <c r="Y1777" i="1" s="1"/>
  <c r="S1779" i="1" l="1"/>
  <c r="X1779" i="1" s="1"/>
  <c r="W1778" i="1"/>
  <c r="Y1778" i="1" s="1"/>
  <c r="W1779" i="1" l="1"/>
  <c r="Y1779" i="1" s="1"/>
  <c r="S1780" i="1"/>
  <c r="X1780" i="1" s="1"/>
  <c r="S1781" i="1" l="1"/>
  <c r="X1781" i="1" s="1"/>
  <c r="W1780" i="1"/>
  <c r="Y1780" i="1" s="1"/>
  <c r="S1782" i="1" l="1"/>
  <c r="X1782" i="1" s="1"/>
  <c r="W1781" i="1"/>
  <c r="Y1781" i="1" s="1"/>
  <c r="S1783" i="1" l="1"/>
  <c r="X1783" i="1" s="1"/>
  <c r="W1782" i="1"/>
  <c r="Y1782" i="1" s="1"/>
  <c r="W1783" i="1" l="1"/>
  <c r="Y1783" i="1" s="1"/>
  <c r="S1784" i="1"/>
  <c r="X1784" i="1" s="1"/>
  <c r="S1785" i="1" l="1"/>
  <c r="X1785" i="1" s="1"/>
  <c r="W1784" i="1"/>
  <c r="Y1784" i="1" s="1"/>
  <c r="W1785" i="1" l="1"/>
  <c r="Y1785" i="1" s="1"/>
  <c r="S1786" i="1"/>
  <c r="X1786" i="1" s="1"/>
  <c r="S1787" i="1" l="1"/>
  <c r="X1787" i="1" s="1"/>
  <c r="W1786" i="1"/>
  <c r="Y1786" i="1" s="1"/>
  <c r="W1787" i="1" l="1"/>
  <c r="Y1787" i="1" s="1"/>
  <c r="S1788" i="1"/>
  <c r="X1788" i="1" s="1"/>
  <c r="S1789" i="1" l="1"/>
  <c r="X1789" i="1" s="1"/>
  <c r="W1788" i="1"/>
  <c r="Y1788" i="1" s="1"/>
  <c r="S1790" i="1" l="1"/>
  <c r="X1790" i="1" s="1"/>
  <c r="W1789" i="1"/>
  <c r="Y1789" i="1" s="1"/>
  <c r="W1790" i="1" l="1"/>
  <c r="Y1790" i="1" s="1"/>
  <c r="S1791" i="1"/>
  <c r="X1791" i="1" s="1"/>
  <c r="S1792" i="1" l="1"/>
  <c r="X1792" i="1" s="1"/>
  <c r="W1791" i="1"/>
  <c r="Y1791" i="1" s="1"/>
  <c r="W1792" i="1" l="1"/>
  <c r="Y1792" i="1" s="1"/>
  <c r="S1793" i="1"/>
  <c r="X1793" i="1" s="1"/>
  <c r="S1794" i="1" l="1"/>
  <c r="X1794" i="1" s="1"/>
  <c r="W1793" i="1"/>
  <c r="Y1793" i="1" s="1"/>
  <c r="W1794" i="1" l="1"/>
  <c r="Y1794" i="1" s="1"/>
  <c r="S1795" i="1"/>
  <c r="X1795" i="1" s="1"/>
  <c r="W1795" i="1" l="1"/>
  <c r="Y1795" i="1" s="1"/>
  <c r="S1796" i="1"/>
  <c r="X1796" i="1" s="1"/>
  <c r="S1797" i="1" l="1"/>
  <c r="X1797" i="1" s="1"/>
  <c r="W1796" i="1"/>
  <c r="Y1796" i="1" s="1"/>
  <c r="W1797" i="1" l="1"/>
  <c r="Y1797" i="1" s="1"/>
  <c r="S1798" i="1"/>
  <c r="X1798" i="1" s="1"/>
  <c r="W1798" i="1" l="1"/>
  <c r="Y1798" i="1" s="1"/>
  <c r="S1799" i="1"/>
  <c r="X1799" i="1" s="1"/>
  <c r="W1799" i="1" l="1"/>
  <c r="Y1799" i="1" s="1"/>
  <c r="S1800" i="1"/>
  <c r="X1800" i="1" s="1"/>
  <c r="W1800" i="1" l="1"/>
  <c r="Y1800" i="1" s="1"/>
  <c r="S1801" i="1"/>
  <c r="X1801" i="1" s="1"/>
  <c r="S1802" i="1" l="1"/>
  <c r="X1802" i="1" s="1"/>
  <c r="W1801" i="1"/>
  <c r="Y1801" i="1" s="1"/>
  <c r="W1802" i="1" l="1"/>
  <c r="Y1802" i="1" s="1"/>
  <c r="S1803" i="1"/>
  <c r="X1803" i="1" s="1"/>
  <c r="S1804" i="1" l="1"/>
  <c r="X1804" i="1" s="1"/>
  <c r="W1803" i="1"/>
  <c r="Y1803" i="1" s="1"/>
  <c r="S1805" i="1" l="1"/>
  <c r="X1805" i="1" s="1"/>
  <c r="W1804" i="1"/>
  <c r="Y1804" i="1" l="1"/>
  <c r="W1805" i="1"/>
  <c r="Y1805" i="1" s="1"/>
  <c r="S1806" i="1"/>
  <c r="X1806" i="1" s="1"/>
  <c r="S1807" i="1" l="1"/>
  <c r="X1807" i="1" s="1"/>
  <c r="W1806" i="1"/>
  <c r="Y1806" i="1" s="1"/>
  <c r="W1807" i="1" l="1"/>
  <c r="Y1807" i="1" s="1"/>
  <c r="S1808" i="1"/>
  <c r="X1808" i="1" s="1"/>
  <c r="S1809" i="1" l="1"/>
  <c r="X1809" i="1" s="1"/>
  <c r="W1808" i="1"/>
  <c r="Y1808" i="1" s="1"/>
  <c r="S1810" i="1" l="1"/>
  <c r="X1810" i="1" s="1"/>
  <c r="W1809" i="1"/>
  <c r="Y1809" i="1" s="1"/>
  <c r="W1810" i="1" l="1"/>
  <c r="Y1810" i="1" s="1"/>
  <c r="S1811" i="1"/>
  <c r="X1811" i="1" s="1"/>
  <c r="W1811" i="1" l="1"/>
  <c r="Y1811" i="1" s="1"/>
  <c r="S1812" i="1"/>
  <c r="X1812" i="1" s="1"/>
  <c r="W1812" i="1" l="1"/>
  <c r="Y1812" i="1" s="1"/>
  <c r="S1813" i="1"/>
  <c r="X1813" i="1" s="1"/>
  <c r="S1814" i="1" l="1"/>
  <c r="X1814" i="1" s="1"/>
  <c r="W1813" i="1"/>
  <c r="Y1813" i="1" s="1"/>
  <c r="S1815" i="1" l="1"/>
  <c r="X1815" i="1" s="1"/>
  <c r="W1814" i="1"/>
  <c r="Y1814" i="1" s="1"/>
  <c r="S1816" i="1" l="1"/>
  <c r="X1816" i="1" s="1"/>
  <c r="W1815" i="1"/>
  <c r="Y1815" i="1" s="1"/>
  <c r="W1816" i="1" l="1"/>
  <c r="Y1816" i="1" s="1"/>
  <c r="S1817" i="1"/>
  <c r="X1817" i="1" s="1"/>
  <c r="W1817" i="1" l="1"/>
  <c r="Y1817" i="1" s="1"/>
  <c r="S1818" i="1"/>
  <c r="X1818" i="1" s="1"/>
  <c r="S1819" i="1" l="1"/>
  <c r="X1819" i="1" s="1"/>
  <c r="W1818" i="1"/>
  <c r="Y1818" i="1" s="1"/>
  <c r="W1819" i="1" l="1"/>
  <c r="Y1819" i="1" s="1"/>
  <c r="S1820" i="1"/>
  <c r="X1820" i="1" s="1"/>
  <c r="W1820" i="1" l="1"/>
  <c r="Y1820" i="1" s="1"/>
  <c r="S1821" i="1"/>
  <c r="X1821" i="1" s="1"/>
  <c r="W1821" i="1" l="1"/>
  <c r="Y1821" i="1" s="1"/>
  <c r="S1822" i="1"/>
  <c r="X1822" i="1" s="1"/>
  <c r="S1823" i="1" l="1"/>
  <c r="X1823" i="1" s="1"/>
  <c r="W1822" i="1"/>
  <c r="Y1822" i="1" s="1"/>
  <c r="W1823" i="1" l="1"/>
  <c r="Y1823" i="1" s="1"/>
  <c r="S1824" i="1"/>
  <c r="X1824" i="1" s="1"/>
  <c r="S1825" i="1" l="1"/>
  <c r="X1825" i="1" s="1"/>
  <c r="W1824" i="1"/>
  <c r="Y1824" i="1" s="1"/>
  <c r="W1825" i="1" l="1"/>
  <c r="Y1825" i="1" s="1"/>
  <c r="S1826" i="1"/>
  <c r="X1826" i="1" s="1"/>
  <c r="S1827" i="1" l="1"/>
  <c r="X1827" i="1" s="1"/>
  <c r="W1826" i="1"/>
  <c r="Y1826" i="1" s="1"/>
  <c r="W1827" i="1" l="1"/>
  <c r="Y1827" i="1" s="1"/>
  <c r="S1828" i="1"/>
  <c r="X1828" i="1" s="1"/>
  <c r="S1829" i="1" l="1"/>
  <c r="X1829" i="1" s="1"/>
  <c r="W1828" i="1"/>
  <c r="Y1828" i="1" s="1"/>
  <c r="S1830" i="1" l="1"/>
  <c r="X1830" i="1" s="1"/>
  <c r="W1829" i="1"/>
  <c r="Y1829" i="1" s="1"/>
  <c r="S1831" i="1" l="1"/>
  <c r="X1831" i="1" s="1"/>
  <c r="W1830" i="1"/>
  <c r="Y1830" i="1" s="1"/>
  <c r="W1831" i="1" l="1"/>
  <c r="Y1831" i="1" s="1"/>
  <c r="S1832" i="1"/>
  <c r="X1832" i="1" s="1"/>
  <c r="W1832" i="1" l="1"/>
  <c r="Y1832" i="1" s="1"/>
  <c r="S1833" i="1"/>
  <c r="X1833" i="1" s="1"/>
  <c r="S1834" i="1" l="1"/>
  <c r="X1834" i="1" s="1"/>
  <c r="W1833" i="1"/>
  <c r="Y1833" i="1" s="1"/>
  <c r="S1835" i="1" l="1"/>
  <c r="X1835" i="1" s="1"/>
  <c r="W1834" i="1"/>
  <c r="Y1834" i="1" s="1"/>
  <c r="W1835" i="1" l="1"/>
  <c r="Y1835" i="1" s="1"/>
  <c r="S1836" i="1"/>
  <c r="X1836" i="1" s="1"/>
  <c r="W1836" i="1" l="1"/>
  <c r="Y1836" i="1" s="1"/>
  <c r="S1837" i="1"/>
  <c r="X1837" i="1" s="1"/>
  <c r="W1837" i="1" l="1"/>
  <c r="Y1837" i="1" s="1"/>
  <c r="S1838" i="1"/>
  <c r="X1838" i="1" s="1"/>
  <c r="S1839" i="1" l="1"/>
  <c r="X1839" i="1" s="1"/>
  <c r="W1838" i="1"/>
  <c r="Y1838" i="1" s="1"/>
  <c r="W1839" i="1" l="1"/>
  <c r="Y1839" i="1" s="1"/>
  <c r="S1840" i="1"/>
  <c r="X1840" i="1" s="1"/>
  <c r="W1840" i="1" l="1"/>
  <c r="Y1840" i="1" s="1"/>
  <c r="S1841" i="1"/>
  <c r="X1841" i="1" s="1"/>
  <c r="S1842" i="1" l="1"/>
  <c r="X1842" i="1" s="1"/>
  <c r="W1841" i="1"/>
  <c r="Y1841" i="1" s="1"/>
  <c r="W1842" i="1" l="1"/>
  <c r="Y1842" i="1" s="1"/>
  <c r="S1843" i="1"/>
  <c r="X1843" i="1" s="1"/>
  <c r="S1844" i="1" l="1"/>
  <c r="X1844" i="1" s="1"/>
  <c r="W1843" i="1"/>
  <c r="Y1843" i="1" s="1"/>
  <c r="W1844" i="1" l="1"/>
  <c r="Y1844" i="1" s="1"/>
  <c r="S1845" i="1"/>
  <c r="X1845" i="1" s="1"/>
  <c r="W1845" i="1" l="1"/>
  <c r="Y1845" i="1" s="1"/>
  <c r="S1846" i="1"/>
  <c r="X1846" i="1" s="1"/>
  <c r="W1846" i="1" l="1"/>
  <c r="Y1846" i="1" s="1"/>
  <c r="S1847" i="1"/>
  <c r="X1847" i="1" s="1"/>
  <c r="S1848" i="1" l="1"/>
  <c r="X1848" i="1" s="1"/>
  <c r="W1847" i="1"/>
  <c r="Y1847" i="1" s="1"/>
  <c r="S1849" i="1" l="1"/>
  <c r="X1849" i="1" s="1"/>
  <c r="W1848" i="1"/>
  <c r="Y1848" i="1" s="1"/>
  <c r="W1849" i="1" l="1"/>
  <c r="Y1849" i="1" s="1"/>
  <c r="S1850" i="1"/>
  <c r="X1850" i="1" s="1"/>
  <c r="W1850" i="1" l="1"/>
  <c r="Y1850" i="1" s="1"/>
  <c r="S1851" i="1"/>
  <c r="X1851" i="1" s="1"/>
  <c r="S1852" i="1" l="1"/>
  <c r="X1852" i="1" s="1"/>
  <c r="W1851" i="1"/>
  <c r="Y1851" i="1" s="1"/>
  <c r="W1852" i="1" l="1"/>
  <c r="Y1852" i="1" s="1"/>
  <c r="S1853" i="1"/>
  <c r="X1853" i="1" s="1"/>
  <c r="S1854" i="1" l="1"/>
  <c r="X1854" i="1" s="1"/>
  <c r="W1853" i="1"/>
  <c r="Y1853" i="1" s="1"/>
  <c r="W1854" i="1" l="1"/>
  <c r="Y1854" i="1" s="1"/>
  <c r="S1855" i="1"/>
  <c r="X1855" i="1" s="1"/>
  <c r="S1856" i="1" l="1"/>
  <c r="X1856" i="1" s="1"/>
  <c r="W1855" i="1"/>
  <c r="Y1855" i="1" s="1"/>
  <c r="W1856" i="1" l="1"/>
  <c r="Y1856" i="1" s="1"/>
  <c r="S1857" i="1"/>
  <c r="X1857" i="1" s="1"/>
  <c r="W1857" i="1" l="1"/>
  <c r="Y1857" i="1" s="1"/>
  <c r="S1858" i="1"/>
  <c r="X1858" i="1" s="1"/>
  <c r="S1859" i="1" l="1"/>
  <c r="X1859" i="1" s="1"/>
  <c r="W1858" i="1"/>
  <c r="Y1858" i="1" s="1"/>
  <c r="S1860" i="1" l="1"/>
  <c r="X1860" i="1" s="1"/>
  <c r="W1859" i="1"/>
  <c r="Y1859" i="1" s="1"/>
  <c r="W1860" i="1" l="1"/>
  <c r="Y1860" i="1" s="1"/>
  <c r="S1861" i="1"/>
  <c r="X1861" i="1" s="1"/>
  <c r="S1862" i="1" l="1"/>
  <c r="X1862" i="1" s="1"/>
  <c r="W1861" i="1"/>
  <c r="Y1861" i="1" s="1"/>
  <c r="S1863" i="1" l="1"/>
  <c r="X1863" i="1" s="1"/>
  <c r="W1862" i="1"/>
  <c r="Y1862" i="1" s="1"/>
  <c r="S1864" i="1" l="1"/>
  <c r="X1864" i="1" s="1"/>
  <c r="W1863" i="1"/>
  <c r="Y1863" i="1" s="1"/>
  <c r="W1864" i="1" l="1"/>
  <c r="Y1864" i="1" s="1"/>
  <c r="S1865" i="1"/>
  <c r="X1865" i="1" s="1"/>
  <c r="S1866" i="1" l="1"/>
  <c r="X1866" i="1" s="1"/>
  <c r="W1865" i="1"/>
  <c r="Y1865" i="1" s="1"/>
  <c r="S1867" i="1" l="1"/>
  <c r="X1867" i="1" s="1"/>
  <c r="W1866" i="1"/>
  <c r="Y1866" i="1" s="1"/>
  <c r="W1867" i="1" l="1"/>
  <c r="Y1867" i="1" s="1"/>
  <c r="S1868" i="1"/>
  <c r="X1868" i="1" s="1"/>
  <c r="W1868" i="1" l="1"/>
  <c r="Y1868" i="1" s="1"/>
  <c r="S1869" i="1"/>
  <c r="X1869" i="1" s="1"/>
  <c r="W1869" i="1" l="1"/>
  <c r="Y1869" i="1" s="1"/>
  <c r="S1870" i="1"/>
  <c r="X1870" i="1" s="1"/>
  <c r="W1870" i="1" l="1"/>
  <c r="Y1870" i="1" s="1"/>
  <c r="S1871" i="1"/>
  <c r="X1871" i="1" s="1"/>
  <c r="S1872" i="1" l="1"/>
  <c r="X1872" i="1" s="1"/>
  <c r="W1871" i="1"/>
  <c r="Y1871" i="1" s="1"/>
  <c r="W1872" i="1" l="1"/>
  <c r="Y1872" i="1" s="1"/>
  <c r="S1873" i="1"/>
  <c r="X1873" i="1" s="1"/>
  <c r="S1874" i="1" l="1"/>
  <c r="X1874" i="1" s="1"/>
  <c r="W1873" i="1"/>
  <c r="Y1873" i="1" s="1"/>
  <c r="W1874" i="1" l="1"/>
  <c r="Y1874" i="1" s="1"/>
  <c r="S1875" i="1"/>
  <c r="X1875" i="1" s="1"/>
  <c r="S1876" i="1" l="1"/>
  <c r="X1876" i="1" s="1"/>
  <c r="W1875" i="1"/>
  <c r="Y1875" i="1" s="1"/>
  <c r="W1876" i="1" l="1"/>
  <c r="Y1876" i="1" s="1"/>
  <c r="S1877" i="1"/>
  <c r="X1877" i="1" s="1"/>
  <c r="W1877" i="1" l="1"/>
  <c r="Y1877" i="1" s="1"/>
  <c r="S1878" i="1"/>
  <c r="X1878" i="1" s="1"/>
  <c r="S1879" i="1" l="1"/>
  <c r="X1879" i="1" s="1"/>
  <c r="W1878" i="1"/>
  <c r="Y1878" i="1" s="1"/>
  <c r="W1879" i="1" l="1"/>
  <c r="Y1879" i="1" s="1"/>
  <c r="S1880" i="1"/>
  <c r="X1880" i="1" s="1"/>
  <c r="W1880" i="1" l="1"/>
  <c r="Y1880" i="1" s="1"/>
  <c r="S1881" i="1"/>
  <c r="X1881" i="1" s="1"/>
  <c r="W1881" i="1" l="1"/>
  <c r="Y1881" i="1" s="1"/>
  <c r="S1882" i="1"/>
  <c r="X1882" i="1" s="1"/>
  <c r="W1882" i="1" l="1"/>
  <c r="Y1882" i="1" s="1"/>
  <c r="S1883" i="1"/>
  <c r="X1883" i="1" s="1"/>
  <c r="S1884" i="1" l="1"/>
  <c r="X1884" i="1" s="1"/>
  <c r="W1883" i="1"/>
  <c r="Y1883" i="1" s="1"/>
  <c r="W1884" i="1" l="1"/>
  <c r="Y1884" i="1" s="1"/>
  <c r="S1885" i="1"/>
  <c r="X1885" i="1" s="1"/>
  <c r="W1885" i="1" l="1"/>
  <c r="Y1885" i="1" s="1"/>
  <c r="S1886" i="1"/>
  <c r="X1886" i="1" s="1"/>
  <c r="S1887" i="1" l="1"/>
  <c r="X1887" i="1" s="1"/>
  <c r="W1886" i="1"/>
  <c r="Y1886" i="1" s="1"/>
  <c r="W1887" i="1" l="1"/>
  <c r="Y1887" i="1" s="1"/>
  <c r="S1888" i="1"/>
  <c r="X1888" i="1" s="1"/>
  <c r="W1888" i="1" l="1"/>
  <c r="Y1888" i="1" s="1"/>
  <c r="S1889" i="1"/>
  <c r="X1889" i="1" s="1"/>
  <c r="W1889" i="1" l="1"/>
  <c r="Y1889" i="1" s="1"/>
  <c r="S1890" i="1"/>
  <c r="X1890" i="1" s="1"/>
  <c r="S1891" i="1" l="1"/>
  <c r="X1891" i="1" s="1"/>
  <c r="W1890" i="1"/>
  <c r="Y1890" i="1" s="1"/>
  <c r="W1891" i="1" l="1"/>
  <c r="Y1891" i="1" s="1"/>
  <c r="S1892" i="1"/>
  <c r="X1892" i="1" s="1"/>
  <c r="W1892" i="1" l="1"/>
  <c r="Y1892" i="1" s="1"/>
  <c r="S1893" i="1"/>
  <c r="X1893" i="1" s="1"/>
  <c r="W1893" i="1" l="1"/>
  <c r="Y1893" i="1" s="1"/>
  <c r="S1894" i="1"/>
  <c r="X1894" i="1" s="1"/>
  <c r="W1894" i="1" l="1"/>
  <c r="Y1894" i="1" s="1"/>
  <c r="S1895" i="1"/>
  <c r="X1895" i="1" s="1"/>
  <c r="W1895" i="1" l="1"/>
  <c r="Y1895" i="1" s="1"/>
  <c r="S1896" i="1"/>
  <c r="X1896" i="1" s="1"/>
  <c r="S1897" i="1" l="1"/>
  <c r="X1897" i="1" s="1"/>
  <c r="W1896" i="1"/>
  <c r="Y1896" i="1" s="1"/>
  <c r="W1897" i="1" l="1"/>
  <c r="Y1897" i="1" s="1"/>
  <c r="S1898" i="1"/>
  <c r="X1898" i="1" s="1"/>
  <c r="W1898" i="1" l="1"/>
  <c r="Y1898" i="1" s="1"/>
  <c r="S1899" i="1"/>
  <c r="X1899" i="1" s="1"/>
  <c r="W1899" i="1" l="1"/>
  <c r="Y1899" i="1" s="1"/>
  <c r="S1900" i="1"/>
  <c r="X1900" i="1" s="1"/>
  <c r="W1900" i="1" l="1"/>
  <c r="Y1900" i="1" s="1"/>
  <c r="S1901" i="1"/>
  <c r="X1901" i="1" s="1"/>
  <c r="S1902" i="1" l="1"/>
  <c r="X1902" i="1" s="1"/>
  <c r="W1901" i="1"/>
  <c r="Y1901" i="1" s="1"/>
  <c r="W1902" i="1" l="1"/>
  <c r="Y1902" i="1" s="1"/>
  <c r="S1903" i="1"/>
  <c r="X1903" i="1" s="1"/>
  <c r="S1904" i="1" l="1"/>
  <c r="X1904" i="1" s="1"/>
  <c r="W1903" i="1"/>
  <c r="Y1903" i="1" s="1"/>
  <c r="S1905" i="1" l="1"/>
  <c r="X1905" i="1" s="1"/>
  <c r="W1904" i="1"/>
  <c r="Y1904" i="1" s="1"/>
  <c r="W1905" i="1" l="1"/>
  <c r="Y1905" i="1" s="1"/>
  <c r="S1906" i="1"/>
  <c r="X1906" i="1" s="1"/>
  <c r="S1907" i="1" l="1"/>
  <c r="X1907" i="1" s="1"/>
  <c r="W1906" i="1"/>
  <c r="Y1906" i="1" s="1"/>
  <c r="W1907" i="1" l="1"/>
  <c r="Y1907" i="1" s="1"/>
  <c r="S1908" i="1"/>
  <c r="X1908" i="1" s="1"/>
  <c r="W1908" i="1" l="1"/>
  <c r="Y1908" i="1" s="1"/>
  <c r="S1909" i="1"/>
  <c r="X1909" i="1" s="1"/>
  <c r="S1910" i="1" l="1"/>
  <c r="X1910" i="1" s="1"/>
  <c r="W1909" i="1"/>
  <c r="Y1909" i="1" s="1"/>
  <c r="S1911" i="1" l="1"/>
  <c r="X1911" i="1" s="1"/>
  <c r="W1910" i="1"/>
  <c r="Y1910" i="1" s="1"/>
  <c r="W1911" i="1" l="1"/>
  <c r="Y1911" i="1" s="1"/>
  <c r="S1912" i="1"/>
  <c r="X1912" i="1" s="1"/>
  <c r="S1913" i="1" l="1"/>
  <c r="X1913" i="1" s="1"/>
  <c r="W1912" i="1"/>
  <c r="Y1912" i="1" s="1"/>
  <c r="S1914" i="1" l="1"/>
  <c r="X1914" i="1" s="1"/>
  <c r="W1913" i="1"/>
  <c r="Y1913" i="1" s="1"/>
  <c r="W1914" i="1" l="1"/>
  <c r="Y1914" i="1" s="1"/>
  <c r="S1915" i="1"/>
  <c r="X1915" i="1" s="1"/>
  <c r="W1915" i="1" l="1"/>
  <c r="Y1915" i="1" s="1"/>
  <c r="S1916" i="1"/>
  <c r="X1916" i="1" s="1"/>
  <c r="S1917" i="1" l="1"/>
  <c r="X1917" i="1" s="1"/>
  <c r="W1916" i="1"/>
  <c r="Y1916" i="1" s="1"/>
  <c r="W1917" i="1" l="1"/>
  <c r="Y1917" i="1" s="1"/>
  <c r="S1918" i="1"/>
  <c r="X1918" i="1" s="1"/>
  <c r="W1918" i="1" l="1"/>
  <c r="Y1918" i="1" s="1"/>
  <c r="S1919" i="1"/>
  <c r="X1919" i="1" s="1"/>
  <c r="S1920" i="1" l="1"/>
  <c r="X1920" i="1" s="1"/>
  <c r="W1919" i="1"/>
  <c r="Y1919" i="1" s="1"/>
  <c r="S1921" i="1" l="1"/>
  <c r="X1921" i="1" s="1"/>
  <c r="W1920" i="1"/>
  <c r="Y1920" i="1" s="1"/>
  <c r="W1921" i="1" l="1"/>
  <c r="Y1921" i="1" s="1"/>
  <c r="S1922" i="1"/>
  <c r="X1922" i="1" s="1"/>
  <c r="W1922" i="1" l="1"/>
  <c r="Y1922" i="1" s="1"/>
  <c r="S1923" i="1"/>
  <c r="X1923" i="1" s="1"/>
  <c r="S1924" i="1" l="1"/>
  <c r="X1924" i="1" s="1"/>
  <c r="W1923" i="1"/>
  <c r="Y1923" i="1" s="1"/>
  <c r="W1924" i="1" l="1"/>
  <c r="Y1924" i="1" s="1"/>
  <c r="S1925" i="1"/>
  <c r="X1925" i="1" s="1"/>
  <c r="S1926" i="1" l="1"/>
  <c r="X1926" i="1" s="1"/>
  <c r="W1925" i="1"/>
  <c r="Y1925" i="1" s="1"/>
  <c r="W1926" i="1" l="1"/>
  <c r="Y1926" i="1" s="1"/>
  <c r="S1927" i="1"/>
  <c r="X1927" i="1" s="1"/>
  <c r="S1928" i="1" l="1"/>
  <c r="X1928" i="1" s="1"/>
  <c r="W1927" i="1"/>
  <c r="Y1927" i="1" s="1"/>
  <c r="W1928" i="1" l="1"/>
  <c r="Y1928" i="1" s="1"/>
  <c r="S1929" i="1"/>
  <c r="X1929" i="1" s="1"/>
  <c r="W1929" i="1" l="1"/>
  <c r="Y1929" i="1" s="1"/>
  <c r="S1930" i="1"/>
  <c r="X1930" i="1" s="1"/>
  <c r="S1931" i="1" l="1"/>
  <c r="X1931" i="1" s="1"/>
  <c r="W1930" i="1"/>
  <c r="Y1930" i="1" s="1"/>
  <c r="S1932" i="1" l="1"/>
  <c r="X1932" i="1" s="1"/>
  <c r="W1931" i="1"/>
  <c r="Y1931" i="1" s="1"/>
  <c r="W1932" i="1" l="1"/>
  <c r="Y1932" i="1" s="1"/>
  <c r="S1933" i="1"/>
  <c r="X1933" i="1" s="1"/>
  <c r="W1933" i="1" l="1"/>
  <c r="Y1933" i="1" s="1"/>
  <c r="S1934" i="1"/>
  <c r="X1934" i="1" s="1"/>
  <c r="S1935" i="1" l="1"/>
  <c r="X1935" i="1" s="1"/>
  <c r="W1934" i="1"/>
  <c r="Y1934" i="1" s="1"/>
  <c r="W1935" i="1" l="1"/>
  <c r="Y1935" i="1" s="1"/>
  <c r="S1936" i="1"/>
  <c r="X1936" i="1" s="1"/>
  <c r="S1937" i="1" l="1"/>
  <c r="X1937" i="1" s="1"/>
  <c r="W1936" i="1"/>
  <c r="Y1936" i="1" s="1"/>
  <c r="W1937" i="1" l="1"/>
  <c r="Y1937" i="1" s="1"/>
  <c r="S1938" i="1"/>
  <c r="X1938" i="1" s="1"/>
  <c r="W1938" i="1" l="1"/>
  <c r="Y1938" i="1" s="1"/>
  <c r="S1939" i="1"/>
  <c r="X1939" i="1" s="1"/>
  <c r="S1940" i="1" l="1"/>
  <c r="X1940" i="1" s="1"/>
  <c r="W1939" i="1"/>
  <c r="Y1939" i="1" s="1"/>
  <c r="W1940" i="1" l="1"/>
  <c r="Y1940" i="1" s="1"/>
  <c r="S1941" i="1"/>
  <c r="X1941" i="1" s="1"/>
  <c r="S1942" i="1" l="1"/>
  <c r="X1942" i="1" s="1"/>
  <c r="W1941" i="1"/>
  <c r="Y1941" i="1" s="1"/>
  <c r="S1943" i="1" l="1"/>
  <c r="X1943" i="1" s="1"/>
  <c r="W1942" i="1"/>
  <c r="Y1942" i="1" s="1"/>
  <c r="S1944" i="1" l="1"/>
  <c r="X1944" i="1" s="1"/>
  <c r="W1943" i="1"/>
  <c r="Y1943" i="1" s="1"/>
  <c r="S1945" i="1" l="1"/>
  <c r="X1945" i="1" s="1"/>
  <c r="W1944" i="1"/>
  <c r="Y1944" i="1" s="1"/>
  <c r="W1945" i="1" l="1"/>
  <c r="Y1945" i="1" s="1"/>
  <c r="S1946" i="1"/>
  <c r="X1946" i="1" s="1"/>
  <c r="W1946" i="1" l="1"/>
  <c r="Y1946" i="1" s="1"/>
  <c r="S1947" i="1"/>
  <c r="X1947" i="1" s="1"/>
  <c r="W1947" i="1" l="1"/>
  <c r="Y1947" i="1" s="1"/>
  <c r="S1948" i="1"/>
  <c r="X1948" i="1" s="1"/>
  <c r="W1948" i="1" l="1"/>
  <c r="Y1948" i="1" s="1"/>
  <c r="S1949" i="1"/>
  <c r="X1949" i="1" s="1"/>
  <c r="W1949" i="1" l="1"/>
  <c r="Y1949" i="1" s="1"/>
  <c r="S1950" i="1"/>
  <c r="X1950" i="1" s="1"/>
  <c r="W1950" i="1" l="1"/>
  <c r="Y1950" i="1" s="1"/>
  <c r="S1951" i="1"/>
  <c r="X1951" i="1" s="1"/>
  <c r="W1951" i="1" l="1"/>
  <c r="Y1951" i="1" s="1"/>
  <c r="S1952" i="1"/>
  <c r="X1952" i="1" s="1"/>
  <c r="S1953" i="1" l="1"/>
  <c r="X1953" i="1" s="1"/>
  <c r="W1952" i="1"/>
  <c r="Y1952" i="1" s="1"/>
  <c r="W1953" i="1" l="1"/>
  <c r="Y1953" i="1" s="1"/>
  <c r="S1954" i="1"/>
  <c r="X1954" i="1" s="1"/>
  <c r="S1955" i="1" l="1"/>
  <c r="X1955" i="1" s="1"/>
  <c r="W1954" i="1"/>
  <c r="Y1954" i="1" s="1"/>
  <c r="W1955" i="1" l="1"/>
  <c r="Y1955" i="1" s="1"/>
  <c r="S1956" i="1"/>
  <c r="X1956" i="1" s="1"/>
  <c r="W1956" i="1" l="1"/>
  <c r="Y1956" i="1" s="1"/>
  <c r="S1957" i="1"/>
  <c r="X1957" i="1" s="1"/>
  <c r="S1958" i="1" l="1"/>
  <c r="X1958" i="1" s="1"/>
  <c r="W1957" i="1"/>
  <c r="Y1957" i="1" s="1"/>
  <c r="S1959" i="1" l="1"/>
  <c r="X1959" i="1" s="1"/>
  <c r="W1958" i="1"/>
  <c r="Y1958" i="1" s="1"/>
  <c r="W1959" i="1" l="1"/>
  <c r="Y1959" i="1" s="1"/>
  <c r="S1960" i="1"/>
  <c r="X1960" i="1" s="1"/>
  <c r="W1960" i="1" l="1"/>
  <c r="Y1960" i="1" s="1"/>
  <c r="S1961" i="1"/>
  <c r="X1961" i="1" s="1"/>
  <c r="S1962" i="1" l="1"/>
  <c r="X1962" i="1" s="1"/>
  <c r="W1961" i="1"/>
  <c r="Y1961" i="1" s="1"/>
  <c r="W1962" i="1" l="1"/>
  <c r="Y1962" i="1" s="1"/>
  <c r="S1963" i="1"/>
  <c r="X1963" i="1" s="1"/>
  <c r="S1964" i="1" l="1"/>
  <c r="X1964" i="1" s="1"/>
  <c r="W1963" i="1"/>
  <c r="Y1963" i="1" s="1"/>
  <c r="S1965" i="1" l="1"/>
  <c r="X1965" i="1" s="1"/>
  <c r="W1964" i="1"/>
  <c r="Y1964" i="1" s="1"/>
  <c r="W1965" i="1" l="1"/>
  <c r="Y1965" i="1" s="1"/>
  <c r="S1966" i="1"/>
  <c r="X1966" i="1" s="1"/>
  <c r="S1967" i="1" l="1"/>
  <c r="X1967" i="1" s="1"/>
  <c r="W1966" i="1"/>
  <c r="Y1966" i="1" s="1"/>
  <c r="W1967" i="1" l="1"/>
  <c r="Y1967" i="1" s="1"/>
  <c r="S1968" i="1"/>
  <c r="X1968" i="1" s="1"/>
  <c r="W1968" i="1" l="1"/>
  <c r="Y1968" i="1" s="1"/>
  <c r="S1969" i="1"/>
  <c r="X1969" i="1" s="1"/>
  <c r="W1969" i="1" l="1"/>
  <c r="Y1969" i="1" s="1"/>
  <c r="S1970" i="1"/>
  <c r="X1970" i="1" s="1"/>
  <c r="W1970" i="1" l="1"/>
  <c r="Y1970" i="1" s="1"/>
  <c r="S1971" i="1"/>
  <c r="X1971" i="1" s="1"/>
  <c r="W1971" i="1" l="1"/>
  <c r="Y1971" i="1" s="1"/>
  <c r="S1972" i="1"/>
  <c r="X1972" i="1" s="1"/>
  <c r="S1973" i="1" l="1"/>
  <c r="X1973" i="1" s="1"/>
  <c r="W1972" i="1"/>
  <c r="Y1972" i="1" s="1"/>
  <c r="W1973" i="1" l="1"/>
  <c r="Y1973" i="1" s="1"/>
  <c r="S1974" i="1"/>
  <c r="X1974" i="1" s="1"/>
  <c r="S1975" i="1" l="1"/>
  <c r="X1975" i="1" s="1"/>
  <c r="W1974" i="1"/>
  <c r="Y1974" i="1" s="1"/>
  <c r="S1976" i="1" l="1"/>
  <c r="X1976" i="1" s="1"/>
  <c r="W1975" i="1"/>
  <c r="Y1975" i="1" s="1"/>
  <c r="S1977" i="1" l="1"/>
  <c r="X1977" i="1" s="1"/>
  <c r="W1976" i="1"/>
  <c r="Y1976" i="1" s="1"/>
  <c r="W1977" i="1" l="1"/>
  <c r="Y1977" i="1" s="1"/>
  <c r="S1978" i="1"/>
  <c r="X1978" i="1" s="1"/>
  <c r="S1979" i="1" l="1"/>
  <c r="X1979" i="1" s="1"/>
  <c r="W1978" i="1"/>
  <c r="Y1978" i="1" s="1"/>
  <c r="S1980" i="1" l="1"/>
  <c r="X1980" i="1" s="1"/>
  <c r="W1979" i="1"/>
  <c r="Y1979" i="1" s="1"/>
  <c r="S1981" i="1" l="1"/>
  <c r="X1981" i="1" s="1"/>
  <c r="W1980" i="1"/>
  <c r="Y1980" i="1" s="1"/>
  <c r="S1982" i="1" l="1"/>
  <c r="X1982" i="1" s="1"/>
  <c r="W1981" i="1"/>
  <c r="Y1981" i="1" s="1"/>
  <c r="W1982" i="1" l="1"/>
  <c r="Y1982" i="1" s="1"/>
  <c r="S1983" i="1"/>
  <c r="X1983" i="1" s="1"/>
  <c r="S1984" i="1" l="1"/>
  <c r="X1984" i="1" s="1"/>
  <c r="W1983" i="1"/>
  <c r="Y1983" i="1" s="1"/>
  <c r="W1984" i="1" l="1"/>
  <c r="Y1984" i="1" s="1"/>
  <c r="S1985" i="1"/>
  <c r="X1985" i="1" s="1"/>
  <c r="S1986" i="1" l="1"/>
  <c r="X1986" i="1" s="1"/>
  <c r="W1985" i="1"/>
  <c r="Y1985" i="1" s="1"/>
  <c r="S1987" i="1" l="1"/>
  <c r="X1987" i="1" s="1"/>
  <c r="W1986" i="1"/>
  <c r="Y1986" i="1" s="1"/>
  <c r="W1987" i="1" l="1"/>
  <c r="Y1987" i="1" s="1"/>
  <c r="S1988" i="1"/>
  <c r="X1988" i="1" s="1"/>
  <c r="W1988" i="1" l="1"/>
  <c r="Y1988" i="1" s="1"/>
  <c r="S1989" i="1"/>
  <c r="X1989" i="1" s="1"/>
  <c r="S1990" i="1" l="1"/>
  <c r="X1990" i="1" s="1"/>
  <c r="W1989" i="1"/>
  <c r="Y1989" i="1" s="1"/>
  <c r="W1990" i="1" l="1"/>
  <c r="Y1990" i="1" s="1"/>
  <c r="S1991" i="1"/>
  <c r="X1991" i="1" s="1"/>
  <c r="W1991" i="1" l="1"/>
  <c r="Y1991" i="1" s="1"/>
  <c r="S1992" i="1"/>
  <c r="X1992" i="1" s="1"/>
  <c r="S1993" i="1" l="1"/>
  <c r="X1993" i="1" s="1"/>
  <c r="W1992" i="1"/>
  <c r="Y1992" i="1" s="1"/>
  <c r="S1994" i="1" l="1"/>
  <c r="X1994" i="1" s="1"/>
  <c r="W1993" i="1"/>
  <c r="Y1993" i="1" s="1"/>
  <c r="W1994" i="1" l="1"/>
  <c r="Y1994" i="1" s="1"/>
  <c r="S1995" i="1"/>
  <c r="X1995" i="1" s="1"/>
  <c r="S1996" i="1" l="1"/>
  <c r="X1996" i="1" s="1"/>
  <c r="W1995" i="1"/>
  <c r="Y1995" i="1" s="1"/>
  <c r="W1996" i="1" l="1"/>
  <c r="Y1996" i="1" s="1"/>
  <c r="S1997" i="1"/>
  <c r="X1997" i="1" s="1"/>
  <c r="W1997" i="1" l="1"/>
  <c r="Y1997" i="1" s="1"/>
  <c r="S1998" i="1"/>
  <c r="X1998" i="1" s="1"/>
  <c r="W1998" i="1" l="1"/>
  <c r="Y1998" i="1" s="1"/>
  <c r="S1999" i="1"/>
  <c r="X1999" i="1" s="1"/>
  <c r="S2000" i="1" l="1"/>
  <c r="X2000" i="1" s="1"/>
  <c r="W1999" i="1"/>
  <c r="Y1999" i="1" s="1"/>
  <c r="W2000" i="1" l="1"/>
  <c r="Y2000" i="1" s="1"/>
  <c r="S2001" i="1"/>
  <c r="X2001" i="1" s="1"/>
  <c r="S2002" i="1" l="1"/>
  <c r="X2002" i="1" s="1"/>
  <c r="W2001" i="1"/>
  <c r="Y2001" i="1" s="1"/>
  <c r="W2002" i="1" l="1"/>
  <c r="Y2002" i="1" s="1"/>
  <c r="S2003" i="1"/>
  <c r="X2003" i="1" s="1"/>
  <c r="S2004" i="1" l="1"/>
  <c r="X2004" i="1" s="1"/>
  <c r="W2003" i="1"/>
  <c r="Y2003" i="1" s="1"/>
  <c r="W2004" i="1" l="1"/>
  <c r="Y2004" i="1" s="1"/>
  <c r="S2005" i="1"/>
  <c r="X2005" i="1" s="1"/>
  <c r="S2006" i="1" l="1"/>
  <c r="X2006" i="1" s="1"/>
  <c r="W2005" i="1"/>
  <c r="Y2005" i="1" s="1"/>
  <c r="W2006" i="1" l="1"/>
  <c r="Y2006" i="1" s="1"/>
  <c r="S2007" i="1"/>
  <c r="X2007" i="1" s="1"/>
  <c r="W2007" i="1" l="1"/>
  <c r="Y2007" i="1" s="1"/>
  <c r="S2008" i="1"/>
  <c r="X2008" i="1" s="1"/>
  <c r="W2008" i="1" l="1"/>
  <c r="Y2008" i="1" s="1"/>
  <c r="S2009" i="1"/>
  <c r="X2009" i="1" s="1"/>
  <c r="S2010" i="1" l="1"/>
  <c r="X2010" i="1" s="1"/>
  <c r="W2009" i="1"/>
  <c r="Y2009" i="1" s="1"/>
  <c r="W2010" i="1" l="1"/>
  <c r="Y2010" i="1" s="1"/>
  <c r="S2011" i="1"/>
  <c r="X2011" i="1" s="1"/>
  <c r="S2012" i="1" l="1"/>
  <c r="X2012" i="1" s="1"/>
  <c r="W2011" i="1"/>
  <c r="Y2011" i="1" s="1"/>
  <c r="S2013" i="1" l="1"/>
  <c r="X2013" i="1" s="1"/>
  <c r="W2012" i="1"/>
  <c r="Y2012" i="1" s="1"/>
  <c r="S2014" i="1" l="1"/>
  <c r="X2014" i="1" s="1"/>
  <c r="W2013" i="1"/>
  <c r="Y2013" i="1" s="1"/>
  <c r="S2015" i="1" l="1"/>
  <c r="X2015" i="1" s="1"/>
  <c r="W2014" i="1"/>
  <c r="Y2014" i="1" s="1"/>
  <c r="W2015" i="1" l="1"/>
  <c r="Y2015" i="1" s="1"/>
  <c r="S2016" i="1"/>
  <c r="X2016" i="1" s="1"/>
  <c r="W2016" i="1" l="1"/>
  <c r="Y2016" i="1" s="1"/>
  <c r="S2017" i="1"/>
  <c r="X2017" i="1" s="1"/>
  <c r="W2017" i="1" l="1"/>
  <c r="Y2017" i="1" s="1"/>
  <c r="S2018" i="1"/>
  <c r="X2018" i="1" s="1"/>
  <c r="W2018" i="1" l="1"/>
  <c r="Y2018" i="1" s="1"/>
  <c r="S2019" i="1"/>
  <c r="X2019" i="1" s="1"/>
  <c r="W2019" i="1" l="1"/>
  <c r="Y2019" i="1" s="1"/>
  <c r="S2020" i="1"/>
  <c r="X2020" i="1" s="1"/>
  <c r="S2021" i="1" l="1"/>
  <c r="X2021" i="1" s="1"/>
  <c r="W2020" i="1"/>
  <c r="Y2020" i="1" s="1"/>
  <c r="W2021" i="1" l="1"/>
  <c r="Y2021" i="1" s="1"/>
  <c r="S2022" i="1"/>
  <c r="X2022" i="1" s="1"/>
  <c r="W2022" i="1" l="1"/>
  <c r="Y2022" i="1" s="1"/>
  <c r="S2023" i="1"/>
  <c r="X2023" i="1" s="1"/>
  <c r="S2024" i="1" l="1"/>
  <c r="X2024" i="1" s="1"/>
  <c r="W2023" i="1"/>
  <c r="Y2023" i="1" s="1"/>
  <c r="S2025" i="1" l="1"/>
  <c r="X2025" i="1" s="1"/>
  <c r="W2024" i="1"/>
  <c r="Y2024" i="1" s="1"/>
  <c r="W2025" i="1" l="1"/>
  <c r="Y2025" i="1" s="1"/>
  <c r="S2026" i="1"/>
  <c r="X2026" i="1" s="1"/>
  <c r="S2027" i="1" l="1"/>
  <c r="X2027" i="1" s="1"/>
  <c r="W2026" i="1"/>
  <c r="Y2026" i="1" s="1"/>
  <c r="W2027" i="1" l="1"/>
  <c r="Y2027" i="1" s="1"/>
  <c r="S2028" i="1"/>
  <c r="X2028" i="1" s="1"/>
  <c r="S2029" i="1" l="1"/>
  <c r="X2029" i="1" s="1"/>
  <c r="W2028" i="1"/>
  <c r="Y2028" i="1" s="1"/>
  <c r="W2029" i="1" l="1"/>
  <c r="Y2029" i="1" s="1"/>
  <c r="S2030" i="1"/>
  <c r="X2030" i="1" s="1"/>
  <c r="S2031" i="1" l="1"/>
  <c r="X2031" i="1" s="1"/>
  <c r="W2030" i="1"/>
  <c r="Y2030" i="1" s="1"/>
  <c r="S2032" i="1" l="1"/>
  <c r="X2032" i="1" s="1"/>
  <c r="W2031" i="1"/>
  <c r="Y2031" i="1" s="1"/>
  <c r="W2032" i="1" l="1"/>
  <c r="Y2032" i="1" s="1"/>
  <c r="S2033" i="1"/>
  <c r="X2033" i="1" s="1"/>
  <c r="W2033" i="1" l="1"/>
  <c r="Y2033" i="1" s="1"/>
  <c r="S2034" i="1"/>
  <c r="X2034" i="1" s="1"/>
  <c r="W2034" i="1" l="1"/>
  <c r="Y2034" i="1" s="1"/>
  <c r="S2035" i="1"/>
  <c r="X2035" i="1" s="1"/>
  <c r="S2036" i="1" l="1"/>
  <c r="X2036" i="1" s="1"/>
  <c r="W2035" i="1"/>
  <c r="Y2035" i="1" s="1"/>
  <c r="W2036" i="1" l="1"/>
  <c r="Y2036" i="1" s="1"/>
  <c r="S2037" i="1"/>
  <c r="X2037" i="1" s="1"/>
  <c r="S2038" i="1" l="1"/>
  <c r="X2038" i="1" s="1"/>
  <c r="W2037" i="1"/>
  <c r="Y2037" i="1" s="1"/>
  <c r="W2038" i="1" l="1"/>
  <c r="Y2038" i="1" s="1"/>
  <c r="S2039" i="1"/>
  <c r="X2039" i="1" s="1"/>
  <c r="W2039" i="1" l="1"/>
  <c r="Y2039" i="1" s="1"/>
  <c r="S2040" i="1"/>
  <c r="X2040" i="1" s="1"/>
  <c r="S2041" i="1" l="1"/>
  <c r="X2041" i="1" s="1"/>
  <c r="W2040" i="1"/>
  <c r="Y2040" i="1" s="1"/>
  <c r="S2042" i="1" l="1"/>
  <c r="X2042" i="1" s="1"/>
  <c r="W2041" i="1"/>
  <c r="Y2041" i="1" s="1"/>
  <c r="S2043" i="1" l="1"/>
  <c r="X2043" i="1" s="1"/>
  <c r="W2042" i="1"/>
  <c r="Y2042" i="1" s="1"/>
  <c r="W2043" i="1" l="1"/>
  <c r="Y2043" i="1" s="1"/>
  <c r="S2044" i="1"/>
  <c r="X2044" i="1" s="1"/>
  <c r="S2045" i="1" l="1"/>
  <c r="X2045" i="1" s="1"/>
  <c r="W2044" i="1"/>
  <c r="Y2044" i="1" s="1"/>
  <c r="W2045" i="1" l="1"/>
  <c r="Y2045" i="1" s="1"/>
  <c r="S2046" i="1"/>
  <c r="X2046" i="1" s="1"/>
  <c r="W2046" i="1" l="1"/>
  <c r="Y2046" i="1" s="1"/>
  <c r="S2047" i="1"/>
  <c r="X2047" i="1" s="1"/>
  <c r="S2048" i="1" l="1"/>
  <c r="X2048" i="1" s="1"/>
  <c r="W2047" i="1"/>
  <c r="Y2047" i="1" s="1"/>
  <c r="S2049" i="1" l="1"/>
  <c r="X2049" i="1" s="1"/>
  <c r="W2048" i="1"/>
  <c r="Y2048" i="1" s="1"/>
  <c r="S2050" i="1" l="1"/>
  <c r="X2050" i="1" s="1"/>
  <c r="W2049" i="1"/>
  <c r="Y2049" i="1" s="1"/>
  <c r="W2050" i="1" l="1"/>
  <c r="Y2050" i="1" s="1"/>
  <c r="S2051" i="1"/>
  <c r="X2051" i="1" s="1"/>
  <c r="W2051" i="1" l="1"/>
  <c r="Y2051" i="1" s="1"/>
  <c r="S2052" i="1"/>
  <c r="X2052" i="1" s="1"/>
  <c r="S2053" i="1" l="1"/>
  <c r="X2053" i="1" s="1"/>
  <c r="W2052" i="1"/>
  <c r="Y2052" i="1" s="1"/>
  <c r="W2053" i="1" l="1"/>
  <c r="Y2053" i="1" s="1"/>
  <c r="S2054" i="1"/>
  <c r="X2054" i="1" s="1"/>
  <c r="S2055" i="1" l="1"/>
  <c r="X2055" i="1" s="1"/>
  <c r="W2054" i="1"/>
  <c r="Y2054" i="1" s="1"/>
  <c r="W2055" i="1" l="1"/>
  <c r="Y2055" i="1" s="1"/>
  <c r="S2056" i="1"/>
  <c r="X2056" i="1" s="1"/>
  <c r="W2056" i="1" l="1"/>
  <c r="Y2056" i="1" s="1"/>
  <c r="S2057" i="1"/>
  <c r="X2057" i="1" s="1"/>
  <c r="W2057" i="1" l="1"/>
  <c r="Y2057" i="1" s="1"/>
  <c r="S2058" i="1"/>
  <c r="X2058" i="1" s="1"/>
  <c r="S2059" i="1" l="1"/>
  <c r="X2059" i="1" s="1"/>
  <c r="W2058" i="1"/>
  <c r="Y2058" i="1" s="1"/>
  <c r="W2059" i="1" l="1"/>
  <c r="Y2059" i="1" s="1"/>
  <c r="S2060" i="1"/>
  <c r="X2060" i="1" s="1"/>
  <c r="W2060" i="1" l="1"/>
  <c r="Y2060" i="1" s="1"/>
  <c r="S2061" i="1"/>
  <c r="X2061" i="1" s="1"/>
  <c r="W2061" i="1" l="1"/>
  <c r="Y2061" i="1" s="1"/>
  <c r="S2062" i="1"/>
  <c r="X2062" i="1" s="1"/>
  <c r="S2063" i="1" l="1"/>
  <c r="X2063" i="1" s="1"/>
  <c r="W2062" i="1"/>
  <c r="Y2062" i="1" s="1"/>
  <c r="W2063" i="1" l="1"/>
  <c r="Y2063" i="1" s="1"/>
  <c r="S2064" i="1"/>
  <c r="X2064" i="1" s="1"/>
  <c r="S2065" i="1" l="1"/>
  <c r="X2065" i="1" s="1"/>
  <c r="W2064" i="1"/>
  <c r="Y2064" i="1" s="1"/>
  <c r="W2065" i="1" l="1"/>
  <c r="Y2065" i="1" s="1"/>
  <c r="S2066" i="1"/>
  <c r="X2066" i="1" s="1"/>
  <c r="W2066" i="1" l="1"/>
  <c r="Y2066" i="1" s="1"/>
  <c r="S2067" i="1"/>
  <c r="X2067" i="1" s="1"/>
  <c r="W2067" i="1" l="1"/>
  <c r="Y2067" i="1" s="1"/>
  <c r="S2068" i="1"/>
  <c r="X2068" i="1" s="1"/>
  <c r="S2069" i="1" l="1"/>
  <c r="X2069" i="1" s="1"/>
  <c r="W2068" i="1"/>
  <c r="Y2068" i="1" s="1"/>
  <c r="S2070" i="1" l="1"/>
  <c r="X2070" i="1" s="1"/>
  <c r="W2069" i="1"/>
  <c r="Y2069" i="1" s="1"/>
  <c r="S2071" i="1" l="1"/>
  <c r="X2071" i="1" s="1"/>
  <c r="W2070" i="1"/>
  <c r="Y2070" i="1" s="1"/>
  <c r="W2071" i="1" l="1"/>
  <c r="Y2071" i="1" s="1"/>
  <c r="S2072" i="1"/>
  <c r="X2072" i="1" s="1"/>
  <c r="W2072" i="1" l="1"/>
  <c r="Y2072" i="1" s="1"/>
  <c r="S2073" i="1"/>
  <c r="X2073" i="1" s="1"/>
  <c r="W2073" i="1" l="1"/>
  <c r="Y2073" i="1" s="1"/>
  <c r="S2074" i="1"/>
  <c r="X2074" i="1" s="1"/>
  <c r="S2075" i="1" l="1"/>
  <c r="X2075" i="1" s="1"/>
  <c r="W2074" i="1"/>
  <c r="Y2074" i="1" s="1"/>
  <c r="W2075" i="1" l="1"/>
  <c r="Y2075" i="1" s="1"/>
  <c r="S2076" i="1"/>
  <c r="X2076" i="1" s="1"/>
  <c r="W2076" i="1" l="1"/>
  <c r="Y2076" i="1" s="1"/>
  <c r="S2077" i="1"/>
  <c r="X2077" i="1" s="1"/>
  <c r="W2077" i="1" l="1"/>
  <c r="Y2077" i="1" s="1"/>
  <c r="S2078" i="1"/>
  <c r="X2078" i="1" s="1"/>
  <c r="W2078" i="1" l="1"/>
  <c r="Y2078" i="1" s="1"/>
  <c r="S2079" i="1"/>
  <c r="X2079" i="1" s="1"/>
  <c r="W2079" i="1" l="1"/>
  <c r="Y2079" i="1" s="1"/>
  <c r="S2080" i="1"/>
  <c r="X2080" i="1" s="1"/>
  <c r="S2081" i="1" l="1"/>
  <c r="X2081" i="1" s="1"/>
  <c r="W2080" i="1"/>
  <c r="Y2080" i="1" s="1"/>
  <c r="W2081" i="1" l="1"/>
  <c r="Y2081" i="1" s="1"/>
  <c r="S2082" i="1"/>
  <c r="X2082" i="1" s="1"/>
  <c r="W2082" i="1" l="1"/>
  <c r="Y2082" i="1" s="1"/>
  <c r="S2083" i="1"/>
  <c r="X2083" i="1" s="1"/>
  <c r="W2083" i="1" l="1"/>
  <c r="Y2083" i="1" s="1"/>
  <c r="S2084" i="1"/>
  <c r="X2084" i="1" s="1"/>
  <c r="S2085" i="1" l="1"/>
  <c r="X2085" i="1" s="1"/>
  <c r="W2084" i="1"/>
  <c r="Y2084" i="1" s="1"/>
  <c r="S2086" i="1" l="1"/>
  <c r="X2086" i="1" s="1"/>
  <c r="W2085" i="1"/>
  <c r="Y2085" i="1" s="1"/>
  <c r="S2087" i="1" l="1"/>
  <c r="X2087" i="1" s="1"/>
  <c r="W2086" i="1"/>
  <c r="Y2086" i="1" s="1"/>
  <c r="S2088" i="1" l="1"/>
  <c r="X2088" i="1" s="1"/>
  <c r="W2087" i="1"/>
  <c r="Y2087" i="1" s="1"/>
  <c r="W2088" i="1" l="1"/>
  <c r="Y2088" i="1" s="1"/>
  <c r="S2089" i="1"/>
  <c r="X2089" i="1" s="1"/>
  <c r="S2090" i="1" l="1"/>
  <c r="X2090" i="1" s="1"/>
  <c r="W2089" i="1"/>
  <c r="Y2089" i="1" s="1"/>
  <c r="W2090" i="1" l="1"/>
  <c r="Y2090" i="1" s="1"/>
  <c r="S2091" i="1"/>
  <c r="X2091" i="1" s="1"/>
  <c r="S2092" i="1" l="1"/>
  <c r="X2092" i="1" s="1"/>
  <c r="W2091" i="1"/>
  <c r="Y2091" i="1" s="1"/>
  <c r="S2093" i="1" l="1"/>
  <c r="X2093" i="1" s="1"/>
  <c r="W2092" i="1"/>
  <c r="Y2092" i="1" s="1"/>
  <c r="S2094" i="1" l="1"/>
  <c r="X2094" i="1" s="1"/>
  <c r="W2093" i="1"/>
  <c r="Y2093" i="1" s="1"/>
  <c r="S2095" i="1" l="1"/>
  <c r="X2095" i="1" s="1"/>
  <c r="W2094" i="1"/>
  <c r="Y2094" i="1" s="1"/>
  <c r="W2095" i="1" l="1"/>
  <c r="Y2095" i="1" s="1"/>
  <c r="S2096" i="1"/>
  <c r="X2096" i="1" s="1"/>
  <c r="S2097" i="1" l="1"/>
  <c r="X2097" i="1" s="1"/>
  <c r="W2096" i="1"/>
  <c r="Y2096" i="1" s="1"/>
  <c r="S2098" i="1" l="1"/>
  <c r="X2098" i="1" s="1"/>
  <c r="W2097" i="1"/>
  <c r="Y2097" i="1" s="1"/>
  <c r="W2098" i="1" l="1"/>
  <c r="Y2098" i="1" s="1"/>
  <c r="S2099" i="1"/>
  <c r="X2099" i="1" s="1"/>
  <c r="W2099" i="1" l="1"/>
  <c r="Y2099" i="1" s="1"/>
  <c r="S2100" i="1"/>
  <c r="X2100" i="1" s="1"/>
  <c r="W2100" i="1" l="1"/>
  <c r="Y2100" i="1" s="1"/>
  <c r="S2101" i="1"/>
  <c r="X2101" i="1" s="1"/>
  <c r="W2101" i="1" l="1"/>
  <c r="Y2101" i="1" s="1"/>
  <c r="S2102" i="1"/>
  <c r="X2102" i="1" s="1"/>
  <c r="S2103" i="1" l="1"/>
  <c r="X2103" i="1" s="1"/>
  <c r="W2102" i="1"/>
  <c r="Y2102" i="1" s="1"/>
  <c r="S2104" i="1" l="1"/>
  <c r="X2104" i="1" s="1"/>
  <c r="W2103" i="1"/>
  <c r="Y2103" i="1" s="1"/>
  <c r="W2104" i="1" l="1"/>
  <c r="Y2104" i="1" s="1"/>
  <c r="S2105" i="1"/>
  <c r="X2105" i="1" s="1"/>
  <c r="W2105" i="1" l="1"/>
  <c r="Y2105" i="1" s="1"/>
  <c r="S2106" i="1"/>
  <c r="X2106" i="1" s="1"/>
  <c r="S2107" i="1" l="1"/>
  <c r="X2107" i="1" s="1"/>
  <c r="W2106" i="1"/>
  <c r="Y2106" i="1" s="1"/>
  <c r="W2107" i="1" l="1"/>
  <c r="Y2107" i="1" s="1"/>
  <c r="S2108" i="1"/>
  <c r="X2108" i="1" s="1"/>
  <c r="S2109" i="1" l="1"/>
  <c r="X2109" i="1" s="1"/>
  <c r="W2108" i="1"/>
  <c r="Y2108" i="1" s="1"/>
  <c r="S2110" i="1" l="1"/>
  <c r="X2110" i="1" s="1"/>
  <c r="W2109" i="1"/>
  <c r="Y2109" i="1" s="1"/>
  <c r="S2111" i="1" l="1"/>
  <c r="X2111" i="1" s="1"/>
  <c r="W2110" i="1"/>
  <c r="Y2110" i="1" s="1"/>
  <c r="S2112" i="1" l="1"/>
  <c r="X2112" i="1" s="1"/>
  <c r="W2111" i="1"/>
  <c r="Y2111" i="1" s="1"/>
  <c r="W2112" i="1" l="1"/>
  <c r="Y2112" i="1" s="1"/>
  <c r="S2113" i="1"/>
  <c r="X2113" i="1" s="1"/>
  <c r="S2114" i="1" l="1"/>
  <c r="X2114" i="1" s="1"/>
  <c r="W2113" i="1"/>
  <c r="Y2113" i="1" s="1"/>
  <c r="W2114" i="1" l="1"/>
  <c r="Y2114" i="1" s="1"/>
  <c r="S2115" i="1"/>
  <c r="X2115" i="1" s="1"/>
  <c r="S2116" i="1" l="1"/>
  <c r="X2116" i="1" s="1"/>
  <c r="W2115" i="1"/>
  <c r="Y2115" i="1" s="1"/>
  <c r="W2116" i="1" l="1"/>
  <c r="Y2116" i="1" s="1"/>
  <c r="S2117" i="1"/>
  <c r="X2117" i="1" s="1"/>
  <c r="S2118" i="1" l="1"/>
  <c r="X2118" i="1" s="1"/>
  <c r="W2117" i="1"/>
  <c r="Y2117" i="1" s="1"/>
  <c r="W2118" i="1" l="1"/>
  <c r="Y2118" i="1" s="1"/>
  <c r="S2119" i="1"/>
  <c r="X2119" i="1" s="1"/>
  <c r="W2119" i="1" l="1"/>
  <c r="Y2119" i="1" s="1"/>
  <c r="S2120" i="1"/>
  <c r="X2120" i="1" s="1"/>
  <c r="W2120" i="1" l="1"/>
  <c r="Y2120" i="1" s="1"/>
  <c r="S2121" i="1"/>
  <c r="X2121" i="1" s="1"/>
  <c r="S2122" i="1" l="1"/>
  <c r="X2122" i="1" s="1"/>
  <c r="W2121" i="1"/>
  <c r="Y2121" i="1" s="1"/>
  <c r="S2123" i="1" l="1"/>
  <c r="X2123" i="1" s="1"/>
  <c r="W2122" i="1"/>
  <c r="Y2122" i="1" s="1"/>
  <c r="S2124" i="1" l="1"/>
  <c r="X2124" i="1" s="1"/>
  <c r="W2123" i="1"/>
  <c r="Y2123" i="1" s="1"/>
  <c r="S2125" i="1" l="1"/>
  <c r="X2125" i="1" s="1"/>
  <c r="W2124" i="1"/>
  <c r="Y2124" i="1" s="1"/>
  <c r="W2125" i="1" l="1"/>
  <c r="Y2125" i="1" s="1"/>
  <c r="S2126" i="1"/>
  <c r="X2126" i="1" s="1"/>
  <c r="W2126" i="1" l="1"/>
  <c r="Y2126" i="1" s="1"/>
  <c r="S2127" i="1"/>
  <c r="X2127" i="1" s="1"/>
  <c r="S2128" i="1" l="1"/>
  <c r="X2128" i="1" s="1"/>
  <c r="W2127" i="1"/>
  <c r="Y2127" i="1" s="1"/>
  <c r="W2128" i="1" l="1"/>
  <c r="Y2128" i="1" s="1"/>
  <c r="S2129" i="1"/>
  <c r="X2129" i="1" s="1"/>
  <c r="W2129" i="1" l="1"/>
  <c r="Y2129" i="1" s="1"/>
  <c r="S2130" i="1"/>
  <c r="X2130" i="1" s="1"/>
  <c r="S2131" i="1" l="1"/>
  <c r="X2131" i="1" s="1"/>
  <c r="W2130" i="1"/>
  <c r="Y2130" i="1" s="1"/>
  <c r="W2131" i="1" l="1"/>
  <c r="Y2131" i="1" s="1"/>
  <c r="S2132" i="1"/>
  <c r="X2132" i="1" s="1"/>
  <c r="W2132" i="1" l="1"/>
  <c r="Y2132" i="1" s="1"/>
  <c r="S2133" i="1"/>
  <c r="X2133" i="1" s="1"/>
  <c r="S2134" i="1" l="1"/>
  <c r="X2134" i="1" s="1"/>
  <c r="W2133" i="1"/>
  <c r="Y2133" i="1" s="1"/>
  <c r="S2135" i="1" l="1"/>
  <c r="X2135" i="1" s="1"/>
  <c r="W2134" i="1"/>
  <c r="Y2134" i="1" s="1"/>
  <c r="W2135" i="1" l="1"/>
  <c r="Y2135" i="1" s="1"/>
  <c r="S2136" i="1"/>
  <c r="X2136" i="1" s="1"/>
  <c r="S2137" i="1" l="1"/>
  <c r="X2137" i="1" s="1"/>
  <c r="W2136" i="1"/>
  <c r="Y2136" i="1" s="1"/>
  <c r="S2138" i="1" l="1"/>
  <c r="X2138" i="1" s="1"/>
  <c r="W2137" i="1"/>
  <c r="Y2137" i="1" s="1"/>
  <c r="S2139" i="1" l="1"/>
  <c r="X2139" i="1" s="1"/>
  <c r="W2138" i="1"/>
  <c r="Y2138" i="1" s="1"/>
  <c r="S2140" i="1" l="1"/>
  <c r="X2140" i="1" s="1"/>
  <c r="W2139" i="1"/>
  <c r="Y2139" i="1" s="1"/>
  <c r="W2140" i="1" l="1"/>
  <c r="Y2140" i="1" s="1"/>
  <c r="S2141" i="1"/>
  <c r="X2141" i="1" s="1"/>
  <c r="S2142" i="1" l="1"/>
  <c r="X2142" i="1" s="1"/>
  <c r="W2141" i="1"/>
  <c r="Y2141" i="1" s="1"/>
  <c r="W2142" i="1" l="1"/>
  <c r="Y2142" i="1" s="1"/>
  <c r="S2143" i="1"/>
  <c r="X2143" i="1" s="1"/>
  <c r="S2144" i="1" l="1"/>
  <c r="X2144" i="1" s="1"/>
  <c r="W2143" i="1"/>
  <c r="Y2143" i="1" s="1"/>
  <c r="W2144" i="1" l="1"/>
  <c r="Y2144" i="1" s="1"/>
  <c r="S2145" i="1"/>
  <c r="X2145" i="1" s="1"/>
  <c r="S2146" i="1" l="1"/>
  <c r="X2146" i="1" s="1"/>
  <c r="W2145" i="1"/>
  <c r="Y2145" i="1" s="1"/>
  <c r="S2147" i="1" l="1"/>
  <c r="X2147" i="1" s="1"/>
  <c r="W2146" i="1"/>
  <c r="Y2146" i="1" s="1"/>
  <c r="S2148" i="1" l="1"/>
  <c r="X2148" i="1" s="1"/>
  <c r="W2147" i="1"/>
  <c r="Y2147" i="1" s="1"/>
  <c r="S2149" i="1" l="1"/>
  <c r="X2149" i="1" s="1"/>
  <c r="W2148" i="1"/>
  <c r="Y2148" i="1" s="1"/>
  <c r="W2149" i="1" l="1"/>
  <c r="Y2149" i="1" s="1"/>
  <c r="S2150" i="1"/>
  <c r="X2150" i="1" s="1"/>
  <c r="W2150" i="1" l="1"/>
  <c r="Y2150" i="1" s="1"/>
  <c r="S2151" i="1"/>
  <c r="X2151" i="1" s="1"/>
  <c r="W2151" i="1" l="1"/>
  <c r="Y2151" i="1" s="1"/>
  <c r="S2152" i="1"/>
  <c r="X2152" i="1" s="1"/>
  <c r="S2153" i="1" l="1"/>
  <c r="X2153" i="1" s="1"/>
  <c r="W2152" i="1"/>
  <c r="Y2152" i="1" s="1"/>
  <c r="W2153" i="1" l="1"/>
  <c r="Y2153" i="1" s="1"/>
  <c r="S2154" i="1"/>
  <c r="X2154" i="1" s="1"/>
  <c r="W2154" i="1" l="1"/>
  <c r="Y2154" i="1" s="1"/>
  <c r="S2155" i="1"/>
  <c r="X2155" i="1" s="1"/>
  <c r="S2156" i="1" l="1"/>
  <c r="X2156" i="1" s="1"/>
  <c r="W2155" i="1"/>
  <c r="Y2155" i="1" s="1"/>
  <c r="W2156" i="1" l="1"/>
  <c r="Y2156" i="1" s="1"/>
  <c r="S2157" i="1"/>
  <c r="X2157" i="1" s="1"/>
  <c r="S2158" i="1" l="1"/>
  <c r="X2158" i="1" s="1"/>
  <c r="W2157" i="1"/>
  <c r="Y2157" i="1" s="1"/>
  <c r="W2158" i="1" l="1"/>
  <c r="Y2158" i="1" s="1"/>
  <c r="S2159" i="1"/>
  <c r="X2159" i="1" s="1"/>
  <c r="W2159" i="1" l="1"/>
  <c r="Y2159" i="1" s="1"/>
  <c r="S2160" i="1"/>
  <c r="X2160" i="1" s="1"/>
  <c r="W2160" i="1" l="1"/>
  <c r="Y2160" i="1" s="1"/>
  <c r="S2161" i="1"/>
  <c r="X2161" i="1" s="1"/>
  <c r="W2161" i="1" l="1"/>
  <c r="Y2161" i="1" s="1"/>
  <c r="S2162" i="1"/>
  <c r="X2162" i="1" s="1"/>
  <c r="W2162" i="1" l="1"/>
  <c r="Y2162" i="1" s="1"/>
  <c r="S2163" i="1"/>
  <c r="X2163" i="1" s="1"/>
  <c r="W2163" i="1" l="1"/>
  <c r="Y2163" i="1" s="1"/>
  <c r="S2164" i="1"/>
  <c r="X2164" i="1" s="1"/>
  <c r="S2165" i="1" l="1"/>
  <c r="X2165" i="1" s="1"/>
  <c r="W2164" i="1"/>
  <c r="Y2164" i="1" s="1"/>
  <c r="S2166" i="1" l="1"/>
  <c r="X2166" i="1" s="1"/>
  <c r="W2165" i="1"/>
  <c r="Y2165" i="1" s="1"/>
  <c r="S2167" i="1" l="1"/>
  <c r="X2167" i="1" s="1"/>
  <c r="W2166" i="1"/>
  <c r="Y2166" i="1" s="1"/>
  <c r="W2167" i="1" l="1"/>
  <c r="Y2167" i="1" s="1"/>
  <c r="S2168" i="1"/>
  <c r="X2168" i="1" s="1"/>
  <c r="W2168" i="1" l="1"/>
  <c r="Y2168" i="1" s="1"/>
  <c r="S2169" i="1"/>
  <c r="X2169" i="1" s="1"/>
  <c r="S2170" i="1" l="1"/>
  <c r="X2170" i="1" s="1"/>
  <c r="W2169" i="1"/>
  <c r="Y2169" i="1" s="1"/>
  <c r="S2171" i="1" l="1"/>
  <c r="X2171" i="1" s="1"/>
  <c r="W2170" i="1"/>
  <c r="Y2170" i="1" s="1"/>
  <c r="S2172" i="1" l="1"/>
  <c r="X2172" i="1" s="1"/>
  <c r="W2171" i="1"/>
  <c r="Y2171" i="1" s="1"/>
  <c r="S2173" i="1" l="1"/>
  <c r="X2173" i="1" s="1"/>
  <c r="W2172" i="1"/>
  <c r="Y2172" i="1" s="1"/>
  <c r="S2174" i="1" l="1"/>
  <c r="X2174" i="1" s="1"/>
  <c r="W2173" i="1"/>
  <c r="Y2173" i="1" s="1"/>
  <c r="W2174" i="1" l="1"/>
  <c r="Y2174" i="1" s="1"/>
  <c r="S2175" i="1"/>
  <c r="X2175" i="1" s="1"/>
  <c r="W2175" i="1" l="1"/>
  <c r="Y2175" i="1" s="1"/>
  <c r="S2176" i="1"/>
  <c r="X2176" i="1" s="1"/>
  <c r="W2176" i="1" l="1"/>
  <c r="Y2176" i="1" s="1"/>
  <c r="S2177" i="1"/>
  <c r="X2177" i="1" s="1"/>
  <c r="W2177" i="1" l="1"/>
  <c r="Y2177" i="1" s="1"/>
  <c r="S2178" i="1"/>
  <c r="X2178" i="1" s="1"/>
  <c r="W2178" i="1" l="1"/>
  <c r="Y2178" i="1" s="1"/>
  <c r="S2179" i="1"/>
  <c r="X2179" i="1" s="1"/>
  <c r="S2180" i="1" l="1"/>
  <c r="X2180" i="1" s="1"/>
  <c r="W2179" i="1"/>
  <c r="Y2179" i="1" s="1"/>
  <c r="S2181" i="1" l="1"/>
  <c r="X2181" i="1" s="1"/>
  <c r="W2180" i="1"/>
  <c r="Y2180" i="1" s="1"/>
  <c r="S2182" i="1" l="1"/>
  <c r="X2182" i="1" s="1"/>
  <c r="W2181" i="1"/>
  <c r="Y2181" i="1" s="1"/>
  <c r="S2183" i="1" l="1"/>
  <c r="X2183" i="1" s="1"/>
  <c r="W2182" i="1"/>
  <c r="Y2182" i="1" s="1"/>
  <c r="W2183" i="1" l="1"/>
  <c r="Y2183" i="1" s="1"/>
  <c r="S2184" i="1"/>
  <c r="X2184" i="1" s="1"/>
  <c r="W2184" i="1" l="1"/>
  <c r="Y2184" i="1" s="1"/>
  <c r="S2185" i="1"/>
  <c r="X2185" i="1" s="1"/>
  <c r="W2185" i="1" l="1"/>
  <c r="Y2185" i="1" s="1"/>
  <c r="S2186" i="1"/>
  <c r="X2186" i="1" s="1"/>
  <c r="W2186" i="1" l="1"/>
  <c r="S2187" i="1"/>
  <c r="X2187" i="1" s="1"/>
  <c r="Y2186" i="1"/>
  <c r="W2187" i="1" l="1"/>
  <c r="Y2187" i="1" s="1"/>
  <c r="S2188" i="1"/>
  <c r="X2188" i="1" s="1"/>
  <c r="W2188" i="1" l="1"/>
  <c r="Y2188" i="1" s="1"/>
  <c r="S2189" i="1"/>
  <c r="X2189" i="1" s="1"/>
  <c r="S2190" i="1" l="1"/>
  <c r="X2190" i="1" s="1"/>
  <c r="W2189" i="1"/>
  <c r="Y2189" i="1" s="1"/>
  <c r="S2191" i="1" l="1"/>
  <c r="X2191" i="1" s="1"/>
  <c r="W2190" i="1"/>
  <c r="Y2190" i="1" s="1"/>
  <c r="W2191" i="1" l="1"/>
  <c r="Y2191" i="1" s="1"/>
  <c r="S2192" i="1"/>
  <c r="X2192" i="1" s="1"/>
  <c r="W2192" i="1" l="1"/>
  <c r="Y2192" i="1" s="1"/>
  <c r="S2193" i="1"/>
  <c r="X2193" i="1" s="1"/>
  <c r="S2194" i="1" l="1"/>
  <c r="X2194" i="1" s="1"/>
  <c r="W2193" i="1"/>
  <c r="Y2193" i="1" s="1"/>
  <c r="S2195" i="1" l="1"/>
  <c r="X2195" i="1" s="1"/>
  <c r="W2194" i="1"/>
  <c r="Y2194" i="1" s="1"/>
  <c r="W2195" i="1" l="1"/>
  <c r="Y2195" i="1" s="1"/>
  <c r="S2196" i="1"/>
  <c r="X2196" i="1" s="1"/>
  <c r="S2197" i="1" l="1"/>
  <c r="X2197" i="1" s="1"/>
  <c r="W2196" i="1"/>
  <c r="Y2196" i="1" s="1"/>
  <c r="W2197" i="1" l="1"/>
  <c r="Y2197" i="1" s="1"/>
  <c r="S2198" i="1"/>
  <c r="X2198" i="1" s="1"/>
  <c r="S2199" i="1" l="1"/>
  <c r="X2199" i="1" s="1"/>
  <c r="W2198" i="1"/>
  <c r="Y2198" i="1" s="1"/>
  <c r="S2200" i="1" l="1"/>
  <c r="X2200" i="1" s="1"/>
  <c r="W2199" i="1"/>
  <c r="Y2199" i="1" s="1"/>
  <c r="W2200" i="1" l="1"/>
  <c r="Y2200" i="1" s="1"/>
  <c r="S2201" i="1"/>
  <c r="X2201" i="1" s="1"/>
  <c r="W2201" i="1" l="1"/>
  <c r="Y2201" i="1" s="1"/>
  <c r="S2202" i="1"/>
  <c r="X2202" i="1" s="1"/>
  <c r="S2203" i="1" l="1"/>
  <c r="X2203" i="1" s="1"/>
  <c r="W2202" i="1"/>
  <c r="Y2202" i="1" s="1"/>
  <c r="S2204" i="1" l="1"/>
  <c r="X2204" i="1" s="1"/>
  <c r="W2203" i="1"/>
  <c r="Y2203" i="1" s="1"/>
  <c r="S2205" i="1" l="1"/>
  <c r="X2205" i="1" s="1"/>
  <c r="W2204" i="1"/>
  <c r="Y2204" i="1" s="1"/>
  <c r="S2206" i="1" l="1"/>
  <c r="X2206" i="1" s="1"/>
  <c r="W2205" i="1"/>
  <c r="Y2205" i="1" s="1"/>
  <c r="W2206" i="1" l="1"/>
  <c r="Y2206" i="1" s="1"/>
  <c r="S2207" i="1"/>
  <c r="X2207" i="1" s="1"/>
  <c r="W2207" i="1" l="1"/>
  <c r="Y2207" i="1" s="1"/>
  <c r="S2208" i="1"/>
  <c r="X2208" i="1" s="1"/>
  <c r="W2208" i="1" l="1"/>
  <c r="Y2208" i="1" s="1"/>
  <c r="S2209" i="1"/>
  <c r="X2209" i="1" s="1"/>
  <c r="S2210" i="1" l="1"/>
  <c r="X2210" i="1" s="1"/>
  <c r="W2209" i="1"/>
  <c r="Y2209" i="1" s="1"/>
  <c r="S2211" i="1" l="1"/>
  <c r="X2211" i="1" s="1"/>
  <c r="W2210" i="1"/>
  <c r="Y2210" i="1" s="1"/>
  <c r="S2212" i="1" l="1"/>
  <c r="X2212" i="1" s="1"/>
  <c r="W2211" i="1"/>
  <c r="Y2211" i="1" s="1"/>
  <c r="W2212" i="1" l="1"/>
  <c r="Y2212" i="1" s="1"/>
  <c r="S2213" i="1"/>
  <c r="X2213" i="1" s="1"/>
  <c r="W2213" i="1" l="1"/>
  <c r="Y2213" i="1" s="1"/>
  <c r="S2214" i="1"/>
  <c r="X2214" i="1" s="1"/>
  <c r="W2214" i="1" l="1"/>
  <c r="Y2214" i="1" s="1"/>
  <c r="S2215" i="1"/>
  <c r="X2215" i="1" s="1"/>
  <c r="S2216" i="1" l="1"/>
  <c r="X2216" i="1" s="1"/>
  <c r="W2215" i="1"/>
  <c r="Y2215" i="1" s="1"/>
  <c r="W2216" i="1" l="1"/>
  <c r="Y2216" i="1" s="1"/>
  <c r="S2217" i="1"/>
  <c r="X2217" i="1" s="1"/>
  <c r="W2217" i="1" l="1"/>
  <c r="Y2217" i="1" s="1"/>
  <c r="S2218" i="1"/>
  <c r="X2218" i="1" s="1"/>
  <c r="S2219" i="1" l="1"/>
  <c r="X2219" i="1" s="1"/>
  <c r="W2218" i="1"/>
  <c r="Y2218" i="1" s="1"/>
  <c r="S2220" i="1" l="1"/>
  <c r="X2220" i="1" s="1"/>
  <c r="W2219" i="1"/>
  <c r="Y2219" i="1" s="1"/>
  <c r="S2221" i="1" l="1"/>
  <c r="X2221" i="1" s="1"/>
  <c r="W2220" i="1"/>
  <c r="Y2220" i="1" s="1"/>
  <c r="W2221" i="1" l="1"/>
  <c r="Y2221" i="1" s="1"/>
  <c r="S2222" i="1"/>
  <c r="X2222" i="1" s="1"/>
  <c r="W2222" i="1" l="1"/>
  <c r="Y2222" i="1" s="1"/>
  <c r="S2223" i="1"/>
  <c r="X2223" i="1" s="1"/>
  <c r="W2223" i="1" l="1"/>
  <c r="Y2223" i="1" s="1"/>
  <c r="S2224" i="1"/>
  <c r="X2224" i="1" s="1"/>
  <c r="W2224" i="1" l="1"/>
  <c r="Y2224" i="1" s="1"/>
  <c r="S2225" i="1"/>
  <c r="X2225" i="1" s="1"/>
  <c r="W2225" i="1" l="1"/>
  <c r="Y2225" i="1" s="1"/>
  <c r="S2226" i="1"/>
  <c r="X2226" i="1" s="1"/>
  <c r="S2227" i="1" l="1"/>
  <c r="X2227" i="1" s="1"/>
  <c r="W2226" i="1"/>
  <c r="Y2226" i="1" s="1"/>
  <c r="W2227" i="1" l="1"/>
  <c r="Y2227" i="1" s="1"/>
  <c r="S2228" i="1"/>
  <c r="X2228" i="1" s="1"/>
  <c r="S2229" i="1" l="1"/>
  <c r="X2229" i="1" s="1"/>
  <c r="W2228" i="1"/>
  <c r="Y2228" i="1" s="1"/>
  <c r="W2229" i="1" l="1"/>
  <c r="Y2229" i="1" s="1"/>
  <c r="S2230" i="1"/>
  <c r="X2230" i="1" s="1"/>
  <c r="S2231" i="1" l="1"/>
  <c r="X2231" i="1" s="1"/>
  <c r="W2230" i="1"/>
  <c r="Y2230" i="1" s="1"/>
  <c r="W2231" i="1" l="1"/>
  <c r="Y2231" i="1" s="1"/>
  <c r="S2232" i="1"/>
  <c r="X2232" i="1" s="1"/>
  <c r="S2233" i="1" l="1"/>
  <c r="X2233" i="1" s="1"/>
  <c r="W2232" i="1"/>
  <c r="Y2232" i="1" s="1"/>
  <c r="W2233" i="1" l="1"/>
  <c r="Y2233" i="1" s="1"/>
  <c r="S2234" i="1"/>
  <c r="X2234" i="1" s="1"/>
  <c r="S2235" i="1" l="1"/>
  <c r="X2235" i="1" s="1"/>
  <c r="W2234" i="1"/>
  <c r="Y2234" i="1" s="1"/>
  <c r="S2236" i="1" l="1"/>
  <c r="X2236" i="1" s="1"/>
  <c r="W2235" i="1"/>
  <c r="Y2235" i="1" s="1"/>
  <c r="W2236" i="1" l="1"/>
  <c r="Y2236" i="1" s="1"/>
  <c r="S2237" i="1"/>
  <c r="X2237" i="1" s="1"/>
  <c r="W2237" i="1" l="1"/>
  <c r="Y2237" i="1" s="1"/>
  <c r="S2238" i="1"/>
  <c r="X2238" i="1" s="1"/>
  <c r="S2239" i="1" l="1"/>
  <c r="X2239" i="1" s="1"/>
  <c r="W2238" i="1"/>
  <c r="Y2238" i="1" s="1"/>
  <c r="S2240" i="1" l="1"/>
  <c r="X2240" i="1" s="1"/>
  <c r="W2239" i="1"/>
  <c r="Y2239" i="1" s="1"/>
  <c r="W2240" i="1" l="1"/>
  <c r="Y2240" i="1" s="1"/>
  <c r="S2241" i="1"/>
  <c r="X2241" i="1" s="1"/>
  <c r="S2242" i="1" l="1"/>
  <c r="X2242" i="1" s="1"/>
  <c r="W2241" i="1"/>
  <c r="Y2241" i="1" s="1"/>
  <c r="S2243" i="1" l="1"/>
  <c r="X2243" i="1" s="1"/>
  <c r="W2242" i="1"/>
  <c r="Y2242" i="1" s="1"/>
  <c r="W2243" i="1" l="1"/>
  <c r="Y2243" i="1" s="1"/>
  <c r="S2244" i="1"/>
  <c r="X2244" i="1" s="1"/>
  <c r="S2245" i="1" l="1"/>
  <c r="X2245" i="1" s="1"/>
  <c r="W2244" i="1"/>
  <c r="Y2244" i="1" s="1"/>
  <c r="S2246" i="1" l="1"/>
  <c r="X2246" i="1" s="1"/>
  <c r="W2245" i="1"/>
  <c r="Y2245" i="1" s="1"/>
  <c r="W2246" i="1" l="1"/>
  <c r="Y2246" i="1" s="1"/>
  <c r="S2247" i="1"/>
  <c r="X2247" i="1" s="1"/>
  <c r="W2247" i="1" l="1"/>
  <c r="Y2247" i="1" s="1"/>
  <c r="S2248" i="1"/>
  <c r="X2248" i="1" s="1"/>
  <c r="W2248" i="1" l="1"/>
  <c r="Y2248" i="1" s="1"/>
  <c r="S2249" i="1"/>
  <c r="X2249" i="1" s="1"/>
  <c r="W2249" i="1" l="1"/>
  <c r="Y2249" i="1" s="1"/>
  <c r="S2250" i="1"/>
  <c r="X2250" i="1" s="1"/>
  <c r="W2250" i="1" l="1"/>
  <c r="Y2250" i="1" s="1"/>
  <c r="S2251" i="1"/>
  <c r="X2251" i="1" s="1"/>
  <c r="W2251" i="1" l="1"/>
  <c r="Y2251" i="1" s="1"/>
  <c r="S2252" i="1"/>
  <c r="X2252" i="1" s="1"/>
  <c r="W2252" i="1" l="1"/>
  <c r="Y2252" i="1" s="1"/>
  <c r="S2253" i="1"/>
  <c r="X2253" i="1" s="1"/>
  <c r="S2254" i="1" l="1"/>
  <c r="X2254" i="1" s="1"/>
  <c r="W2253" i="1"/>
  <c r="Y2253" i="1" s="1"/>
  <c r="W2254" i="1" l="1"/>
  <c r="Y2254" i="1" s="1"/>
  <c r="S2255" i="1"/>
  <c r="X2255" i="1" s="1"/>
  <c r="W2255" i="1" l="1"/>
  <c r="Y2255" i="1" s="1"/>
  <c r="S2256" i="1"/>
  <c r="X2256" i="1" s="1"/>
  <c r="S2257" i="1" l="1"/>
  <c r="X2257" i="1" s="1"/>
  <c r="W2256" i="1"/>
  <c r="Y2256" i="1" s="1"/>
  <c r="S2258" i="1" l="1"/>
  <c r="X2258" i="1" s="1"/>
  <c r="W2257" i="1"/>
  <c r="Y2257" i="1" s="1"/>
  <c r="S2259" i="1" l="1"/>
  <c r="X2259" i="1" s="1"/>
  <c r="W2258" i="1"/>
  <c r="Y2258" i="1" s="1"/>
  <c r="W2259" i="1" l="1"/>
  <c r="Y2259" i="1" s="1"/>
  <c r="S2260" i="1"/>
  <c r="X2260" i="1" s="1"/>
  <c r="W2260" i="1" l="1"/>
  <c r="Y2260" i="1" s="1"/>
  <c r="S2261" i="1"/>
  <c r="X2261" i="1" s="1"/>
  <c r="W2261" i="1" l="1"/>
  <c r="Y2261" i="1" s="1"/>
  <c r="S2262" i="1"/>
  <c r="X2262" i="1" s="1"/>
  <c r="W2262" i="1" l="1"/>
  <c r="Y2262" i="1" s="1"/>
  <c r="S2263" i="1"/>
  <c r="X2263" i="1" s="1"/>
  <c r="S2264" i="1" l="1"/>
  <c r="X2264" i="1" s="1"/>
  <c r="W2263" i="1"/>
  <c r="Y2263" i="1" s="1"/>
  <c r="W2264" i="1" l="1"/>
  <c r="Y2264" i="1" s="1"/>
  <c r="S2265" i="1"/>
  <c r="X2265" i="1" s="1"/>
  <c r="W2265" i="1" l="1"/>
  <c r="Y2265" i="1" s="1"/>
  <c r="S2266" i="1"/>
  <c r="X2266" i="1" s="1"/>
  <c r="S2267" i="1" l="1"/>
  <c r="X2267" i="1" s="1"/>
  <c r="W2266" i="1"/>
  <c r="Y2266" i="1" s="1"/>
  <c r="W2267" i="1" l="1"/>
  <c r="Y2267" i="1" s="1"/>
  <c r="S2268" i="1"/>
  <c r="X2268" i="1" s="1"/>
  <c r="W2268" i="1" l="1"/>
  <c r="Y2268" i="1" s="1"/>
  <c r="S2269" i="1"/>
  <c r="X2269" i="1" s="1"/>
  <c r="W2269" i="1" l="1"/>
  <c r="Y2269" i="1" s="1"/>
  <c r="S2270" i="1"/>
  <c r="X2270" i="1" s="1"/>
  <c r="S2271" i="1" l="1"/>
  <c r="X2271" i="1" s="1"/>
  <c r="W2270" i="1"/>
  <c r="Y2270" i="1" s="1"/>
  <c r="W2271" i="1" l="1"/>
  <c r="Y2271" i="1" s="1"/>
  <c r="S2272" i="1"/>
  <c r="X2272" i="1" s="1"/>
  <c r="W2272" i="1" l="1"/>
  <c r="Y2272" i="1" s="1"/>
  <c r="S2273" i="1"/>
  <c r="X2273" i="1" s="1"/>
  <c r="S2274" i="1" l="1"/>
  <c r="X2274" i="1" s="1"/>
  <c r="W2273" i="1"/>
  <c r="Y2273" i="1" s="1"/>
  <c r="S2275" i="1" l="1"/>
  <c r="X2275" i="1" s="1"/>
  <c r="W2274" i="1"/>
  <c r="Y2274" i="1" s="1"/>
  <c r="W2275" i="1" l="1"/>
  <c r="Y2275" i="1" s="1"/>
  <c r="S2276" i="1"/>
  <c r="X2276" i="1" s="1"/>
  <c r="W2276" i="1" l="1"/>
  <c r="Y2276" i="1" s="1"/>
  <c r="S2277" i="1"/>
  <c r="X2277" i="1" s="1"/>
  <c r="S2278" i="1" l="1"/>
  <c r="X2278" i="1" s="1"/>
  <c r="W2277" i="1"/>
  <c r="Y2277" i="1" s="1"/>
  <c r="S2279" i="1" l="1"/>
  <c r="X2279" i="1" s="1"/>
  <c r="W2278" i="1"/>
  <c r="Y2278" i="1" s="1"/>
  <c r="W2279" i="1" l="1"/>
  <c r="Y2279" i="1" s="1"/>
  <c r="S2280" i="1"/>
  <c r="X2280" i="1" s="1"/>
  <c r="W2280" i="1" l="1"/>
  <c r="Y2280" i="1" s="1"/>
  <c r="S2281" i="1"/>
  <c r="X2281" i="1" s="1"/>
  <c r="W2281" i="1" l="1"/>
  <c r="Y2281" i="1" s="1"/>
  <c r="S2282" i="1"/>
  <c r="X2282" i="1" s="1"/>
  <c r="W2282" i="1" l="1"/>
  <c r="Y2282" i="1" s="1"/>
  <c r="S2283" i="1"/>
  <c r="X2283" i="1" s="1"/>
  <c r="S2284" i="1" l="1"/>
  <c r="X2284" i="1" s="1"/>
  <c r="W2283" i="1"/>
  <c r="Y2283" i="1" s="1"/>
  <c r="S2285" i="1" l="1"/>
  <c r="X2285" i="1" s="1"/>
  <c r="W2284" i="1"/>
  <c r="Y2284" i="1" s="1"/>
  <c r="S2286" i="1" l="1"/>
  <c r="X2286" i="1" s="1"/>
  <c r="W2285" i="1"/>
  <c r="Y2285" i="1" s="1"/>
  <c r="W2286" i="1" l="1"/>
  <c r="Y2286" i="1" s="1"/>
  <c r="S2287" i="1"/>
  <c r="X2287" i="1" s="1"/>
  <c r="W2287" i="1" l="1"/>
  <c r="Y2287" i="1" s="1"/>
  <c r="S2288" i="1"/>
  <c r="X2288" i="1" s="1"/>
  <c r="W2288" i="1" l="1"/>
  <c r="Y2288" i="1" s="1"/>
  <c r="S2289" i="1"/>
  <c r="X2289" i="1" s="1"/>
  <c r="W2289" i="1" l="1"/>
  <c r="Y2289" i="1" s="1"/>
  <c r="S2290" i="1"/>
  <c r="X2290" i="1" s="1"/>
  <c r="W2290" i="1" l="1"/>
  <c r="Y2290" i="1" s="1"/>
  <c r="S2291" i="1"/>
  <c r="X2291" i="1" s="1"/>
  <c r="W2291" i="1" l="1"/>
  <c r="Y2291" i="1" s="1"/>
  <c r="S2292" i="1"/>
  <c r="X2292" i="1" s="1"/>
  <c r="W2292" i="1" l="1"/>
  <c r="Y2292" i="1" s="1"/>
  <c r="S2293" i="1"/>
  <c r="X2293" i="1" s="1"/>
  <c r="W2293" i="1" l="1"/>
  <c r="Y2293" i="1" s="1"/>
  <c r="S2294" i="1"/>
  <c r="X2294" i="1" s="1"/>
  <c r="S2295" i="1" l="1"/>
  <c r="X2295" i="1" s="1"/>
  <c r="W2294" i="1"/>
  <c r="Y2294" i="1" s="1"/>
  <c r="W2295" i="1" l="1"/>
  <c r="Y2295" i="1" s="1"/>
  <c r="S2296" i="1"/>
  <c r="X2296" i="1" s="1"/>
  <c r="S2297" i="1" l="1"/>
  <c r="X2297" i="1" s="1"/>
  <c r="W2296" i="1"/>
  <c r="Y2296" i="1" s="1"/>
  <c r="W2297" i="1" l="1"/>
  <c r="Y2297" i="1" s="1"/>
  <c r="S2298" i="1"/>
  <c r="X2298" i="1" s="1"/>
  <c r="W2298" i="1" l="1"/>
  <c r="Y2298" i="1" s="1"/>
  <c r="S2299" i="1"/>
  <c r="X2299" i="1" s="1"/>
  <c r="S2300" i="1" l="1"/>
  <c r="X2300" i="1" s="1"/>
  <c r="W2299" i="1"/>
  <c r="Y2299" i="1" s="1"/>
  <c r="S2301" i="1" l="1"/>
  <c r="X2301" i="1" s="1"/>
  <c r="W2300" i="1"/>
  <c r="Y2300" i="1" s="1"/>
  <c r="S2302" i="1" l="1"/>
  <c r="X2302" i="1" s="1"/>
  <c r="W2301" i="1"/>
  <c r="Y2301" i="1" s="1"/>
  <c r="S2303" i="1" l="1"/>
  <c r="X2303" i="1" s="1"/>
  <c r="W2302" i="1"/>
  <c r="Y2302" i="1" s="1"/>
  <c r="W2303" i="1" l="1"/>
  <c r="Y2303" i="1" s="1"/>
  <c r="S2304" i="1"/>
  <c r="X2304" i="1" s="1"/>
  <c r="W2304" i="1" l="1"/>
  <c r="Y2304" i="1" s="1"/>
  <c r="S2305" i="1"/>
  <c r="X2305" i="1" s="1"/>
  <c r="W2305" i="1" l="1"/>
  <c r="Y2305" i="1" s="1"/>
  <c r="S2306" i="1"/>
  <c r="X2306" i="1" s="1"/>
  <c r="W2306" i="1" l="1"/>
  <c r="Y2306" i="1" s="1"/>
  <c r="S2307" i="1"/>
  <c r="X2307" i="1" s="1"/>
  <c r="S2308" i="1" l="1"/>
  <c r="X2308" i="1" s="1"/>
  <c r="W2307" i="1"/>
  <c r="Y2307" i="1" s="1"/>
  <c r="W2308" i="1" l="1"/>
  <c r="Y2308" i="1" s="1"/>
  <c r="S2309" i="1"/>
  <c r="X2309" i="1" s="1"/>
  <c r="S2310" i="1" l="1"/>
  <c r="X2310" i="1" s="1"/>
  <c r="W2309" i="1"/>
  <c r="Y2309" i="1" s="1"/>
  <c r="S2311" i="1" l="1"/>
  <c r="X2311" i="1" s="1"/>
  <c r="W2310" i="1"/>
  <c r="Y2310" i="1" s="1"/>
  <c r="S2312" i="1" l="1"/>
  <c r="X2312" i="1" s="1"/>
  <c r="W2311" i="1"/>
  <c r="Y2311" i="1" s="1"/>
  <c r="S2313" i="1" l="1"/>
  <c r="X2313" i="1" s="1"/>
  <c r="W2312" i="1"/>
  <c r="Y2312" i="1" s="1"/>
  <c r="W2313" i="1" l="1"/>
  <c r="Y2313" i="1" s="1"/>
  <c r="S2314" i="1"/>
  <c r="X2314" i="1" s="1"/>
  <c r="W2314" i="1" l="1"/>
  <c r="Y2314" i="1" s="1"/>
  <c r="S2315" i="1"/>
  <c r="X2315" i="1" s="1"/>
  <c r="W2315" i="1" l="1"/>
  <c r="Y2315" i="1" s="1"/>
  <c r="S2316" i="1"/>
  <c r="X2316" i="1" s="1"/>
  <c r="W2316" i="1" l="1"/>
  <c r="Y2316" i="1" s="1"/>
  <c r="S2317" i="1"/>
  <c r="X2317" i="1" s="1"/>
  <c r="W2317" i="1" l="1"/>
  <c r="Y2317" i="1" s="1"/>
  <c r="S2318" i="1"/>
  <c r="X2318" i="1" s="1"/>
  <c r="S2319" i="1" l="1"/>
  <c r="X2319" i="1" s="1"/>
  <c r="W2318" i="1"/>
  <c r="Y2318" i="1" s="1"/>
  <c r="S2320" i="1" l="1"/>
  <c r="X2320" i="1" s="1"/>
  <c r="W2319" i="1"/>
  <c r="Y2319" i="1" s="1"/>
  <c r="W2320" i="1" l="1"/>
  <c r="Y2320" i="1" s="1"/>
  <c r="S2321" i="1"/>
  <c r="X2321" i="1" s="1"/>
  <c r="W2321" i="1" l="1"/>
  <c r="Y2321" i="1" s="1"/>
  <c r="S2322" i="1"/>
  <c r="X2322" i="1" s="1"/>
  <c r="S2323" i="1" l="1"/>
  <c r="X2323" i="1" s="1"/>
  <c r="W2322" i="1"/>
  <c r="Y2322" i="1" s="1"/>
  <c r="W2323" i="1" l="1"/>
  <c r="Y2323" i="1" s="1"/>
  <c r="S2324" i="1"/>
  <c r="X2324" i="1" s="1"/>
  <c r="W2324" i="1" l="1"/>
  <c r="Y2324" i="1" s="1"/>
  <c r="S2325" i="1"/>
  <c r="X2325" i="1" s="1"/>
  <c r="S2326" i="1" l="1"/>
  <c r="X2326" i="1" s="1"/>
  <c r="W2325" i="1"/>
  <c r="Y2325" i="1" s="1"/>
  <c r="W2326" i="1" l="1"/>
  <c r="Y2326" i="1" s="1"/>
  <c r="S2327" i="1"/>
  <c r="X2327" i="1" s="1"/>
  <c r="W2327" i="1" l="1"/>
  <c r="Y2327" i="1" s="1"/>
  <c r="S2328" i="1"/>
  <c r="X2328" i="1" s="1"/>
  <c r="S2329" i="1" l="1"/>
  <c r="X2329" i="1" s="1"/>
  <c r="W2328" i="1"/>
  <c r="Y2328" i="1" s="1"/>
  <c r="S2330" i="1" l="1"/>
  <c r="X2330" i="1" s="1"/>
  <c r="W2329" i="1"/>
  <c r="Y2329" i="1" s="1"/>
  <c r="W2330" i="1" l="1"/>
  <c r="Y2330" i="1" s="1"/>
  <c r="S2331" i="1"/>
  <c r="X2331" i="1" s="1"/>
  <c r="W2331" i="1" l="1"/>
  <c r="Y2331" i="1" s="1"/>
  <c r="S2332" i="1"/>
  <c r="X2332" i="1" s="1"/>
  <c r="W2332" i="1" l="1"/>
  <c r="Y2332" i="1" s="1"/>
  <c r="S2333" i="1"/>
  <c r="X2333" i="1" s="1"/>
  <c r="W2333" i="1" l="1"/>
  <c r="Y2333" i="1" s="1"/>
  <c r="S2334" i="1"/>
  <c r="X2334" i="1" s="1"/>
  <c r="W2334" i="1" l="1"/>
  <c r="Y2334" i="1" s="1"/>
  <c r="S2335" i="1"/>
  <c r="X2335" i="1" s="1"/>
  <c r="S2336" i="1" l="1"/>
  <c r="X2336" i="1" s="1"/>
  <c r="W2335" i="1"/>
  <c r="Y2335" i="1" s="1"/>
  <c r="W2336" i="1" l="1"/>
  <c r="Y2336" i="1" s="1"/>
  <c r="S2337" i="1"/>
  <c r="X2337" i="1" s="1"/>
  <c r="S2338" i="1" l="1"/>
  <c r="X2338" i="1" s="1"/>
  <c r="W2337" i="1"/>
  <c r="Y2337" i="1" s="1"/>
  <c r="S2339" i="1" l="1"/>
  <c r="X2339" i="1" s="1"/>
  <c r="W2338" i="1"/>
  <c r="Y2338" i="1" s="1"/>
  <c r="S2340" i="1" l="1"/>
  <c r="X2340" i="1" s="1"/>
  <c r="W2339" i="1"/>
  <c r="Y2339" i="1" s="1"/>
  <c r="W2340" i="1" l="1"/>
  <c r="Y2340" i="1" s="1"/>
  <c r="S2341" i="1"/>
  <c r="X2341" i="1" s="1"/>
  <c r="W2341" i="1" l="1"/>
  <c r="Y2341" i="1" s="1"/>
  <c r="S2342" i="1"/>
  <c r="X2342" i="1" s="1"/>
  <c r="S2343" i="1" l="1"/>
  <c r="X2343" i="1" s="1"/>
  <c r="W2342" i="1"/>
  <c r="Y2342" i="1" s="1"/>
  <c r="S2344" i="1" l="1"/>
  <c r="X2344" i="1" s="1"/>
  <c r="W2343" i="1"/>
  <c r="Y2343" i="1" s="1"/>
  <c r="W2344" i="1" l="1"/>
  <c r="Y2344" i="1" s="1"/>
  <c r="S2345" i="1"/>
  <c r="X2345" i="1" s="1"/>
  <c r="W2345" i="1" l="1"/>
  <c r="Y2345" i="1" s="1"/>
  <c r="S2346" i="1"/>
  <c r="X2346" i="1" s="1"/>
  <c r="W2346" i="1" l="1"/>
  <c r="Y2346" i="1" s="1"/>
  <c r="S2347" i="1"/>
  <c r="X2347" i="1" s="1"/>
  <c r="S2348" i="1" l="1"/>
  <c r="X2348" i="1" s="1"/>
  <c r="W2347" i="1"/>
  <c r="Y2347" i="1" s="1"/>
  <c r="W2348" i="1" l="1"/>
  <c r="Y2348" i="1" s="1"/>
  <c r="S2349" i="1"/>
  <c r="X2349" i="1" s="1"/>
  <c r="S2350" i="1" l="1"/>
  <c r="X2350" i="1" s="1"/>
  <c r="W2349" i="1"/>
  <c r="Y2349" i="1" s="1"/>
  <c r="S2351" i="1" l="1"/>
  <c r="X2351" i="1" s="1"/>
  <c r="W2350" i="1"/>
  <c r="Y2350" i="1" s="1"/>
  <c r="W2351" i="1" l="1"/>
  <c r="Y2351" i="1" s="1"/>
  <c r="S2352" i="1"/>
  <c r="X2352" i="1" s="1"/>
  <c r="S2353" i="1" l="1"/>
  <c r="X2353" i="1" s="1"/>
  <c r="W2352" i="1"/>
  <c r="Y2352" i="1" s="1"/>
  <c r="S2354" i="1" l="1"/>
  <c r="X2354" i="1" s="1"/>
  <c r="W2353" i="1"/>
  <c r="Y2353" i="1" s="1"/>
  <c r="S2355" i="1" l="1"/>
  <c r="X2355" i="1" s="1"/>
  <c r="W2354" i="1"/>
  <c r="Y2354" i="1" s="1"/>
  <c r="S2356" i="1" l="1"/>
  <c r="X2356" i="1" s="1"/>
  <c r="W2355" i="1"/>
  <c r="Y2355" i="1" s="1"/>
  <c r="W2356" i="1" l="1"/>
  <c r="Y2356" i="1" s="1"/>
  <c r="S2357" i="1"/>
  <c r="X2357" i="1" s="1"/>
  <c r="S2358" i="1" l="1"/>
  <c r="X2358" i="1" s="1"/>
  <c r="W2357" i="1"/>
  <c r="Y2357" i="1" s="1"/>
  <c r="W2358" i="1" l="1"/>
  <c r="Y2358" i="1" s="1"/>
  <c r="S2359" i="1"/>
  <c r="X2359" i="1" s="1"/>
  <c r="W2359" i="1" l="1"/>
  <c r="Y2359" i="1" s="1"/>
  <c r="S2360" i="1"/>
  <c r="X2360" i="1" s="1"/>
  <c r="W2360" i="1" l="1"/>
  <c r="Y2360" i="1" s="1"/>
  <c r="S2361" i="1"/>
  <c r="X2361" i="1" s="1"/>
  <c r="S2362" i="1" l="1"/>
  <c r="X2362" i="1" s="1"/>
  <c r="W2361" i="1"/>
  <c r="Y2361" i="1" s="1"/>
  <c r="W2362" i="1" l="1"/>
  <c r="Y2362" i="1" s="1"/>
  <c r="S2363" i="1"/>
  <c r="X2363" i="1" s="1"/>
  <c r="S2364" i="1" l="1"/>
  <c r="X2364" i="1" s="1"/>
  <c r="W2363" i="1"/>
  <c r="Y2363" i="1" s="1"/>
  <c r="S2365" i="1" l="1"/>
  <c r="X2365" i="1" s="1"/>
  <c r="W2364" i="1"/>
  <c r="Y2364" i="1" s="1"/>
  <c r="S2366" i="1" l="1"/>
  <c r="X2366" i="1" s="1"/>
  <c r="W2365" i="1"/>
  <c r="Y2365" i="1" s="1"/>
  <c r="S2367" i="1" l="1"/>
  <c r="X2367" i="1" s="1"/>
  <c r="W2366" i="1"/>
  <c r="Y2366" i="1" s="1"/>
  <c r="W2367" i="1" l="1"/>
  <c r="Y2367" i="1" s="1"/>
  <c r="S2368" i="1"/>
  <c r="X2368" i="1" s="1"/>
  <c r="W2368" i="1" l="1"/>
  <c r="Y2368" i="1" s="1"/>
  <c r="S2369" i="1"/>
  <c r="X2369" i="1" s="1"/>
  <c r="W2369" i="1" l="1"/>
  <c r="Y2369" i="1" s="1"/>
  <c r="S2370" i="1"/>
  <c r="X2370" i="1" s="1"/>
  <c r="W2370" i="1" l="1"/>
  <c r="Y2370" i="1" s="1"/>
  <c r="S2371" i="1"/>
  <c r="X2371" i="1" s="1"/>
  <c r="W2371" i="1" l="1"/>
  <c r="Y2371" i="1" s="1"/>
  <c r="S2372" i="1"/>
  <c r="X2372" i="1" s="1"/>
  <c r="S2373" i="1" l="1"/>
  <c r="X2373" i="1" s="1"/>
  <c r="W2372" i="1"/>
  <c r="Y2372" i="1" s="1"/>
  <c r="W2373" i="1" l="1"/>
  <c r="Y2373" i="1" s="1"/>
  <c r="S2374" i="1"/>
  <c r="X2374" i="1" s="1"/>
  <c r="W2374" i="1" l="1"/>
  <c r="Y2374" i="1" s="1"/>
  <c r="S2375" i="1"/>
  <c r="X2375" i="1" s="1"/>
  <c r="S2376" i="1" l="1"/>
  <c r="X2376" i="1" s="1"/>
  <c r="W2375" i="1"/>
  <c r="Y2375" i="1" s="1"/>
  <c r="W2376" i="1" l="1"/>
  <c r="Y2376" i="1" s="1"/>
  <c r="S2377" i="1"/>
  <c r="X2377" i="1" s="1"/>
  <c r="W2377" i="1" l="1"/>
  <c r="Y2377" i="1" s="1"/>
  <c r="S2378" i="1"/>
  <c r="X2378" i="1" s="1"/>
  <c r="S2379" i="1" l="1"/>
  <c r="X2379" i="1" s="1"/>
  <c r="W2378" i="1"/>
  <c r="Y2378" i="1" s="1"/>
  <c r="W2379" i="1" l="1"/>
  <c r="Y2379" i="1" s="1"/>
  <c r="S2380" i="1"/>
  <c r="X2380" i="1" s="1"/>
  <c r="W2380" i="1" l="1"/>
  <c r="Y2380" i="1" s="1"/>
  <c r="S2381" i="1"/>
  <c r="X2381" i="1" s="1"/>
  <c r="S2382" i="1" l="1"/>
  <c r="X2382" i="1" s="1"/>
  <c r="W2381" i="1"/>
  <c r="Y2381" i="1" l="1"/>
  <c r="W2382" i="1"/>
  <c r="S2383" i="1"/>
  <c r="X2383" i="1" s="1"/>
  <c r="Y2382" i="1" l="1"/>
  <c r="W2383" i="1"/>
  <c r="S2384" i="1"/>
  <c r="X2384" i="1" s="1"/>
  <c r="Y2383" i="1" l="1"/>
  <c r="S2385" i="1"/>
  <c r="X2385" i="1" s="1"/>
  <c r="W2384" i="1"/>
  <c r="Y2384" i="1" s="1"/>
  <c r="W2385" i="1" l="1"/>
  <c r="Y2385" i="1" s="1"/>
  <c r="S2386" i="1"/>
  <c r="X2386" i="1" s="1"/>
  <c r="S2387" i="1" l="1"/>
  <c r="X2387" i="1" s="1"/>
  <c r="W2386" i="1"/>
  <c r="Y2386" i="1" s="1"/>
  <c r="S2388" i="1" l="1"/>
  <c r="X2388" i="1" s="1"/>
  <c r="W2387" i="1"/>
  <c r="Y2387" i="1" l="1"/>
  <c r="S2389" i="1"/>
  <c r="X2389" i="1" s="1"/>
  <c r="W2388" i="1"/>
  <c r="Y2388" i="1" s="1"/>
  <c r="S2390" i="1" l="1"/>
  <c r="X2390" i="1" s="1"/>
  <c r="W2389" i="1"/>
  <c r="Y2389" i="1" l="1"/>
  <c r="W2390" i="1"/>
  <c r="Y2390" i="1" s="1"/>
  <c r="S2391" i="1"/>
  <c r="X2391" i="1" s="1"/>
  <c r="S2392" i="1" l="1"/>
  <c r="X2392" i="1" s="1"/>
  <c r="W2391" i="1"/>
  <c r="Y2391" i="1" s="1"/>
  <c r="S2393" i="1" l="1"/>
  <c r="X2393" i="1" s="1"/>
  <c r="W2392" i="1"/>
  <c r="Y2392" i="1" s="1"/>
  <c r="W2393" i="1" l="1"/>
  <c r="Y2393" i="1" s="1"/>
  <c r="S2394" i="1"/>
  <c r="X2394" i="1" s="1"/>
  <c r="W2394" i="1" l="1"/>
  <c r="Y2394" i="1" s="1"/>
  <c r="S2395" i="1"/>
  <c r="X2395" i="1" s="1"/>
  <c r="W2395" i="1" l="1"/>
  <c r="Y2395" i="1" s="1"/>
  <c r="S2396" i="1"/>
  <c r="X2396" i="1" s="1"/>
  <c r="S2397" i="1" l="1"/>
  <c r="X2397" i="1" s="1"/>
  <c r="W2396" i="1"/>
  <c r="Y2396" i="1" s="1"/>
  <c r="S2398" i="1" l="1"/>
  <c r="X2398" i="1" s="1"/>
  <c r="W2397" i="1"/>
  <c r="Y2397" i="1" s="1"/>
  <c r="W2398" i="1" l="1"/>
  <c r="Y2398" i="1" s="1"/>
  <c r="S2399" i="1"/>
  <c r="X2399" i="1" s="1"/>
  <c r="S2400" i="1" l="1"/>
  <c r="X2400" i="1" s="1"/>
  <c r="W2399" i="1"/>
  <c r="Y2399" i="1" s="1"/>
  <c r="S2401" i="1" l="1"/>
  <c r="X2401" i="1" s="1"/>
  <c r="W2400" i="1"/>
  <c r="Y2400" i="1" s="1"/>
  <c r="S2402" i="1" l="1"/>
  <c r="X2402" i="1" s="1"/>
  <c r="W2401" i="1"/>
  <c r="Y2401" i="1" s="1"/>
  <c r="W2402" i="1" l="1"/>
  <c r="Y2402" i="1" s="1"/>
  <c r="S2403" i="1"/>
  <c r="X2403" i="1" s="1"/>
  <c r="W2403" i="1" l="1"/>
  <c r="Y2403" i="1" s="1"/>
  <c r="S2404" i="1"/>
  <c r="X2404" i="1" s="1"/>
  <c r="S2405" i="1" l="1"/>
  <c r="X2405" i="1" s="1"/>
  <c r="W2404" i="1"/>
  <c r="Y2404" i="1" s="1"/>
  <c r="W2405" i="1" l="1"/>
  <c r="Y2405" i="1" s="1"/>
  <c r="S2406" i="1"/>
  <c r="X2406" i="1" s="1"/>
  <c r="S2407" i="1" l="1"/>
  <c r="X2407" i="1" s="1"/>
  <c r="W2406" i="1"/>
  <c r="Y2406" i="1" s="1"/>
  <c r="W2407" i="1" l="1"/>
  <c r="Y2407" i="1" s="1"/>
  <c r="S2408" i="1"/>
  <c r="X2408" i="1" s="1"/>
  <c r="W2408" i="1" l="1"/>
  <c r="Y2408" i="1" s="1"/>
  <c r="S2409" i="1"/>
  <c r="X2409" i="1" s="1"/>
  <c r="W2409" i="1" l="1"/>
  <c r="Y2409" i="1" s="1"/>
  <c r="S2410" i="1"/>
  <c r="X2410" i="1" s="1"/>
  <c r="W2410" i="1" l="1"/>
  <c r="Y2410" i="1" s="1"/>
  <c r="S2411" i="1"/>
  <c r="X2411" i="1" s="1"/>
  <c r="W2411" i="1" l="1"/>
  <c r="Y2411" i="1" s="1"/>
  <c r="S2412" i="1"/>
  <c r="X2412" i="1" s="1"/>
  <c r="S2413" i="1" l="1"/>
  <c r="X2413" i="1" s="1"/>
  <c r="W2412" i="1"/>
  <c r="Y2412" i="1" s="1"/>
  <c r="S2414" i="1" l="1"/>
  <c r="X2414" i="1" s="1"/>
  <c r="W2413" i="1"/>
  <c r="Y2413" i="1" s="1"/>
  <c r="W2414" i="1" l="1"/>
  <c r="Y2414" i="1" s="1"/>
  <c r="S2415" i="1"/>
  <c r="X2415" i="1" s="1"/>
  <c r="W2415" i="1" l="1"/>
  <c r="Y2415" i="1" s="1"/>
  <c r="S2416" i="1"/>
  <c r="X2416" i="1" s="1"/>
  <c r="S2417" i="1" l="1"/>
  <c r="X2417" i="1" s="1"/>
  <c r="W2416" i="1"/>
  <c r="Y2416" i="1" s="1"/>
  <c r="S2418" i="1" l="1"/>
  <c r="X2418" i="1" s="1"/>
  <c r="W2417" i="1"/>
  <c r="Y2417" i="1" s="1"/>
  <c r="S2419" i="1" l="1"/>
  <c r="X2419" i="1" s="1"/>
  <c r="W2418" i="1"/>
  <c r="Y2418" i="1" s="1"/>
  <c r="S2420" i="1" l="1"/>
  <c r="X2420" i="1" s="1"/>
  <c r="W2419" i="1"/>
  <c r="Y2419" i="1" s="1"/>
  <c r="W2420" i="1" l="1"/>
  <c r="Y2420" i="1" s="1"/>
  <c r="S2421" i="1"/>
  <c r="X2421" i="1" s="1"/>
  <c r="W2421" i="1" l="1"/>
  <c r="Y2421" i="1" s="1"/>
  <c r="S2422" i="1"/>
  <c r="X2422" i="1" s="1"/>
  <c r="S2423" i="1" l="1"/>
  <c r="X2423" i="1" s="1"/>
  <c r="W2422" i="1"/>
  <c r="Y2422" i="1" s="1"/>
  <c r="W2423" i="1" l="1"/>
  <c r="Y2423" i="1" s="1"/>
  <c r="S2424" i="1"/>
  <c r="X2424" i="1" s="1"/>
  <c r="S2425" i="1" l="1"/>
  <c r="X2425" i="1" s="1"/>
  <c r="W2424" i="1"/>
  <c r="Y2424" i="1" s="1"/>
  <c r="W2425" i="1" l="1"/>
  <c r="Y2425" i="1" s="1"/>
  <c r="S2426" i="1"/>
  <c r="X2426" i="1" s="1"/>
  <c r="W2426" i="1" l="1"/>
  <c r="Y2426" i="1" s="1"/>
  <c r="S2427" i="1"/>
  <c r="X2427" i="1" s="1"/>
  <c r="S2428" i="1" l="1"/>
  <c r="X2428" i="1" s="1"/>
  <c r="W2427" i="1"/>
  <c r="Y2427" i="1" s="1"/>
  <c r="W2428" i="1" l="1"/>
  <c r="Y2428" i="1" s="1"/>
  <c r="S2429" i="1"/>
  <c r="X2429" i="1" s="1"/>
  <c r="S2430" i="1" l="1"/>
  <c r="X2430" i="1" s="1"/>
  <c r="W2429" i="1"/>
  <c r="Y2429" i="1" s="1"/>
  <c r="W2430" i="1" l="1"/>
  <c r="Y2430" i="1" s="1"/>
  <c r="S2431" i="1"/>
  <c r="X2431" i="1" s="1"/>
  <c r="S2432" i="1" l="1"/>
  <c r="X2432" i="1" s="1"/>
  <c r="W2431" i="1"/>
  <c r="Y2431" i="1" s="1"/>
  <c r="S2433" i="1" l="1"/>
  <c r="X2433" i="1" s="1"/>
  <c r="W2432" i="1"/>
  <c r="Y2432" i="1" s="1"/>
  <c r="W2433" i="1" l="1"/>
  <c r="Y2433" i="1" s="1"/>
  <c r="S2434" i="1"/>
  <c r="X2434" i="1" s="1"/>
  <c r="W2434" i="1" l="1"/>
  <c r="Y2434" i="1" s="1"/>
  <c r="S2435" i="1"/>
  <c r="X2435" i="1" s="1"/>
  <c r="W2435" i="1" l="1"/>
  <c r="Y2435" i="1" s="1"/>
  <c r="S2436" i="1"/>
  <c r="X2436" i="1" s="1"/>
  <c r="W2436" i="1" l="1"/>
  <c r="Y2436" i="1" s="1"/>
  <c r="S2437" i="1"/>
  <c r="X2437" i="1" s="1"/>
  <c r="S2438" i="1" l="1"/>
  <c r="X2438" i="1" s="1"/>
  <c r="W2437" i="1"/>
  <c r="Y2437" i="1" s="1"/>
  <c r="S2439" i="1" l="1"/>
  <c r="X2439" i="1" s="1"/>
  <c r="W2438" i="1"/>
  <c r="Y2438" i="1" s="1"/>
  <c r="S2440" i="1" l="1"/>
  <c r="X2440" i="1" s="1"/>
  <c r="W2439" i="1"/>
  <c r="Y2439" i="1" s="1"/>
  <c r="S2441" i="1" l="1"/>
  <c r="X2441" i="1" s="1"/>
  <c r="W2440" i="1"/>
  <c r="Y2440" i="1" s="1"/>
  <c r="W2441" i="1" l="1"/>
  <c r="Y2441" i="1" s="1"/>
  <c r="S2442" i="1"/>
  <c r="X2442" i="1" s="1"/>
  <c r="W2442" i="1" l="1"/>
  <c r="Y2442" i="1" s="1"/>
  <c r="S2443" i="1"/>
  <c r="X2443" i="1" s="1"/>
  <c r="S2444" i="1" l="1"/>
  <c r="X2444" i="1" s="1"/>
  <c r="W2443" i="1"/>
  <c r="Y2443" i="1" s="1"/>
  <c r="S2445" i="1" l="1"/>
  <c r="X2445" i="1" s="1"/>
  <c r="W2444" i="1"/>
  <c r="Y2444" i="1" s="1"/>
  <c r="W2445" i="1" l="1"/>
  <c r="Y2445" i="1" s="1"/>
  <c r="S2446" i="1"/>
  <c r="X2446" i="1" s="1"/>
  <c r="W2446" i="1" l="1"/>
  <c r="Y2446" i="1" s="1"/>
  <c r="S2447" i="1"/>
  <c r="X2447" i="1" s="1"/>
  <c r="W2447" i="1" l="1"/>
  <c r="Y2447" i="1" s="1"/>
  <c r="S2448" i="1"/>
  <c r="X2448" i="1" s="1"/>
  <c r="S2449" i="1" l="1"/>
  <c r="X2449" i="1" s="1"/>
  <c r="W2448" i="1"/>
  <c r="Y2448" i="1" s="1"/>
  <c r="W2449" i="1" l="1"/>
  <c r="Y2449" i="1" s="1"/>
  <c r="S2450" i="1"/>
  <c r="X2450" i="1" s="1"/>
  <c r="W2450" i="1" l="1"/>
  <c r="Y2450" i="1" s="1"/>
  <c r="S2451" i="1"/>
  <c r="X2451" i="1" s="1"/>
  <c r="W2451" i="1" l="1"/>
  <c r="Y2451" i="1" s="1"/>
  <c r="S2452" i="1"/>
  <c r="X2452" i="1" s="1"/>
  <c r="W2452" i="1" l="1"/>
  <c r="Y2452" i="1" s="1"/>
  <c r="S2453" i="1"/>
  <c r="X2453" i="1" s="1"/>
  <c r="W2453" i="1" l="1"/>
  <c r="Y2453" i="1" s="1"/>
  <c r="S2454" i="1"/>
  <c r="X2454" i="1" s="1"/>
  <c r="W2454" i="1" l="1"/>
  <c r="Y2454" i="1" s="1"/>
  <c r="S2455" i="1"/>
  <c r="X2455" i="1" s="1"/>
  <c r="W2455" i="1" l="1"/>
  <c r="Y2455" i="1" s="1"/>
  <c r="S2456" i="1"/>
  <c r="X2456" i="1" s="1"/>
  <c r="S2457" i="1" l="1"/>
  <c r="X2457" i="1" s="1"/>
  <c r="W2456" i="1"/>
  <c r="Y2456" i="1" s="1"/>
  <c r="W2457" i="1" l="1"/>
  <c r="Y2457" i="1" s="1"/>
  <c r="S2458" i="1"/>
  <c r="X2458" i="1" s="1"/>
  <c r="W2458" i="1" l="1"/>
  <c r="Y2458" i="1" s="1"/>
  <c r="S2459" i="1"/>
  <c r="X2459" i="1" s="1"/>
  <c r="W2459" i="1" l="1"/>
  <c r="Y2459" i="1" s="1"/>
  <c r="S2460" i="1"/>
  <c r="X2460" i="1" s="1"/>
  <c r="S2461" i="1" l="1"/>
  <c r="X2461" i="1" s="1"/>
  <c r="W2460" i="1"/>
  <c r="Y2460" i="1" s="1"/>
  <c r="W2461" i="1" l="1"/>
  <c r="Y2461" i="1" s="1"/>
  <c r="S2462" i="1"/>
  <c r="X2462" i="1" s="1"/>
  <c r="S2463" i="1" l="1"/>
  <c r="X2463" i="1" s="1"/>
  <c r="W2462" i="1"/>
  <c r="Y2462" i="1" s="1"/>
  <c r="W2463" i="1" l="1"/>
  <c r="Y2463" i="1" s="1"/>
  <c r="S2464" i="1"/>
  <c r="X2464" i="1" s="1"/>
  <c r="W2464" i="1" l="1"/>
  <c r="Y2464" i="1" s="1"/>
  <c r="S2465" i="1"/>
  <c r="X2465" i="1" s="1"/>
  <c r="S2466" i="1" l="1"/>
  <c r="X2466" i="1" s="1"/>
  <c r="W2465" i="1"/>
  <c r="Y2465" i="1" s="1"/>
  <c r="S2467" i="1" l="1"/>
  <c r="X2467" i="1" s="1"/>
  <c r="W2466" i="1"/>
  <c r="Y2466" i="1" s="1"/>
  <c r="S2468" i="1" l="1"/>
  <c r="X2468" i="1" s="1"/>
  <c r="W2467" i="1"/>
  <c r="Y2467" i="1" s="1"/>
  <c r="S2469" i="1" l="1"/>
  <c r="X2469" i="1" s="1"/>
  <c r="W2468" i="1"/>
  <c r="Y2468" i="1" s="1"/>
  <c r="S2470" i="1" l="1"/>
  <c r="X2470" i="1" s="1"/>
  <c r="W2469" i="1"/>
  <c r="Y2469" i="1" s="1"/>
  <c r="W2470" i="1" l="1"/>
  <c r="Y2470" i="1" s="1"/>
  <c r="S2471" i="1"/>
  <c r="X2471" i="1" s="1"/>
  <c r="S2472" i="1" l="1"/>
  <c r="X2472" i="1" s="1"/>
  <c r="W2471" i="1"/>
  <c r="Y2471" i="1" l="1"/>
  <c r="S2473" i="1"/>
  <c r="X2473" i="1" s="1"/>
  <c r="W2472" i="1"/>
  <c r="Y2472" i="1" l="1"/>
  <c r="S2474" i="1"/>
  <c r="X2474" i="1" s="1"/>
  <c r="W2473" i="1"/>
  <c r="Y2473" i="1" l="1"/>
  <c r="S2475" i="1"/>
  <c r="X2475" i="1" s="1"/>
  <c r="W2474" i="1"/>
  <c r="Y2474" i="1" l="1"/>
  <c r="W2475" i="1"/>
  <c r="S2476" i="1"/>
  <c r="X2476" i="1" s="1"/>
  <c r="Y2475" i="1" l="1"/>
  <c r="S2477" i="1"/>
  <c r="X2477" i="1" s="1"/>
  <c r="W2476" i="1"/>
  <c r="Y2476" i="1" l="1"/>
  <c r="W2477" i="1"/>
  <c r="S2478" i="1"/>
  <c r="X2478" i="1" s="1"/>
  <c r="Y2477" i="1" l="1"/>
  <c r="S2479" i="1"/>
  <c r="X2479" i="1" s="1"/>
  <c r="W2478" i="1"/>
  <c r="Y2478" i="1" l="1"/>
  <c r="W2479" i="1"/>
  <c r="Y2479" i="1" s="1"/>
  <c r="S2480" i="1"/>
  <c r="X2480" i="1" s="1"/>
  <c r="W2480" i="1" l="1"/>
  <c r="Y2480" i="1" s="1"/>
  <c r="S2481" i="1"/>
  <c r="X2481" i="1" s="1"/>
  <c r="W2481" i="1" l="1"/>
  <c r="Y2481" i="1" s="1"/>
  <c r="S2482" i="1"/>
  <c r="X2482" i="1" s="1"/>
  <c r="S2483" i="1" l="1"/>
  <c r="X2483" i="1" s="1"/>
  <c r="W2482" i="1"/>
  <c r="Y2482" i="1" s="1"/>
  <c r="S2484" i="1" l="1"/>
  <c r="X2484" i="1" s="1"/>
  <c r="W2483" i="1"/>
  <c r="Y2483" i="1" s="1"/>
  <c r="S2485" i="1" l="1"/>
  <c r="X2485" i="1" s="1"/>
  <c r="W2484" i="1"/>
  <c r="Y2484" i="1" s="1"/>
  <c r="W2485" i="1" l="1"/>
  <c r="Y2485" i="1" s="1"/>
  <c r="S2486" i="1"/>
  <c r="X2486" i="1" s="1"/>
  <c r="W2486" i="1" l="1"/>
  <c r="Y2486" i="1" s="1"/>
  <c r="S2487" i="1"/>
  <c r="X2487" i="1" s="1"/>
  <c r="S2488" i="1" l="1"/>
  <c r="X2488" i="1" s="1"/>
  <c r="W2487" i="1"/>
  <c r="Y2487" i="1" s="1"/>
  <c r="W2488" i="1" l="1"/>
  <c r="Y2488" i="1" s="1"/>
  <c r="S2489" i="1"/>
  <c r="X2489" i="1" s="1"/>
  <c r="S2490" i="1" l="1"/>
  <c r="X2490" i="1" s="1"/>
  <c r="W2489" i="1"/>
  <c r="Y2489" i="1" s="1"/>
  <c r="W2490" i="1" l="1"/>
  <c r="Y2490" i="1" s="1"/>
  <c r="S2491" i="1"/>
  <c r="X2491" i="1" s="1"/>
  <c r="S2492" i="1" l="1"/>
  <c r="X2492" i="1" s="1"/>
  <c r="W2491" i="1"/>
  <c r="Y2491" i="1" s="1"/>
  <c r="S2493" i="1" l="1"/>
  <c r="X2493" i="1" s="1"/>
  <c r="W2492" i="1"/>
  <c r="Y2492" i="1" s="1"/>
  <c r="S2494" i="1" l="1"/>
  <c r="X2494" i="1" s="1"/>
  <c r="W2493" i="1"/>
  <c r="Y2493" i="1" s="1"/>
  <c r="S2495" i="1" l="1"/>
  <c r="X2495" i="1" s="1"/>
  <c r="W2494" i="1"/>
  <c r="Y2494" i="1" s="1"/>
  <c r="W2495" i="1" l="1"/>
  <c r="Y2495" i="1" s="1"/>
  <c r="S2496" i="1"/>
  <c r="X2496" i="1" s="1"/>
  <c r="S2497" i="1" l="1"/>
  <c r="X2497" i="1" s="1"/>
  <c r="W2496" i="1"/>
  <c r="Y2496" i="1" s="1"/>
  <c r="W2497" i="1" l="1"/>
  <c r="Y2497" i="1" s="1"/>
  <c r="S2498" i="1"/>
  <c r="X2498" i="1" s="1"/>
  <c r="S2499" i="1" l="1"/>
  <c r="X2499" i="1" s="1"/>
  <c r="W2498" i="1"/>
  <c r="Y2498" i="1" s="1"/>
  <c r="W2499" i="1" l="1"/>
  <c r="Y2499" i="1" s="1"/>
  <c r="S2500" i="1"/>
  <c r="X2500" i="1" s="1"/>
  <c r="W2500" i="1" l="1"/>
  <c r="Y2500" i="1" s="1"/>
  <c r="S2501" i="1"/>
  <c r="X2501" i="1" s="1"/>
  <c r="W2501" i="1" l="1"/>
  <c r="Y2501" i="1" s="1"/>
  <c r="S2502" i="1"/>
  <c r="X2502" i="1" s="1"/>
  <c r="S2503" i="1" l="1"/>
  <c r="X2503" i="1" s="1"/>
  <c r="W2502" i="1"/>
  <c r="Y2502" i="1" s="1"/>
  <c r="S2504" i="1" l="1"/>
  <c r="X2504" i="1" s="1"/>
  <c r="W2503" i="1"/>
  <c r="Y2503" i="1" s="1"/>
  <c r="S2505" i="1" l="1"/>
  <c r="X2505" i="1" s="1"/>
  <c r="W2504" i="1"/>
  <c r="Y2504" i="1" s="1"/>
  <c r="S2506" i="1" l="1"/>
  <c r="X2506" i="1" s="1"/>
  <c r="W2505" i="1"/>
  <c r="Y2505" i="1" s="1"/>
  <c r="S2507" i="1" l="1"/>
  <c r="X2507" i="1" s="1"/>
  <c r="W2506" i="1"/>
  <c r="Y2506" i="1" s="1"/>
  <c r="W2507" i="1" l="1"/>
  <c r="Y2507" i="1" s="1"/>
  <c r="S2508" i="1"/>
  <c r="X2508" i="1" s="1"/>
  <c r="S2509" i="1" l="1"/>
  <c r="X2509" i="1" s="1"/>
  <c r="W2508" i="1"/>
  <c r="Y2508" i="1" s="1"/>
  <c r="S2510" i="1" l="1"/>
  <c r="X2510" i="1" s="1"/>
  <c r="W2509" i="1"/>
  <c r="Y2509" i="1" s="1"/>
  <c r="W2510" i="1" l="1"/>
  <c r="Y2510" i="1" s="1"/>
  <c r="S2511" i="1"/>
  <c r="X2511" i="1" s="1"/>
  <c r="W2511" i="1" l="1"/>
  <c r="Y2511" i="1" s="1"/>
  <c r="S2512" i="1"/>
  <c r="X2512" i="1" s="1"/>
  <c r="S2513" i="1" l="1"/>
  <c r="X2513" i="1" s="1"/>
  <c r="W2512" i="1"/>
  <c r="Y2512" i="1" s="1"/>
  <c r="W2513" i="1" l="1"/>
  <c r="Y2513" i="1" s="1"/>
  <c r="S2514" i="1"/>
  <c r="X2514" i="1" s="1"/>
  <c r="S2515" i="1" l="1"/>
  <c r="X2515" i="1" s="1"/>
  <c r="W2514" i="1"/>
  <c r="Y2514" i="1" s="1"/>
  <c r="W2515" i="1" l="1"/>
  <c r="Y2515" i="1" s="1"/>
  <c r="S2516" i="1"/>
  <c r="X2516" i="1" s="1"/>
  <c r="W2516" i="1" l="1"/>
  <c r="Y2516" i="1" s="1"/>
  <c r="S2517" i="1"/>
  <c r="X2517" i="1" s="1"/>
  <c r="W2517" i="1" l="1"/>
  <c r="Y2517" i="1" s="1"/>
  <c r="S2518" i="1"/>
  <c r="X2518" i="1" s="1"/>
  <c r="W2518" i="1" l="1"/>
  <c r="Y2518" i="1" s="1"/>
  <c r="S2519" i="1"/>
  <c r="X2519" i="1" s="1"/>
  <c r="W2519" i="1" l="1"/>
  <c r="Y2519" i="1" s="1"/>
  <c r="S2520" i="1"/>
  <c r="X2520" i="1" s="1"/>
  <c r="S2521" i="1" l="1"/>
  <c r="X2521" i="1" s="1"/>
  <c r="W2520" i="1"/>
  <c r="Y2520" i="1" s="1"/>
  <c r="W2521" i="1" l="1"/>
  <c r="Y2521" i="1" s="1"/>
  <c r="S2522" i="1"/>
  <c r="X2522" i="1" s="1"/>
  <c r="W2522" i="1" l="1"/>
  <c r="Y2522" i="1" s="1"/>
  <c r="S2523" i="1"/>
  <c r="X2523" i="1" s="1"/>
  <c r="S2524" i="1" l="1"/>
  <c r="X2524" i="1" s="1"/>
  <c r="W2523" i="1"/>
  <c r="Y2523" i="1" s="1"/>
  <c r="W2524" i="1" l="1"/>
  <c r="Y2524" i="1" s="1"/>
  <c r="S2525" i="1"/>
  <c r="X2525" i="1" s="1"/>
  <c r="W2525" i="1" l="1"/>
  <c r="Y2525" i="1" s="1"/>
  <c r="S2526" i="1"/>
  <c r="X2526" i="1" s="1"/>
  <c r="W2526" i="1" l="1"/>
  <c r="Y2526" i="1" s="1"/>
  <c r="S2527" i="1"/>
  <c r="X2527" i="1" s="1"/>
  <c r="S2528" i="1" l="1"/>
  <c r="X2528" i="1" s="1"/>
  <c r="W2527" i="1"/>
  <c r="Y2527" i="1" s="1"/>
  <c r="W2528" i="1" l="1"/>
  <c r="S2529" i="1"/>
  <c r="X2529" i="1" s="1"/>
  <c r="S2530" i="1" l="1"/>
  <c r="X2530" i="1" s="1"/>
  <c r="W2529" i="1"/>
  <c r="Y2528" i="1"/>
  <c r="Y2529" i="1" l="1"/>
  <c r="W2530" i="1"/>
  <c r="S2531" i="1"/>
  <c r="X2531" i="1" s="1"/>
  <c r="Y2530" i="1" l="1"/>
  <c r="W2531" i="1"/>
  <c r="S2532" i="1"/>
  <c r="X2532" i="1" s="1"/>
  <c r="Y2531" i="1" l="1"/>
  <c r="S2533" i="1"/>
  <c r="X2533" i="1" s="1"/>
  <c r="W2532" i="1"/>
  <c r="Y2532" i="1" l="1"/>
  <c r="W2533" i="1"/>
  <c r="S2534" i="1"/>
  <c r="X2534" i="1" s="1"/>
  <c r="Y2533" i="1" l="1"/>
  <c r="W2534" i="1"/>
  <c r="Y2534" i="1" s="1"/>
  <c r="S2535" i="1"/>
  <c r="X2535" i="1" s="1"/>
  <c r="W2535" i="1" l="1"/>
  <c r="Y2535" i="1" s="1"/>
  <c r="S2536" i="1"/>
  <c r="X2536" i="1" s="1"/>
  <c r="S2537" i="1" l="1"/>
  <c r="X2537" i="1" s="1"/>
  <c r="W2536" i="1"/>
  <c r="Y2536" i="1" s="1"/>
  <c r="W2537" i="1" l="1"/>
  <c r="Y2537" i="1" s="1"/>
  <c r="S2538" i="1"/>
  <c r="X2538" i="1" s="1"/>
  <c r="W2538" i="1" l="1"/>
  <c r="Y2538" i="1" s="1"/>
  <c r="S2539" i="1"/>
  <c r="X2539" i="1" s="1"/>
  <c r="S2540" i="1" l="1"/>
  <c r="X2540" i="1" s="1"/>
  <c r="W2539" i="1"/>
  <c r="Y2539" i="1" s="1"/>
  <c r="W2540" i="1" l="1"/>
  <c r="Y2540" i="1" s="1"/>
  <c r="S2541" i="1"/>
  <c r="X2541" i="1" s="1"/>
  <c r="W2541" i="1" l="1"/>
  <c r="Y2541" i="1" s="1"/>
  <c r="S2542" i="1"/>
  <c r="X2542" i="1" s="1"/>
  <c r="W2542" i="1" l="1"/>
  <c r="Y2542" i="1" s="1"/>
  <c r="S2543" i="1"/>
  <c r="X2543" i="1" s="1"/>
  <c r="W2543" i="1" l="1"/>
  <c r="Y2543" i="1" s="1"/>
  <c r="S2544" i="1"/>
  <c r="X2544" i="1" s="1"/>
  <c r="W2544" i="1" l="1"/>
  <c r="Y2544" i="1" s="1"/>
  <c r="S2545" i="1"/>
  <c r="X2545" i="1" s="1"/>
  <c r="W2545" i="1" l="1"/>
  <c r="Y2545" i="1" s="1"/>
  <c r="S2546" i="1"/>
  <c r="X2546" i="1" s="1"/>
  <c r="W2546" i="1" l="1"/>
  <c r="Y2546" i="1" s="1"/>
  <c r="S2547" i="1"/>
  <c r="X2547" i="1" s="1"/>
  <c r="W2547" i="1" l="1"/>
  <c r="Y2547" i="1" s="1"/>
  <c r="S2548" i="1"/>
  <c r="X2548" i="1" s="1"/>
  <c r="W2548" i="1" l="1"/>
  <c r="Y2548" i="1" s="1"/>
  <c r="S2549" i="1"/>
  <c r="X2549" i="1" s="1"/>
  <c r="W2549" i="1" l="1"/>
  <c r="Y2549" i="1" s="1"/>
  <c r="S2550" i="1"/>
  <c r="X2550" i="1" s="1"/>
  <c r="W2550" i="1" l="1"/>
  <c r="Y2550" i="1" s="1"/>
  <c r="S2551" i="1"/>
  <c r="X2551" i="1" s="1"/>
  <c r="S2552" i="1" l="1"/>
  <c r="X2552" i="1" s="1"/>
  <c r="W2551" i="1"/>
  <c r="Y2551" i="1" s="1"/>
  <c r="W2552" i="1" l="1"/>
  <c r="Y2552" i="1" s="1"/>
  <c r="S2553" i="1"/>
  <c r="X2553" i="1" s="1"/>
  <c r="W2553" i="1" l="1"/>
  <c r="Y2553" i="1" s="1"/>
  <c r="S2554" i="1"/>
  <c r="X2554" i="1" s="1"/>
  <c r="W2554" i="1" l="1"/>
  <c r="Y2554" i="1" s="1"/>
  <c r="S2555" i="1"/>
  <c r="X2555" i="1" s="1"/>
  <c r="S2556" i="1" l="1"/>
  <c r="X2556" i="1" s="1"/>
  <c r="W2555" i="1"/>
  <c r="Y2555" i="1" s="1"/>
  <c r="S2557" i="1" l="1"/>
  <c r="X2557" i="1" s="1"/>
  <c r="W2556" i="1"/>
  <c r="Y2556" i="1" s="1"/>
  <c r="S2558" i="1" l="1"/>
  <c r="X2558" i="1" s="1"/>
  <c r="W2557" i="1"/>
  <c r="Y2557" i="1" s="1"/>
  <c r="W2558" i="1" l="1"/>
  <c r="Y2558" i="1" s="1"/>
  <c r="S2559" i="1"/>
  <c r="X2559" i="1" s="1"/>
  <c r="S2560" i="1" l="1"/>
  <c r="X2560" i="1" s="1"/>
  <c r="W2559" i="1"/>
  <c r="Y2559" i="1" s="1"/>
  <c r="W2560" i="1" l="1"/>
  <c r="Y2560" i="1" s="1"/>
  <c r="S2561" i="1"/>
  <c r="X2561" i="1" s="1"/>
  <c r="W2561" i="1" l="1"/>
  <c r="Y2561" i="1" s="1"/>
  <c r="S2562" i="1"/>
  <c r="X2562" i="1" s="1"/>
  <c r="S2563" i="1" l="1"/>
  <c r="X2563" i="1" s="1"/>
  <c r="W2562" i="1"/>
  <c r="Y2562" i="1" s="1"/>
  <c r="W2563" i="1" l="1"/>
  <c r="Y2563" i="1" s="1"/>
  <c r="S2564" i="1"/>
  <c r="X2564" i="1" s="1"/>
  <c r="S2565" i="1" l="1"/>
  <c r="X2565" i="1" s="1"/>
  <c r="W2564" i="1"/>
  <c r="Y2564" i="1" s="1"/>
  <c r="S2566" i="1" l="1"/>
  <c r="X2566" i="1" s="1"/>
  <c r="W2565" i="1"/>
  <c r="Y2565" i="1" s="1"/>
  <c r="W2566" i="1" l="1"/>
  <c r="Y2566" i="1" s="1"/>
  <c r="S2567" i="1"/>
  <c r="X2567" i="1" s="1"/>
  <c r="W2567" i="1" l="1"/>
  <c r="Y2567" i="1" s="1"/>
  <c r="S2568" i="1"/>
  <c r="X2568" i="1" s="1"/>
  <c r="S2569" i="1" l="1"/>
  <c r="X2569" i="1" s="1"/>
  <c r="W2568" i="1"/>
  <c r="Y2568" i="1" s="1"/>
  <c r="W2569" i="1" l="1"/>
  <c r="Y2569" i="1" s="1"/>
  <c r="S2570" i="1"/>
  <c r="X2570" i="1" s="1"/>
  <c r="W2570" i="1" l="1"/>
  <c r="Y2570" i="1" s="1"/>
  <c r="S2571" i="1"/>
  <c r="X2571" i="1" s="1"/>
  <c r="W2571" i="1" l="1"/>
  <c r="Y2571" i="1" s="1"/>
  <c r="S2572" i="1"/>
  <c r="X2572" i="1" s="1"/>
  <c r="S2573" i="1" l="1"/>
  <c r="X2573" i="1" s="1"/>
  <c r="W2572" i="1"/>
  <c r="Y2572" i="1" s="1"/>
  <c r="W2573" i="1" l="1"/>
  <c r="Y2573" i="1" s="1"/>
  <c r="S2574" i="1"/>
  <c r="X2574" i="1" s="1"/>
  <c r="W2574" i="1" l="1"/>
  <c r="Y2574" i="1" s="1"/>
  <c r="S2575" i="1"/>
  <c r="X2575" i="1" s="1"/>
  <c r="W2575" i="1" l="1"/>
  <c r="Y2575" i="1" s="1"/>
  <c r="S2576" i="1"/>
  <c r="X2576" i="1" s="1"/>
  <c r="S2577" i="1" l="1"/>
  <c r="X2577" i="1" s="1"/>
  <c r="W2576" i="1"/>
  <c r="Y2576" i="1" s="1"/>
  <c r="S2578" i="1" l="1"/>
  <c r="X2578" i="1" s="1"/>
  <c r="W2577" i="1"/>
  <c r="Y2577" i="1" s="1"/>
  <c r="W2578" i="1" l="1"/>
  <c r="Y2578" i="1" s="1"/>
  <c r="S2579" i="1"/>
  <c r="X2579" i="1" s="1"/>
  <c r="S2580" i="1" l="1"/>
  <c r="X2580" i="1" s="1"/>
  <c r="W2579" i="1"/>
  <c r="Y2579" i="1" s="1"/>
  <c r="W2580" i="1" l="1"/>
  <c r="Y2580" i="1" s="1"/>
  <c r="S2581" i="1"/>
  <c r="X2581" i="1" s="1"/>
  <c r="W2581" i="1" l="1"/>
  <c r="Y2581" i="1" s="1"/>
  <c r="S2582" i="1"/>
  <c r="X2582" i="1" s="1"/>
  <c r="S2583" i="1" l="1"/>
  <c r="X2583" i="1" s="1"/>
  <c r="W2582" i="1"/>
  <c r="Y2582" i="1" s="1"/>
  <c r="W2583" i="1" l="1"/>
  <c r="Y2583" i="1" s="1"/>
  <c r="S2584" i="1"/>
  <c r="X2584" i="1" s="1"/>
  <c r="S2585" i="1" l="1"/>
  <c r="X2585" i="1" s="1"/>
  <c r="W2584" i="1"/>
  <c r="Y2584" i="1" s="1"/>
  <c r="W2585" i="1" l="1"/>
  <c r="Y2585" i="1" s="1"/>
  <c r="S2586" i="1"/>
  <c r="X2586" i="1" s="1"/>
  <c r="S2587" i="1" l="1"/>
  <c r="X2587" i="1" s="1"/>
  <c r="W2586" i="1"/>
  <c r="Y2586" i="1" s="1"/>
  <c r="S2588" i="1" l="1"/>
  <c r="X2588" i="1" s="1"/>
  <c r="W2587" i="1"/>
  <c r="Y2587" i="1" s="1"/>
  <c r="S2589" i="1" l="1"/>
  <c r="X2589" i="1" s="1"/>
  <c r="W2588" i="1"/>
  <c r="Y2588" i="1" s="1"/>
  <c r="S2590" i="1" l="1"/>
  <c r="X2590" i="1" s="1"/>
  <c r="W2589" i="1"/>
  <c r="Y2589" i="1" s="1"/>
  <c r="S2591" i="1" l="1"/>
  <c r="X2591" i="1" s="1"/>
  <c r="W2590" i="1"/>
  <c r="Y2590" i="1" s="1"/>
  <c r="W2591" i="1" l="1"/>
  <c r="Y2591" i="1" s="1"/>
  <c r="S2592" i="1"/>
  <c r="X2592" i="1" s="1"/>
  <c r="S2593" i="1" l="1"/>
  <c r="X2593" i="1" s="1"/>
  <c r="W2592" i="1"/>
  <c r="Y2592" i="1" s="1"/>
  <c r="W2593" i="1" l="1"/>
  <c r="Y2593" i="1" s="1"/>
  <c r="S2594" i="1"/>
  <c r="X2594" i="1" s="1"/>
  <c r="W2594" i="1" l="1"/>
  <c r="Y2594" i="1" s="1"/>
  <c r="S2595" i="1"/>
  <c r="X2595" i="1" s="1"/>
  <c r="S2596" i="1" l="1"/>
  <c r="X2596" i="1" s="1"/>
  <c r="W2595" i="1"/>
  <c r="Y2595" i="1" s="1"/>
  <c r="W2596" i="1" l="1"/>
  <c r="Y2596" i="1" s="1"/>
  <c r="S2597" i="1"/>
  <c r="X2597" i="1" s="1"/>
  <c r="S2598" i="1" l="1"/>
  <c r="X2598" i="1" s="1"/>
  <c r="W2597" i="1"/>
  <c r="Y2597" i="1" s="1"/>
  <c r="S2599" i="1" l="1"/>
  <c r="X2599" i="1" s="1"/>
  <c r="W2598" i="1"/>
  <c r="Y2598" i="1" s="1"/>
  <c r="S2600" i="1" l="1"/>
  <c r="X2600" i="1" s="1"/>
  <c r="W2599" i="1"/>
  <c r="Y2599" i="1" s="1"/>
  <c r="S2601" i="1" l="1"/>
  <c r="X2601" i="1" s="1"/>
  <c r="W2600" i="1"/>
  <c r="Y2600" i="1" s="1"/>
  <c r="S2602" i="1" l="1"/>
  <c r="X2602" i="1" s="1"/>
  <c r="W2601" i="1"/>
  <c r="Y2601" i="1" s="1"/>
  <c r="S2603" i="1" l="1"/>
  <c r="X2603" i="1" s="1"/>
  <c r="W2602" i="1"/>
  <c r="Y2602" i="1" s="1"/>
  <c r="W2603" i="1" l="1"/>
  <c r="Y2603" i="1" s="1"/>
  <c r="S2604" i="1"/>
  <c r="X2604" i="1" s="1"/>
  <c r="S2605" i="1" l="1"/>
  <c r="X2605" i="1" s="1"/>
  <c r="W2604" i="1"/>
  <c r="Y2604" i="1" s="1"/>
  <c r="S2606" i="1" l="1"/>
  <c r="X2606" i="1" s="1"/>
  <c r="W2605" i="1"/>
  <c r="Y2605" i="1" s="1"/>
  <c r="W2606" i="1" l="1"/>
  <c r="Y2606" i="1" s="1"/>
  <c r="S2607" i="1"/>
  <c r="X2607" i="1" s="1"/>
  <c r="S2608" i="1" l="1"/>
  <c r="X2608" i="1" s="1"/>
  <c r="W2607" i="1"/>
  <c r="Y2607" i="1" s="1"/>
  <c r="W2608" i="1" l="1"/>
  <c r="Y2608" i="1" s="1"/>
  <c r="S2609" i="1"/>
  <c r="X2609" i="1" s="1"/>
  <c r="S2610" i="1" l="1"/>
  <c r="X2610" i="1" s="1"/>
  <c r="W2609" i="1"/>
  <c r="Y2609" i="1" s="1"/>
  <c r="W2610" i="1" l="1"/>
  <c r="Y2610" i="1" s="1"/>
  <c r="S2611" i="1"/>
  <c r="X2611" i="1" s="1"/>
  <c r="S2612" i="1" l="1"/>
  <c r="X2612" i="1" s="1"/>
  <c r="W2611" i="1"/>
  <c r="Y2611" i="1" s="1"/>
  <c r="S2613" i="1" l="1"/>
  <c r="X2613" i="1" s="1"/>
  <c r="W2612" i="1"/>
  <c r="Y2612" i="1" s="1"/>
  <c r="S2614" i="1" l="1"/>
  <c r="X2614" i="1" s="1"/>
  <c r="W2613" i="1"/>
  <c r="Y2613" i="1" s="1"/>
  <c r="S2615" i="1" l="1"/>
  <c r="X2615" i="1" s="1"/>
  <c r="W2614" i="1"/>
  <c r="Y2614" i="1" s="1"/>
  <c r="S2616" i="1" l="1"/>
  <c r="X2616" i="1" s="1"/>
  <c r="W2615" i="1"/>
  <c r="Y2615" i="1" s="1"/>
  <c r="W2616" i="1" l="1"/>
  <c r="Y2616" i="1" s="1"/>
  <c r="S2617" i="1"/>
  <c r="X2617" i="1" s="1"/>
  <c r="S2618" i="1" l="1"/>
  <c r="X2618" i="1" s="1"/>
  <c r="W2617" i="1"/>
  <c r="Y2617" i="1" s="1"/>
  <c r="W2618" i="1" l="1"/>
  <c r="Y2618" i="1" s="1"/>
  <c r="S2619" i="1"/>
  <c r="X2619" i="1" s="1"/>
  <c r="S2620" i="1" l="1"/>
  <c r="X2620" i="1" s="1"/>
  <c r="W2619" i="1"/>
  <c r="Y2619" i="1" s="1"/>
  <c r="S2621" i="1" l="1"/>
  <c r="X2621" i="1" s="1"/>
  <c r="W2620" i="1"/>
  <c r="Y2620" i="1" l="1"/>
  <c r="W2621" i="1"/>
  <c r="S2622" i="1"/>
  <c r="X2622" i="1" s="1"/>
  <c r="Y2621" i="1" l="1"/>
  <c r="S2623" i="1"/>
  <c r="X2623" i="1" s="1"/>
  <c r="W2622" i="1"/>
  <c r="Y2622" i="1" s="1"/>
  <c r="W2623" i="1" l="1"/>
  <c r="Y2623" i="1" s="1"/>
  <c r="S2624" i="1"/>
  <c r="X2624" i="1" s="1"/>
  <c r="S2625" i="1" l="1"/>
  <c r="X2625" i="1" s="1"/>
  <c r="W2624" i="1"/>
  <c r="Y2624" i="1" s="1"/>
  <c r="W2625" i="1" l="1"/>
  <c r="S2626" i="1"/>
  <c r="X2626" i="1" s="1"/>
  <c r="Y2625" i="1" l="1"/>
  <c r="W2626" i="1"/>
  <c r="Y2626" i="1" s="1"/>
  <c r="S2627" i="1"/>
  <c r="X2627" i="1" s="1"/>
  <c r="W2627" i="1" l="1"/>
  <c r="Y2627" i="1" s="1"/>
  <c r="S2628" i="1"/>
  <c r="X2628" i="1" s="1"/>
  <c r="W2628" i="1" l="1"/>
  <c r="Y2628" i="1" s="1"/>
  <c r="S2629" i="1"/>
  <c r="X2629" i="1" s="1"/>
  <c r="S2630" i="1" l="1"/>
  <c r="X2630" i="1" s="1"/>
  <c r="W2629" i="1"/>
  <c r="Y2629" i="1" s="1"/>
  <c r="W2630" i="1" l="1"/>
  <c r="Y2630" i="1" s="1"/>
  <c r="S2631" i="1"/>
  <c r="X2631" i="1" s="1"/>
  <c r="S2632" i="1" l="1"/>
  <c r="X2632" i="1" s="1"/>
  <c r="W2631" i="1"/>
  <c r="Y2631" i="1" s="1"/>
  <c r="W2632" i="1" l="1"/>
  <c r="Y2632" i="1" s="1"/>
  <c r="S2633" i="1"/>
  <c r="X2633" i="1" s="1"/>
  <c r="S2634" i="1" l="1"/>
  <c r="X2634" i="1" s="1"/>
  <c r="W2633" i="1"/>
  <c r="Y2633" i="1" s="1"/>
  <c r="S2635" i="1" l="1"/>
  <c r="X2635" i="1" s="1"/>
  <c r="W2634" i="1"/>
  <c r="Y2634" i="1" s="1"/>
  <c r="S2636" i="1" l="1"/>
  <c r="X2636" i="1" s="1"/>
  <c r="W2635" i="1"/>
  <c r="Y2635" i="1" s="1"/>
  <c r="S2637" i="1" l="1"/>
  <c r="X2637" i="1" s="1"/>
  <c r="W2636" i="1"/>
  <c r="Y2636" i="1" s="1"/>
  <c r="W2637" i="1" l="1"/>
  <c r="Y2637" i="1" s="1"/>
  <c r="S2638" i="1"/>
  <c r="X2638" i="1" s="1"/>
  <c r="W2638" i="1" l="1"/>
  <c r="Y2638" i="1" s="1"/>
  <c r="S2639" i="1"/>
  <c r="X2639" i="1" s="1"/>
  <c r="S2640" i="1" l="1"/>
  <c r="X2640" i="1" s="1"/>
  <c r="W2639" i="1"/>
  <c r="Y2639" i="1" s="1"/>
  <c r="W2640" i="1" l="1"/>
  <c r="Y2640" i="1" s="1"/>
  <c r="S2641" i="1"/>
  <c r="X2641" i="1" s="1"/>
  <c r="W2641" i="1" l="1"/>
  <c r="Y2641" i="1" s="1"/>
  <c r="S2642" i="1"/>
  <c r="X2642" i="1" s="1"/>
  <c r="W2642" i="1" l="1"/>
  <c r="Y2642" i="1" s="1"/>
  <c r="S2643" i="1"/>
  <c r="X2643" i="1" s="1"/>
  <c r="S2644" i="1" l="1"/>
  <c r="X2644" i="1" s="1"/>
  <c r="W2643" i="1"/>
  <c r="Y2643" i="1" s="1"/>
  <c r="W2644" i="1" l="1"/>
  <c r="Y2644" i="1" s="1"/>
  <c r="S2645" i="1"/>
  <c r="X2645" i="1" s="1"/>
  <c r="W2645" i="1" l="1"/>
  <c r="Y2645" i="1" s="1"/>
  <c r="S2646" i="1"/>
  <c r="X2646" i="1" s="1"/>
  <c r="W2646" i="1" l="1"/>
  <c r="Y2646" i="1" s="1"/>
  <c r="S2647" i="1"/>
  <c r="X2647" i="1" s="1"/>
  <c r="W2647" i="1" l="1"/>
  <c r="Y2647" i="1" s="1"/>
  <c r="S2648" i="1"/>
  <c r="X2648" i="1" s="1"/>
  <c r="S2649" i="1" l="1"/>
  <c r="X2649" i="1" s="1"/>
  <c r="W2648" i="1"/>
  <c r="Y2648" i="1" s="1"/>
  <c r="W2649" i="1" l="1"/>
  <c r="Y2649" i="1" s="1"/>
  <c r="S2650" i="1"/>
  <c r="X2650" i="1" s="1"/>
  <c r="W2650" i="1" l="1"/>
  <c r="Y2650" i="1" s="1"/>
  <c r="S2651" i="1"/>
  <c r="X2651" i="1" s="1"/>
  <c r="W2651" i="1" l="1"/>
  <c r="Y2651" i="1" s="1"/>
  <c r="S2652" i="1"/>
  <c r="X2652" i="1" s="1"/>
  <c r="W2652" i="1" l="1"/>
  <c r="Y2652" i="1" s="1"/>
  <c r="S2653" i="1"/>
  <c r="X2653" i="1" s="1"/>
  <c r="W2653" i="1" l="1"/>
  <c r="Y2653" i="1" s="1"/>
  <c r="S2654" i="1"/>
  <c r="X2654" i="1" s="1"/>
  <c r="W2654" i="1" l="1"/>
  <c r="Y2654" i="1" s="1"/>
  <c r="S2655" i="1"/>
  <c r="X2655" i="1" s="1"/>
  <c r="W2655" i="1" l="1"/>
  <c r="Y2655" i="1" s="1"/>
  <c r="S2656" i="1"/>
  <c r="X2656" i="1" s="1"/>
  <c r="W2656" i="1" l="1"/>
  <c r="Y2656" i="1" s="1"/>
  <c r="S2657" i="1"/>
  <c r="X2657" i="1" s="1"/>
  <c r="S2658" i="1" l="1"/>
  <c r="X2658" i="1" s="1"/>
  <c r="W2657" i="1"/>
  <c r="Y2657" i="1" s="1"/>
  <c r="W2658" i="1" l="1"/>
  <c r="Y2658" i="1" s="1"/>
  <c r="S2659" i="1"/>
  <c r="X2659" i="1" s="1"/>
  <c r="W2659" i="1" l="1"/>
  <c r="Y2659" i="1" s="1"/>
  <c r="S2660" i="1"/>
  <c r="X2660" i="1" s="1"/>
  <c r="S2661" i="1" l="1"/>
  <c r="X2661" i="1" s="1"/>
  <c r="W2660" i="1"/>
  <c r="Y2660" i="1" s="1"/>
  <c r="W2661" i="1" l="1"/>
  <c r="Y2661" i="1" s="1"/>
  <c r="S2662" i="1"/>
  <c r="X2662" i="1" s="1"/>
  <c r="S2663" i="1" l="1"/>
  <c r="X2663" i="1" s="1"/>
  <c r="W2662" i="1"/>
  <c r="Y2662" i="1" s="1"/>
  <c r="W2663" i="1" l="1"/>
  <c r="Y2663" i="1" s="1"/>
  <c r="S2664" i="1"/>
  <c r="X2664" i="1" s="1"/>
  <c r="S2665" i="1" l="1"/>
  <c r="X2665" i="1" s="1"/>
  <c r="W2664" i="1"/>
  <c r="Y2664" i="1" s="1"/>
  <c r="W2665" i="1" l="1"/>
  <c r="Y2665" i="1" s="1"/>
  <c r="S2666" i="1"/>
  <c r="X2666" i="1" s="1"/>
  <c r="S2667" i="1" l="1"/>
  <c r="X2667" i="1" s="1"/>
  <c r="W2666" i="1"/>
  <c r="Y2666" i="1" s="1"/>
  <c r="S2668" i="1" l="1"/>
  <c r="X2668" i="1" s="1"/>
  <c r="W2667" i="1"/>
  <c r="Y2667" i="1" s="1"/>
  <c r="W2668" i="1" l="1"/>
  <c r="Y2668" i="1" s="1"/>
  <c r="S2669" i="1"/>
  <c r="X2669" i="1" s="1"/>
  <c r="W2669" i="1" l="1"/>
  <c r="S2670" i="1"/>
  <c r="X2670" i="1" s="1"/>
  <c r="Y2669" i="1"/>
  <c r="W2670" i="1" l="1"/>
  <c r="Y2670" i="1" s="1"/>
  <c r="S2671" i="1"/>
  <c r="X2671" i="1" s="1"/>
  <c r="W2671" i="1" l="1"/>
  <c r="Y2671" i="1" s="1"/>
  <c r="S2672" i="1"/>
  <c r="X2672" i="1" s="1"/>
  <c r="S2673" i="1" l="1"/>
  <c r="X2673" i="1" s="1"/>
  <c r="W2672" i="1"/>
  <c r="Y2672" i="1" s="1"/>
  <c r="S2674" i="1" l="1"/>
  <c r="X2674" i="1" s="1"/>
  <c r="W2673" i="1"/>
  <c r="Y2673" i="1" s="1"/>
  <c r="S2675" i="1" l="1"/>
  <c r="X2675" i="1" s="1"/>
  <c r="W2674" i="1"/>
  <c r="Y2674" i="1" l="1"/>
  <c r="S2676" i="1"/>
  <c r="X2676" i="1" s="1"/>
  <c r="W2675" i="1"/>
  <c r="Y2675" i="1" l="1"/>
  <c r="W2676" i="1"/>
  <c r="S2677" i="1"/>
  <c r="X2677" i="1" s="1"/>
  <c r="Y2676" i="1" l="1"/>
  <c r="W2677" i="1"/>
  <c r="Y2677" i="1" s="1"/>
  <c r="S2678" i="1"/>
  <c r="X2678" i="1" s="1"/>
  <c r="S2679" i="1" l="1"/>
  <c r="X2679" i="1" s="1"/>
  <c r="W2678" i="1"/>
  <c r="Y2678" i="1" l="1"/>
  <c r="W2679" i="1"/>
  <c r="Y2679" i="1" s="1"/>
  <c r="S2680" i="1"/>
  <c r="X2680" i="1" s="1"/>
  <c r="W2680" i="1" l="1"/>
  <c r="Y2680" i="1" s="1"/>
  <c r="S2681" i="1"/>
  <c r="X2681" i="1" s="1"/>
  <c r="W2681" i="1" l="1"/>
  <c r="Y2681" i="1" s="1"/>
  <c r="S2682" i="1"/>
  <c r="X2682" i="1" s="1"/>
  <c r="S2683" i="1" l="1"/>
  <c r="X2683" i="1" s="1"/>
  <c r="W2682" i="1"/>
  <c r="Y2682" i="1" s="1"/>
  <c r="S2684" i="1" l="1"/>
  <c r="X2684" i="1" s="1"/>
  <c r="W2683" i="1"/>
  <c r="Y2683" i="1" s="1"/>
  <c r="S2685" i="1" l="1"/>
  <c r="X2685" i="1" s="1"/>
  <c r="W2684" i="1"/>
  <c r="Y2684" i="1" s="1"/>
  <c r="W2685" i="1" l="1"/>
  <c r="Y2685" i="1" s="1"/>
  <c r="S2686" i="1"/>
  <c r="X2686" i="1" s="1"/>
  <c r="W2686" i="1" l="1"/>
  <c r="Y2686" i="1" s="1"/>
  <c r="S2687" i="1"/>
  <c r="X2687" i="1" s="1"/>
  <c r="S2688" i="1" l="1"/>
  <c r="X2688" i="1" s="1"/>
  <c r="W2687" i="1"/>
  <c r="Y2687" i="1" s="1"/>
  <c r="S2689" i="1" l="1"/>
  <c r="X2689" i="1" s="1"/>
  <c r="W2688" i="1"/>
  <c r="Y2688" i="1" s="1"/>
  <c r="S2690" i="1" l="1"/>
  <c r="X2690" i="1" s="1"/>
  <c r="W2689" i="1"/>
  <c r="Y2689" i="1" s="1"/>
  <c r="S2691" i="1" l="1"/>
  <c r="X2691" i="1" s="1"/>
  <c r="W2690" i="1"/>
  <c r="Y2690" i="1" s="1"/>
  <c r="W2691" i="1" l="1"/>
  <c r="Y2691" i="1" s="1"/>
  <c r="S2692" i="1"/>
  <c r="X2692" i="1" s="1"/>
  <c r="S2693" i="1" l="1"/>
  <c r="X2693" i="1" s="1"/>
  <c r="W2692" i="1"/>
  <c r="Y2692" i="1" s="1"/>
  <c r="W2693" i="1" l="1"/>
  <c r="Y2693" i="1" s="1"/>
  <c r="S2694" i="1"/>
  <c r="X2694" i="1" s="1"/>
  <c r="S2695" i="1" l="1"/>
  <c r="X2695" i="1" s="1"/>
  <c r="W2694" i="1"/>
  <c r="Y2694" i="1" s="1"/>
  <c r="S2696" i="1" l="1"/>
  <c r="X2696" i="1" s="1"/>
  <c r="W2695" i="1"/>
  <c r="Y2695" i="1" s="1"/>
  <c r="W2696" i="1" l="1"/>
  <c r="Y2696" i="1" s="1"/>
  <c r="S2697" i="1"/>
  <c r="X2697" i="1" s="1"/>
  <c r="S2698" i="1" l="1"/>
  <c r="X2698" i="1" s="1"/>
  <c r="W2697" i="1"/>
  <c r="Y2697" i="1" s="1"/>
  <c r="W2698" i="1" l="1"/>
  <c r="Y2698" i="1" s="1"/>
  <c r="S2699" i="1"/>
  <c r="X2699" i="1" s="1"/>
  <c r="S2700" i="1" l="1"/>
  <c r="X2700" i="1" s="1"/>
  <c r="W2699" i="1"/>
  <c r="Y2699" i="1" s="1"/>
  <c r="S2701" i="1" l="1"/>
  <c r="X2701" i="1" s="1"/>
  <c r="W2700" i="1"/>
  <c r="Y2700" i="1" s="1"/>
  <c r="S2702" i="1" l="1"/>
  <c r="X2702" i="1" s="1"/>
  <c r="W2701" i="1"/>
  <c r="Y2701" i="1" s="1"/>
  <c r="S2703" i="1" l="1"/>
  <c r="X2703" i="1" s="1"/>
  <c r="W2702" i="1"/>
  <c r="Y2702" i="1" s="1"/>
  <c r="W2703" i="1" l="1"/>
  <c r="Y2703" i="1" s="1"/>
  <c r="S2704" i="1"/>
  <c r="X2704" i="1" s="1"/>
  <c r="W2704" i="1" l="1"/>
  <c r="Y2704" i="1" s="1"/>
  <c r="S2705" i="1"/>
  <c r="X2705" i="1" s="1"/>
  <c r="S2706" i="1" l="1"/>
  <c r="X2706" i="1" s="1"/>
  <c r="W2705" i="1"/>
  <c r="Y2705" i="1" s="1"/>
  <c r="S2707" i="1" l="1"/>
  <c r="X2707" i="1" s="1"/>
  <c r="W2706" i="1"/>
  <c r="Y2706" i="1" s="1"/>
  <c r="S2708" i="1" l="1"/>
  <c r="X2708" i="1" s="1"/>
  <c r="W2707" i="1"/>
  <c r="Y2707" i="1" s="1"/>
  <c r="W2708" i="1" l="1"/>
  <c r="Y2708" i="1" s="1"/>
  <c r="S2709" i="1"/>
  <c r="X2709" i="1" s="1"/>
  <c r="W2709" i="1" l="1"/>
  <c r="Y2709" i="1" s="1"/>
  <c r="S2710" i="1"/>
  <c r="X2710" i="1" s="1"/>
  <c r="S2711" i="1" l="1"/>
  <c r="X2711" i="1" s="1"/>
  <c r="W2710" i="1"/>
  <c r="Y2710" i="1" s="1"/>
  <c r="W2711" i="1" l="1"/>
  <c r="Y2711" i="1" s="1"/>
  <c r="S2712" i="1"/>
  <c r="X2712" i="1" s="1"/>
  <c r="W2712" i="1" l="1"/>
  <c r="Y2712" i="1" s="1"/>
  <c r="S2713" i="1"/>
  <c r="X2713" i="1" s="1"/>
  <c r="W2713" i="1" l="1"/>
  <c r="Y2713" i="1" s="1"/>
  <c r="S2714" i="1"/>
  <c r="X2714" i="1" s="1"/>
  <c r="S2715" i="1" l="1"/>
  <c r="X2715" i="1" s="1"/>
  <c r="W2714" i="1"/>
  <c r="Y2714" i="1" s="1"/>
  <c r="W2715" i="1" l="1"/>
  <c r="Y2715" i="1" s="1"/>
  <c r="S2716" i="1"/>
  <c r="X2716" i="1" s="1"/>
  <c r="S2717" i="1" l="1"/>
  <c r="X2717" i="1" s="1"/>
  <c r="W2716" i="1"/>
  <c r="Y2716" i="1" s="1"/>
  <c r="S2718" i="1" l="1"/>
  <c r="X2718" i="1" s="1"/>
  <c r="W2717" i="1"/>
  <c r="Y2717" i="1" s="1"/>
  <c r="W2718" i="1" l="1"/>
  <c r="Y2718" i="1" s="1"/>
  <c r="S2719" i="1"/>
  <c r="X2719" i="1" s="1"/>
  <c r="W2719" i="1" l="1"/>
  <c r="Y2719" i="1" s="1"/>
  <c r="S2720" i="1"/>
  <c r="X2720" i="1" s="1"/>
  <c r="S2721" i="1" l="1"/>
  <c r="X2721" i="1" s="1"/>
  <c r="W2720" i="1"/>
  <c r="Y2720" i="1" s="1"/>
  <c r="W2721" i="1" l="1"/>
  <c r="Y2721" i="1" s="1"/>
  <c r="S2722" i="1"/>
  <c r="X2722" i="1" s="1"/>
  <c r="W2722" i="1" l="1"/>
  <c r="Y2722" i="1" s="1"/>
  <c r="S2723" i="1"/>
  <c r="X2723" i="1" s="1"/>
  <c r="S2724" i="1" l="1"/>
  <c r="X2724" i="1" s="1"/>
  <c r="W2723" i="1"/>
  <c r="Y2723" i="1" s="1"/>
  <c r="W2724" i="1" l="1"/>
  <c r="Y2724" i="1" s="1"/>
  <c r="S2725" i="1"/>
  <c r="X2725" i="1" s="1"/>
  <c r="W2725" i="1" l="1"/>
  <c r="Y2725" i="1" s="1"/>
  <c r="S2726" i="1"/>
  <c r="X2726" i="1" s="1"/>
  <c r="S2727" i="1" l="1"/>
  <c r="X2727" i="1" s="1"/>
  <c r="W2726" i="1"/>
  <c r="Y2726" i="1" s="1"/>
  <c r="S2728" i="1" l="1"/>
  <c r="X2728" i="1" s="1"/>
  <c r="W2727" i="1"/>
  <c r="Y2727" i="1" s="1"/>
  <c r="W2728" i="1" l="1"/>
  <c r="Y2728" i="1" s="1"/>
  <c r="S2729" i="1"/>
  <c r="X2729" i="1" s="1"/>
  <c r="S2730" i="1" l="1"/>
  <c r="X2730" i="1" s="1"/>
  <c r="W2729" i="1"/>
  <c r="Y2729" i="1" s="1"/>
  <c r="S2731" i="1" l="1"/>
  <c r="X2731" i="1" s="1"/>
  <c r="W2730" i="1"/>
  <c r="Y2730" i="1" s="1"/>
  <c r="S2732" i="1" l="1"/>
  <c r="X2732" i="1" s="1"/>
  <c r="W2731" i="1"/>
  <c r="Y2731" i="1" s="1"/>
  <c r="S2733" i="1" l="1"/>
  <c r="X2733" i="1" s="1"/>
  <c r="W2732" i="1"/>
  <c r="Y2732" i="1" s="1"/>
  <c r="W2733" i="1" l="1"/>
  <c r="Y2733" i="1" s="1"/>
  <c r="S2734" i="1"/>
  <c r="X2734" i="1" s="1"/>
  <c r="W2734" i="1" l="1"/>
  <c r="Y2734" i="1" s="1"/>
  <c r="S2735" i="1"/>
  <c r="X2735" i="1" s="1"/>
  <c r="S2736" i="1" l="1"/>
  <c r="X2736" i="1" s="1"/>
  <c r="W2735" i="1"/>
  <c r="Y2735" i="1" s="1"/>
  <c r="S2737" i="1" l="1"/>
  <c r="X2737" i="1" s="1"/>
  <c r="W2736" i="1"/>
  <c r="Y2736" i="1" s="1"/>
  <c r="S2738" i="1" l="1"/>
  <c r="X2738" i="1" s="1"/>
  <c r="W2737" i="1"/>
  <c r="Y2737" i="1" s="1"/>
  <c r="S2739" i="1" l="1"/>
  <c r="X2739" i="1" s="1"/>
  <c r="W2738" i="1"/>
  <c r="Y2738" i="1" s="1"/>
  <c r="W2739" i="1" l="1"/>
  <c r="Y2739" i="1" s="1"/>
  <c r="S2740" i="1"/>
  <c r="X2740" i="1" s="1"/>
  <c r="S2741" i="1" l="1"/>
  <c r="X2741" i="1" s="1"/>
  <c r="W2740" i="1"/>
  <c r="Y2740" i="1" s="1"/>
  <c r="S2742" i="1" l="1"/>
  <c r="X2742" i="1" s="1"/>
  <c r="W2741" i="1"/>
  <c r="Y2741" i="1" s="1"/>
  <c r="S2743" i="1" l="1"/>
  <c r="X2743" i="1" s="1"/>
  <c r="W2742" i="1"/>
  <c r="Y2742" i="1" s="1"/>
  <c r="S2744" i="1" l="1"/>
  <c r="X2744" i="1" s="1"/>
  <c r="W2743" i="1"/>
  <c r="Y2743" i="1" s="1"/>
  <c r="S2745" i="1" l="1"/>
  <c r="X2745" i="1" s="1"/>
  <c r="W2744" i="1"/>
  <c r="Y2744" i="1" s="1"/>
  <c r="S2746" i="1" l="1"/>
  <c r="X2746" i="1" s="1"/>
  <c r="W2745" i="1"/>
  <c r="Y2745" i="1" s="1"/>
  <c r="W2746" i="1" l="1"/>
  <c r="Y2746" i="1" s="1"/>
  <c r="S2747" i="1"/>
  <c r="X2747" i="1" s="1"/>
  <c r="W2747" i="1" l="1"/>
  <c r="Y2747" i="1" s="1"/>
  <c r="S2748" i="1"/>
  <c r="X2748" i="1" s="1"/>
  <c r="S2749" i="1" l="1"/>
  <c r="X2749" i="1" s="1"/>
  <c r="W2748" i="1"/>
  <c r="Y2748" i="1" s="1"/>
  <c r="W2749" i="1" l="1"/>
  <c r="Y2749" i="1" s="1"/>
  <c r="S2750" i="1"/>
  <c r="X2750" i="1" s="1"/>
  <c r="S2751" i="1" l="1"/>
  <c r="X2751" i="1" s="1"/>
  <c r="W2750" i="1"/>
  <c r="Y2750" i="1" s="1"/>
  <c r="W2751" i="1" l="1"/>
  <c r="Y2751" i="1" s="1"/>
  <c r="S2752" i="1"/>
  <c r="X2752" i="1" s="1"/>
  <c r="W2752" i="1" l="1"/>
  <c r="Y2752" i="1" s="1"/>
  <c r="S2753" i="1"/>
  <c r="X2753" i="1" s="1"/>
  <c r="W2753" i="1" l="1"/>
  <c r="Y2753" i="1" s="1"/>
  <c r="S2754" i="1"/>
  <c r="X2754" i="1" s="1"/>
  <c r="S2755" i="1" l="1"/>
  <c r="X2755" i="1" s="1"/>
  <c r="W2754" i="1"/>
  <c r="Y2754" i="1" s="1"/>
  <c r="W2755" i="1" l="1"/>
  <c r="Y2755" i="1" s="1"/>
  <c r="S2756" i="1"/>
  <c r="X2756" i="1" s="1"/>
  <c r="W2756" i="1" l="1"/>
  <c r="Y2756" i="1" s="1"/>
  <c r="S2757" i="1"/>
  <c r="X2757" i="1" s="1"/>
  <c r="S2758" i="1" l="1"/>
  <c r="X2758" i="1" s="1"/>
  <c r="W2757" i="1"/>
  <c r="Y2757" i="1" s="1"/>
  <c r="W2758" i="1" l="1"/>
  <c r="Y2758" i="1" s="1"/>
  <c r="S2759" i="1"/>
  <c r="X2759" i="1" s="1"/>
  <c r="W2759" i="1" l="1"/>
  <c r="Y2759" i="1" s="1"/>
  <c r="S2760" i="1"/>
  <c r="W2760" i="1" l="1"/>
  <c r="X2760" i="1"/>
  <c r="Y2760" i="1" s="1"/>
</calcChain>
</file>

<file path=xl/sharedStrings.xml><?xml version="1.0" encoding="utf-8"?>
<sst xmlns="http://schemas.openxmlformats.org/spreadsheetml/2006/main" count="37" uniqueCount="37">
  <si>
    <t>Date</t>
  </si>
  <si>
    <t>HDFCBANK_Open</t>
  </si>
  <si>
    <t>HDFCBANK_High</t>
  </si>
  <si>
    <t>HDFCBANK_Low</t>
  </si>
  <si>
    <t>HDFCBANK_Close</t>
  </si>
  <si>
    <t>nifty_Open</t>
  </si>
  <si>
    <t>nifty_High</t>
  </si>
  <si>
    <t>nifty_Low</t>
  </si>
  <si>
    <t>nifty_Close</t>
  </si>
  <si>
    <t>ratio_Open</t>
  </si>
  <si>
    <t>ratio_High</t>
  </si>
  <si>
    <t>ratio_Low</t>
  </si>
  <si>
    <t>ratio_Close</t>
  </si>
  <si>
    <t>mean</t>
  </si>
  <si>
    <t>std</t>
  </si>
  <si>
    <t>+1std</t>
  </si>
  <si>
    <t>-1std</t>
  </si>
  <si>
    <t>Entry Signal</t>
  </si>
  <si>
    <t>Entry Price</t>
  </si>
  <si>
    <t>SL</t>
  </si>
  <si>
    <t>Exit Signal</t>
  </si>
  <si>
    <t>Exit Price</t>
  </si>
  <si>
    <t>Band_touch</t>
  </si>
  <si>
    <t>Band_touch1</t>
  </si>
  <si>
    <t>close_abv_below</t>
  </si>
  <si>
    <t>Signal</t>
  </si>
  <si>
    <t>Entry Ratio</t>
  </si>
  <si>
    <t>SL Ratio</t>
  </si>
  <si>
    <t>Tgt Ratio</t>
  </si>
  <si>
    <t>SL_hit</t>
  </si>
  <si>
    <t>Trade_no</t>
  </si>
  <si>
    <t>Tgt_hit</t>
  </si>
  <si>
    <t>close_lower_band</t>
  </si>
  <si>
    <t>close_mid_band</t>
  </si>
  <si>
    <t>close_upper_band</t>
  </si>
  <si>
    <t>Pnl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</si>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</sst>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1" fontId="2" fillId="0" borderId="0" xfId="0" applyNumberFormat="1" applyFont="1"/>
    <xf numFmtId="0" fontId="3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4" fontId="1" fillId="3" borderId="1" xfId="0" applyNumberFormat="1" applyFont="1" applyFill="1" applyBorder="1" applyAlignment="1">
      <alignment horizontal="center" vertical="top"/>
    </xf>
    <xf numFmtId="164" fontId="0" fillId="3" borderId="0" xfId="0" applyNumberFormat="1" applyFill="1"/>
    <xf numFmtId="2" fontId="0" fillId="3" borderId="0" xfId="0" applyNumberFormat="1" applyFill="1"/>
    <xf numFmtId="1" fontId="2" fillId="3" borderId="0" xfId="0" applyNumberFormat="1" applyFont="1" applyFill="1"/>
    <xf numFmtId="0" fontId="0" fillId="0" borderId="0" xfId="0" applyNumberFormat="1"/>
    <xf numFmtId="0" fontId="3" fillId="0" borderId="2" xfId="0" applyNumberFormat="1" applyFont="1" applyBorder="1" applyAlignment="1">
      <alignment horizontal="center" vertical="top"/>
    </xf>
    <xf numFmtId="2" fontId="3" fillId="0" borderId="2" xfId="0" applyNumberFormat="1" applyFont="1" applyBorder="1" applyAlignment="1">
      <alignment horizontal="center" vertical="top"/>
    </xf>
    <xf numFmtId="0" fontId="2" fillId="0" borderId="0" xfId="0" applyNumberFormat="1" applyFont="1"/>
    <xf numFmtId="0" fontId="2" fillId="3" borderId="0" xfId="0" applyNumberFormat="1" applyFont="1" applyFill="1"/>
    <xf numFmtId="0" fontId="3" fillId="0" borderId="1" xfId="0" applyNumberFormat="1" applyFont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center" vertical="top"/>
    </xf>
    <xf numFmtId="0" fontId="0" fillId="4" borderId="0" xfId="0" applyFill="1"/>
    <xf numFmtId="0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0" fontId="2" fillId="4" borderId="0" xfId="0" applyNumberFormat="1" applyFont="1" applyFill="1"/>
    <xf numFmtId="1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6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" sqref="A17:D17"/>
    </sheetView>
  </sheetViews>
  <sheetFormatPr defaultRowHeight="14.4" x14ac:dyDescent="0.3"/>
  <cols>
    <col min="1" max="1" width="15.77734375" style="3" customWidth="1"/>
    <col min="2" max="5" width="13.44140625" customWidth="1"/>
    <col min="6" max="6" width="20.33203125" customWidth="1"/>
    <col min="7" max="7" width="20" customWidth="1"/>
    <col min="8" max="8" width="15.5546875" customWidth="1"/>
    <col min="9" max="9" width="16.44140625" customWidth="1"/>
    <col min="10" max="12" width="13.44140625" customWidth="1"/>
    <col min="13" max="13" width="13.44140625" style="22" customWidth="1"/>
    <col min="14" max="14" width="13.44140625" style="8" customWidth="1"/>
    <col min="15" max="15" width="13.44140625" customWidth="1"/>
    <col min="16" max="17" width="13.44140625" style="8" customWidth="1"/>
    <col min="18" max="18" width="14.77734375" customWidth="1"/>
    <col min="19" max="22" width="19.5546875" customWidth="1"/>
    <col min="23" max="23" width="14.77734375" customWidth="1"/>
    <col min="24" max="24" width="15.33203125" customWidth="1"/>
    <col min="25" max="25" width="18.6640625" customWidth="1"/>
    <col min="26" max="26" width="13.6640625" customWidth="1"/>
    <col min="27" max="27" width="16.77734375" customWidth="1"/>
    <col min="28" max="28" width="15.6640625" style="5" customWidth="1"/>
    <col min="29" max="29" width="16.88671875" customWidth="1"/>
    <col min="30" max="30" width="20.44140625" customWidth="1"/>
    <col min="31" max="31" width="20.44140625" style="22" customWidth="1"/>
    <col min="32" max="32" width="9.21875"/>
    <col min="33" max="33" width="9.21875" style="8"/>
    <col min="34" max="34" width="9.21875"/>
  </cols>
  <sheetData>
    <row r="1" spans="1:39" x14ac:dyDescent="0.3">
      <c r="AB1" s="5">
        <v>0.5</v>
      </c>
    </row>
    <row r="2" spans="1:39" x14ac:dyDescent="0.3">
      <c r="A2" s="2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9</v>
      </c>
      <c r="K2" s="1" t="s">
        <v>10</v>
      </c>
      <c r="L2" s="1" t="s">
        <v>11</v>
      </c>
      <c r="M2" s="24" t="s">
        <v>12</v>
      </c>
      <c r="N2" s="7" t="s">
        <v>13</v>
      </c>
      <c r="O2" s="1" t="s">
        <v>14</v>
      </c>
      <c r="P2" s="7" t="s">
        <v>15</v>
      </c>
      <c r="Q2" s="7" t="s">
        <v>16</v>
      </c>
      <c r="R2" s="11" t="s">
        <v>22</v>
      </c>
      <c r="S2" s="9" t="s">
        <v>23</v>
      </c>
      <c r="T2" s="11" t="s">
        <v>32</v>
      </c>
      <c r="U2" s="11" t="s">
        <v>33</v>
      </c>
      <c r="V2" s="11" t="s">
        <v>34</v>
      </c>
      <c r="W2" s="9" t="s">
        <v>24</v>
      </c>
      <c r="X2" s="11" t="s">
        <v>25</v>
      </c>
      <c r="Y2" s="9" t="s">
        <v>17</v>
      </c>
      <c r="Z2" s="9" t="s">
        <v>26</v>
      </c>
      <c r="AA2" s="4" t="s">
        <v>18</v>
      </c>
      <c r="AB2" s="21" t="s">
        <v>19</v>
      </c>
      <c r="AC2" s="9" t="s">
        <v>27</v>
      </c>
      <c r="AD2" s="11" t="s">
        <v>29</v>
      </c>
      <c r="AE2" s="20" t="s">
        <v>28</v>
      </c>
      <c r="AF2" s="11" t="s">
        <v>31</v>
      </c>
      <c r="AG2" s="11" t="s">
        <v>30</v>
      </c>
      <c r="AH2" s="11"/>
      <c r="AI2" s="12" t="s">
        <v>20</v>
      </c>
      <c r="AJ2" s="12" t="s">
        <v>21</v>
      </c>
      <c r="AK2" s="13" t="s">
        <v>35</v>
      </c>
    </row>
    <row r="3" spans="1:39" ht="14.4" customHeight="1" x14ac:dyDescent="0.3">
      <c r="A3" s="2">
        <v>40939</v>
      </c>
      <c r="B3">
        <v>5125.25</v>
      </c>
      <c r="C3">
        <v>5215.39990234375</v>
      </c>
      <c r="D3">
        <v>5120.14990234375</v>
      </c>
      <c r="E3">
        <v>5199.25</v>
      </c>
      <c r="F3">
        <v>241.75</v>
      </c>
      <c r="G3">
        <v>247.5</v>
      </c>
      <c r="H3">
        <v>239.92500305175699</v>
      </c>
      <c r="I3">
        <v>246.05000305175699</v>
      </c>
      <c r="J3">
        <v>4.7168430808253198E-2</v>
      </c>
      <c r="K3">
        <v>4.7455613113919701E-2</v>
      </c>
      <c r="L3">
        <v>4.6858980230624098E-2</v>
      </c>
      <c r="M3" s="19">
        <v>4.7324133875416202E-2</v>
      </c>
      <c r="N3">
        <v>4.7542409018387202E-2</v>
      </c>
      <c r="O3">
        <v>7.2152173747615104E-4</v>
      </c>
      <c r="P3">
        <v>4.8263930755863403E-2</v>
      </c>
      <c r="Q3">
        <v>4.6820887280911098E-2</v>
      </c>
      <c r="R3" s="6">
        <f t="shared" ref="R3:R7" si="0">IF(OR(M3&lt;=Q3,L3&lt;=Q3),"Lower",IF(OR(M3&gt;=P3,K3&gt;=P3),"Upper",0))</f>
        <v>0</v>
      </c>
      <c r="T3" t="str">
        <f>IF(M3&gt;=Q3,"Above","Below")</f>
        <v>Above</v>
      </c>
      <c r="U3" t="str">
        <f>IF(M3&gt;=O3,"Above","Below")</f>
        <v>Above</v>
      </c>
      <c r="V3" t="str">
        <f>IF(M3&gt;=P3,"Above","Below")</f>
        <v>Below</v>
      </c>
      <c r="W3" t="str">
        <f t="shared" ref="W3:W66" si="1">IF(S3=0,"",IF(S3="Upper",IF(M3&lt;=P3,"Below","Above"),IF(M3&gt;=Q3,"Above","Below")))</f>
        <v/>
      </c>
    </row>
    <row r="4" spans="1:39" s="26" customFormat="1" ht="15" customHeight="1" x14ac:dyDescent="0.3">
      <c r="A4" s="25">
        <v>40940</v>
      </c>
      <c r="B4" s="26">
        <v>5198.14990234375</v>
      </c>
      <c r="C4" s="26">
        <v>5244.60009765625</v>
      </c>
      <c r="D4" s="26">
        <v>5159</v>
      </c>
      <c r="E4" s="26">
        <v>5235.7001953125</v>
      </c>
      <c r="F4" s="26">
        <v>247.25</v>
      </c>
      <c r="G4" s="26">
        <v>249.850006103515</v>
      </c>
      <c r="H4" s="26">
        <v>240.67500305175699</v>
      </c>
      <c r="I4" s="26">
        <v>248.57499694824199</v>
      </c>
      <c r="J4" s="26">
        <v>4.75649999798042E-2</v>
      </c>
      <c r="K4" s="26">
        <v>4.7639477071887801E-2</v>
      </c>
      <c r="L4" s="26">
        <v>4.66514834370532E-2</v>
      </c>
      <c r="M4" s="27">
        <v>4.7476934827320703E-2</v>
      </c>
      <c r="N4" s="26">
        <v>4.7612360874354297E-2</v>
      </c>
      <c r="O4" s="26">
        <v>6.3465311634650296E-4</v>
      </c>
      <c r="P4" s="26">
        <v>4.8247013990700797E-2</v>
      </c>
      <c r="Q4" s="26">
        <v>4.6977707758007803E-2</v>
      </c>
      <c r="R4" s="28" t="str">
        <f t="shared" si="0"/>
        <v>Lower</v>
      </c>
      <c r="S4" s="26" t="str">
        <f t="shared" ref="S4:S66" si="2">+IF(R4=0,S3,R4)</f>
        <v>Lower</v>
      </c>
      <c r="T4" s="26" t="str">
        <f>IF(M4&gt;=Q4,"Above","Below")</f>
        <v>Above</v>
      </c>
      <c r="U4" s="26" t="str">
        <f>IF(M4&gt;=O4,"Above","Below")</f>
        <v>Above</v>
      </c>
      <c r="V4" s="26" t="str">
        <f>IF(M4&gt;=P4,"Above","Below")</f>
        <v>Below</v>
      </c>
      <c r="W4" s="26" t="str">
        <f t="shared" si="1"/>
        <v>Above</v>
      </c>
      <c r="X4" s="26" t="str">
        <f>+IF(AND(S4="Upper",V4="Below"),"Sell",IF(AND(S4="Lower",T4="Above"),"Buy",X3))</f>
        <v>Buy</v>
      </c>
      <c r="Y4" s="26" t="str">
        <f t="shared" ref="Y4:Y67" si="3">+IF(X4&lt;&gt;X3,X4,"")</f>
        <v>Buy</v>
      </c>
      <c r="Z4" s="29">
        <f t="shared" ref="Z4:Z35" si="4">IF(Y4&lt;&gt;"",M4,Z3)</f>
        <v>4.7476934827320703E-2</v>
      </c>
      <c r="AA4" s="29">
        <f>IF(Y4&lt;&gt;"",I4,AA3)</f>
        <v>248.57499694824199</v>
      </c>
      <c r="AB4" s="29">
        <f t="shared" ref="AB4:AB35" si="5">+IF(Y4&lt;&gt;"",O4*$AB$1,AB3)</f>
        <v>3.1732655817325148E-4</v>
      </c>
      <c r="AC4" s="29">
        <f t="shared" ref="AC4:AC67" si="6">+IF(Y4="Buy",Z4-AB4,IF(Y4="Sell",Z4+AB4,AC3))</f>
        <v>4.7159608269147453E-2</v>
      </c>
      <c r="AD4" s="29" t="str">
        <f>IF(Y4&lt;&gt;"","No", IF(X4="Buy",IF(M4&lt;=AC4,"Yes",AD3),IF(M4&gt;=AC4,"Yes",AD3)))</f>
        <v>No</v>
      </c>
      <c r="AE4" s="30">
        <f>+N4</f>
        <v>4.7612360874354297E-2</v>
      </c>
      <c r="AF4" s="29" t="str">
        <f>IF(Y4&lt;&gt;"","No",IF(X4="Buy",IF(M4&gt;=AE4,"Yes",AF3),IF(M4&lt;=AE4,"Yes",AF3)))</f>
        <v>No</v>
      </c>
      <c r="AG4" s="31">
        <f>+IF(Y4&lt;&gt;"",AG3+1,AG3)</f>
        <v>1</v>
      </c>
      <c r="AI4" s="26" t="str">
        <f>IF(Y4&lt;&gt;"","",IF(AD4="Yes","SL_hit",IF(AF4="Yes","Tgt_hit",AI3)))</f>
        <v/>
      </c>
      <c r="AJ4" s="26" t="str">
        <f>IF(AND(AI3="",AI4&lt;&gt;""),I4,"")</f>
        <v/>
      </c>
      <c r="AK4" s="26">
        <f t="shared" ref="AK4:AK7" si="7">IF(AJ4&lt;&gt;"",IF(X4="Buy",AJ4-AA4,AA4-AJ4),0)</f>
        <v>0</v>
      </c>
      <c r="AM4" s="26" t="s">
        <v>36</v>
      </c>
    </row>
    <row r="5" spans="1:39" x14ac:dyDescent="0.3">
      <c r="A5" s="2">
        <v>40941</v>
      </c>
      <c r="B5">
        <v>5272.10009765625</v>
      </c>
      <c r="C5">
        <v>5289.9501953125</v>
      </c>
      <c r="D5">
        <v>5225.75</v>
      </c>
      <c r="E5">
        <v>5269.89990234375</v>
      </c>
      <c r="F5">
        <v>249.5</v>
      </c>
      <c r="G5">
        <v>250</v>
      </c>
      <c r="H5">
        <v>245.64999389648401</v>
      </c>
      <c r="I5">
        <v>248.94999694824199</v>
      </c>
      <c r="J5">
        <v>4.7324594635620998E-2</v>
      </c>
      <c r="K5">
        <v>4.7259424147608899E-2</v>
      </c>
      <c r="L5">
        <v>4.7007605395681801E-2</v>
      </c>
      <c r="M5" s="19">
        <v>4.7239985874783501E-2</v>
      </c>
      <c r="N5">
        <v>4.7641030360067997E-2</v>
      </c>
      <c r="O5">
        <v>6.0178071027007095E-4</v>
      </c>
      <c r="P5">
        <v>4.8242811070338003E-2</v>
      </c>
      <c r="Q5">
        <v>4.7039249649797901E-2</v>
      </c>
      <c r="R5" s="6" t="str">
        <f t="shared" si="0"/>
        <v>Lower</v>
      </c>
      <c r="S5" t="str">
        <f t="shared" si="2"/>
        <v>Lower</v>
      </c>
      <c r="T5" t="str">
        <f t="shared" ref="T5:T68" si="8">IF(M5&gt;=Q5,"Above","Below")</f>
        <v>Above</v>
      </c>
      <c r="U5" t="str">
        <f t="shared" ref="U5:U68" si="9">IF(M5&gt;=O5,"Above","Below")</f>
        <v>Above</v>
      </c>
      <c r="V5" t="str">
        <f t="shared" ref="V5:V68" si="10">IF(M5&gt;=P5,"Above","Below")</f>
        <v>Below</v>
      </c>
      <c r="W5" t="str">
        <f t="shared" si="1"/>
        <v>Above</v>
      </c>
      <c r="X5" t="str">
        <f t="shared" ref="X5:X68" si="11">+IF(AND(S5="Upper",V5="Below"),"Sell",IF(AND(S5="Lower",T5="Above"),"Buy",X4))</f>
        <v>Buy</v>
      </c>
      <c r="Y5" t="str">
        <f t="shared" si="3"/>
        <v/>
      </c>
      <c r="Z5" s="5">
        <f t="shared" si="4"/>
        <v>4.7476934827320703E-2</v>
      </c>
      <c r="AA5" s="5">
        <f>IF(Y5&lt;&gt;"",I5,AA4)</f>
        <v>248.57499694824199</v>
      </c>
      <c r="AB5" s="5">
        <f t="shared" si="5"/>
        <v>3.1732655817325148E-4</v>
      </c>
      <c r="AC5" s="5">
        <f t="shared" si="6"/>
        <v>4.7159608269147453E-2</v>
      </c>
      <c r="AD5" s="5" t="str">
        <f>IF(Y5&lt;&gt;"","No", IF(X5="Buy",IF(M5&lt;=AC5,"Yes",AD4),IF(M5&gt;=AC5,"Yes",AD4)))</f>
        <v>No</v>
      </c>
      <c r="AE5" s="22">
        <f t="shared" ref="AE5:AE35" si="12">+N5</f>
        <v>4.7641030360067997E-2</v>
      </c>
      <c r="AF5" s="5" t="str">
        <f t="shared" ref="AF5:AF68" si="13">IF(Y5&lt;&gt;"","No",IF(X5="Buy",IF(M5&gt;=AE5,"Yes",AF4),IF(M5&lt;=AE5,"Yes",AF4)))</f>
        <v>No</v>
      </c>
      <c r="AG5" s="10">
        <f t="shared" ref="AG5:AG67" si="14">+IF(Y5&lt;&gt;"",AG4+1,AG4)</f>
        <v>1</v>
      </c>
      <c r="AI5" t="str">
        <f t="shared" ref="AI5:AI68" si="15">IF(Y5&lt;&gt;"","",IF(AD5="Yes","SL_hit",IF(AF5="Yes","Tgt_hit",AI4)))</f>
        <v/>
      </c>
      <c r="AJ5" t="str">
        <f>IF(AND(AI4="",AI5&lt;&gt;""),I5,"")</f>
        <v/>
      </c>
      <c r="AK5">
        <f t="shared" si="7"/>
        <v>0</v>
      </c>
    </row>
    <row r="6" spans="1:39" x14ac:dyDescent="0.3">
      <c r="A6" s="2">
        <v>40942</v>
      </c>
      <c r="B6">
        <v>5276.10009765625</v>
      </c>
      <c r="C6">
        <v>5334.85009765625</v>
      </c>
      <c r="D6">
        <v>5255.5498046875</v>
      </c>
      <c r="E6">
        <v>5325.85009765625</v>
      </c>
      <c r="F6">
        <v>248.75</v>
      </c>
      <c r="G6">
        <v>254</v>
      </c>
      <c r="H6">
        <v>247.625</v>
      </c>
      <c r="I6">
        <v>253.125</v>
      </c>
      <c r="J6">
        <v>4.7146565720104401E-2</v>
      </c>
      <c r="K6">
        <v>4.76114596193788E-2</v>
      </c>
      <c r="L6">
        <v>4.7116859168405099E-2</v>
      </c>
      <c r="M6" s="19">
        <v>4.7527623826925297E-2</v>
      </c>
      <c r="N6">
        <v>4.7682387100345801E-2</v>
      </c>
      <c r="O6">
        <v>5.6076526069479503E-4</v>
      </c>
      <c r="P6">
        <v>4.8243152361040598E-2</v>
      </c>
      <c r="Q6">
        <v>4.7121621839650997E-2</v>
      </c>
      <c r="R6" s="6" t="str">
        <f t="shared" si="0"/>
        <v>Lower</v>
      </c>
      <c r="S6" t="str">
        <f t="shared" si="2"/>
        <v>Lower</v>
      </c>
      <c r="T6" t="str">
        <f t="shared" si="8"/>
        <v>Above</v>
      </c>
      <c r="U6" t="str">
        <f t="shared" si="9"/>
        <v>Above</v>
      </c>
      <c r="V6" t="str">
        <f t="shared" si="10"/>
        <v>Below</v>
      </c>
      <c r="W6" t="str">
        <f t="shared" si="1"/>
        <v>Above</v>
      </c>
      <c r="X6" t="str">
        <f t="shared" si="11"/>
        <v>Buy</v>
      </c>
      <c r="Y6" t="str">
        <f t="shared" si="3"/>
        <v/>
      </c>
      <c r="Z6" s="5">
        <f t="shared" si="4"/>
        <v>4.7476934827320703E-2</v>
      </c>
      <c r="AA6" s="5">
        <f>IF(Y6&lt;&gt;"",I6,AA5)</f>
        <v>248.57499694824199</v>
      </c>
      <c r="AB6" s="5">
        <f t="shared" si="5"/>
        <v>3.1732655817325148E-4</v>
      </c>
      <c r="AC6" s="5">
        <f t="shared" si="6"/>
        <v>4.7159608269147453E-2</v>
      </c>
      <c r="AD6" s="5" t="str">
        <f t="shared" ref="AD5:AD69" si="16">IF(Y6&lt;&gt;"","No", IF(X6="Buy",IF(M6&lt;=AC6,"Yes",AD5),IF(M6&gt;=AC6,"Yes",AD5)))</f>
        <v>No</v>
      </c>
      <c r="AE6" s="22">
        <f t="shared" si="12"/>
        <v>4.7682387100345801E-2</v>
      </c>
      <c r="AF6" s="5" t="str">
        <f t="shared" si="13"/>
        <v>No</v>
      </c>
      <c r="AG6" s="10">
        <f t="shared" si="14"/>
        <v>1</v>
      </c>
      <c r="AI6" t="str">
        <f t="shared" si="15"/>
        <v/>
      </c>
      <c r="AJ6" t="str">
        <f>IF(AND(AI5="",AI6&lt;&gt;""),I6,"")</f>
        <v/>
      </c>
      <c r="AK6">
        <f t="shared" si="7"/>
        <v>0</v>
      </c>
    </row>
    <row r="7" spans="1:39" x14ac:dyDescent="0.3">
      <c r="A7" s="2">
        <v>40945</v>
      </c>
      <c r="B7">
        <v>5379.4501953125</v>
      </c>
      <c r="C7">
        <v>5390.0498046875</v>
      </c>
      <c r="D7">
        <v>5327.25</v>
      </c>
      <c r="E7">
        <v>5361.64990234375</v>
      </c>
      <c r="F7">
        <v>255</v>
      </c>
      <c r="G7">
        <v>258</v>
      </c>
      <c r="H7">
        <v>250</v>
      </c>
      <c r="I7">
        <v>253.850006103515</v>
      </c>
      <c r="J7">
        <v>4.7402613787966598E-2</v>
      </c>
      <c r="K7">
        <v>4.7865977003705602E-2</v>
      </c>
      <c r="L7">
        <v>4.6928527852081202E-2</v>
      </c>
      <c r="M7" s="19">
        <v>4.7345501986720398E-2</v>
      </c>
      <c r="N7">
        <v>4.7665930376195098E-2</v>
      </c>
      <c r="O7">
        <v>5.6581152276373003E-4</v>
      </c>
      <c r="P7">
        <v>4.8231741898958902E-2</v>
      </c>
      <c r="Q7">
        <v>4.7100118853431398E-2</v>
      </c>
      <c r="R7" s="6" t="str">
        <f t="shared" si="0"/>
        <v>Lower</v>
      </c>
      <c r="S7" t="str">
        <f t="shared" si="2"/>
        <v>Lower</v>
      </c>
      <c r="T7" t="str">
        <f t="shared" si="8"/>
        <v>Above</v>
      </c>
      <c r="U7" t="str">
        <f t="shared" si="9"/>
        <v>Above</v>
      </c>
      <c r="V7" t="str">
        <f t="shared" si="10"/>
        <v>Below</v>
      </c>
      <c r="W7" t="str">
        <f t="shared" si="1"/>
        <v>Above</v>
      </c>
      <c r="X7" t="str">
        <f t="shared" si="11"/>
        <v>Buy</v>
      </c>
      <c r="Y7" t="str">
        <f t="shared" si="3"/>
        <v/>
      </c>
      <c r="Z7" s="5">
        <f t="shared" si="4"/>
        <v>4.7476934827320703E-2</v>
      </c>
      <c r="AA7" s="5">
        <f>IF(Y7&lt;&gt;"",I7,AA6)</f>
        <v>248.57499694824199</v>
      </c>
      <c r="AB7" s="5">
        <f t="shared" si="5"/>
        <v>3.1732655817325148E-4</v>
      </c>
      <c r="AC7" s="5">
        <f t="shared" si="6"/>
        <v>4.7159608269147453E-2</v>
      </c>
      <c r="AD7" s="5" t="str">
        <f t="shared" si="16"/>
        <v>No</v>
      </c>
      <c r="AE7" s="22">
        <f t="shared" si="12"/>
        <v>4.7665930376195098E-2</v>
      </c>
      <c r="AF7" s="5" t="str">
        <f t="shared" si="13"/>
        <v>No</v>
      </c>
      <c r="AG7" s="10">
        <f t="shared" si="14"/>
        <v>1</v>
      </c>
      <c r="AI7" t="str">
        <f t="shared" si="15"/>
        <v/>
      </c>
      <c r="AJ7" t="str">
        <f>IF(AND(AI6="",AI7&lt;&gt;""),I7,"")</f>
        <v/>
      </c>
      <c r="AK7">
        <f t="shared" si="7"/>
        <v>0</v>
      </c>
    </row>
    <row r="8" spans="1:39" x14ac:dyDescent="0.3">
      <c r="A8" s="2">
        <v>40946</v>
      </c>
      <c r="B8">
        <v>5412.9501953125</v>
      </c>
      <c r="C8">
        <v>5413.35009765625</v>
      </c>
      <c r="D8">
        <v>5322.9501953125</v>
      </c>
      <c r="E8">
        <v>5335.14990234375</v>
      </c>
      <c r="F8">
        <v>257</v>
      </c>
      <c r="G8">
        <v>257.70001220703102</v>
      </c>
      <c r="H8">
        <v>254</v>
      </c>
      <c r="I8">
        <v>254.64999389648401</v>
      </c>
      <c r="J8">
        <v>4.7478729847275601E-2</v>
      </c>
      <c r="K8">
        <v>4.76045346334803E-2</v>
      </c>
      <c r="L8">
        <v>4.7717899037206399E-2</v>
      </c>
      <c r="M8" s="19">
        <v>4.7730616488323101E-2</v>
      </c>
      <c r="N8">
        <v>4.7650398964310302E-2</v>
      </c>
      <c r="O8">
        <v>5.5919160840809095E-4</v>
      </c>
      <c r="P8">
        <v>4.8209590572718397E-2</v>
      </c>
      <c r="Q8">
        <v>4.70912073559022E-2</v>
      </c>
      <c r="R8" s="6">
        <f>IF(OR(M8&lt;=Q8,L8&lt;=Q8),"Lower",IF(OR(M8&gt;=P8,K8&gt;=P8),"Upper",0))</f>
        <v>0</v>
      </c>
      <c r="S8" t="str">
        <f t="shared" si="2"/>
        <v>Lower</v>
      </c>
      <c r="T8" t="str">
        <f t="shared" si="8"/>
        <v>Above</v>
      </c>
      <c r="U8" t="str">
        <f t="shared" si="9"/>
        <v>Above</v>
      </c>
      <c r="V8" t="str">
        <f t="shared" si="10"/>
        <v>Below</v>
      </c>
      <c r="W8" t="str">
        <f t="shared" si="1"/>
        <v>Above</v>
      </c>
      <c r="X8" t="str">
        <f t="shared" si="11"/>
        <v>Buy</v>
      </c>
      <c r="Y8" t="str">
        <f t="shared" si="3"/>
        <v/>
      </c>
      <c r="Z8" s="5">
        <f t="shared" si="4"/>
        <v>4.7476934827320703E-2</v>
      </c>
      <c r="AA8" s="5">
        <f>IF(Y8&lt;&gt;"",I8,AA7)</f>
        <v>248.57499694824199</v>
      </c>
      <c r="AB8" s="5">
        <f t="shared" si="5"/>
        <v>3.1732655817325148E-4</v>
      </c>
      <c r="AC8" s="5">
        <f t="shared" si="6"/>
        <v>4.7159608269147453E-2</v>
      </c>
      <c r="AD8" s="5" t="str">
        <f t="shared" si="16"/>
        <v>No</v>
      </c>
      <c r="AE8" s="22">
        <f t="shared" si="12"/>
        <v>4.7650398964310302E-2</v>
      </c>
      <c r="AF8" s="5" t="str">
        <f t="shared" si="13"/>
        <v>Yes</v>
      </c>
      <c r="AG8" s="10">
        <f t="shared" si="14"/>
        <v>1</v>
      </c>
      <c r="AI8" t="str">
        <f t="shared" si="15"/>
        <v>Tgt_hit</v>
      </c>
      <c r="AJ8">
        <f>IF(AND(AI7="",AI8&lt;&gt;""),I8,"")</f>
        <v>254.64999389648401</v>
      </c>
      <c r="AK8">
        <f>IF(AJ8&lt;&gt;"",IF(X8="Buy",AJ8-AA8,AA8-AJ8),0)</f>
        <v>6.074996948242017</v>
      </c>
    </row>
    <row r="9" spans="1:39" x14ac:dyDescent="0.3">
      <c r="A9" s="2">
        <v>40947</v>
      </c>
      <c r="B9">
        <v>5343.7998046875</v>
      </c>
      <c r="C9">
        <v>5396.89990234375</v>
      </c>
      <c r="D9">
        <v>5325.2001953125</v>
      </c>
      <c r="E9">
        <v>5368.14990234375</v>
      </c>
      <c r="F9">
        <v>255.350006103515</v>
      </c>
      <c r="G9">
        <v>258.89999389648398</v>
      </c>
      <c r="H9">
        <v>251.375</v>
      </c>
      <c r="I9">
        <v>254.225006103515</v>
      </c>
      <c r="J9">
        <v>4.7784351105280197E-2</v>
      </c>
      <c r="K9">
        <v>4.7971983653810203E-2</v>
      </c>
      <c r="L9">
        <v>4.7204798088393403E-2</v>
      </c>
      <c r="M9" s="19">
        <v>4.7358030369554299E-2</v>
      </c>
      <c r="N9">
        <v>4.7648492816503699E-2</v>
      </c>
      <c r="O9">
        <v>5.6016800702613498E-4</v>
      </c>
      <c r="P9">
        <v>4.8208660823529897E-2</v>
      </c>
      <c r="Q9">
        <v>4.7088324809477597E-2</v>
      </c>
      <c r="R9" s="6">
        <f t="shared" ref="R9:R72" si="17">IF(OR(M9&lt;=Q9,L9&lt;=Q9),"Lower",IF(OR(M9&gt;=P9,K9&gt;=P9),"Upper",0))</f>
        <v>0</v>
      </c>
      <c r="S9" t="str">
        <f t="shared" si="2"/>
        <v>Lower</v>
      </c>
      <c r="T9" t="str">
        <f t="shared" si="8"/>
        <v>Above</v>
      </c>
      <c r="U9" t="str">
        <f t="shared" si="9"/>
        <v>Above</v>
      </c>
      <c r="V9" t="str">
        <f t="shared" si="10"/>
        <v>Below</v>
      </c>
      <c r="W9" t="str">
        <f t="shared" si="1"/>
        <v>Above</v>
      </c>
      <c r="X9" t="str">
        <f t="shared" si="11"/>
        <v>Buy</v>
      </c>
      <c r="Y9" t="str">
        <f t="shared" si="3"/>
        <v/>
      </c>
      <c r="Z9" s="5">
        <f t="shared" si="4"/>
        <v>4.7476934827320703E-2</v>
      </c>
      <c r="AA9" s="5">
        <f>IF(Y9&lt;&gt;"",I9,AA8)</f>
        <v>248.57499694824199</v>
      </c>
      <c r="AB9" s="5">
        <f t="shared" si="5"/>
        <v>3.1732655817325148E-4</v>
      </c>
      <c r="AC9" s="5">
        <f t="shared" si="6"/>
        <v>4.7159608269147453E-2</v>
      </c>
      <c r="AD9" s="5" t="str">
        <f t="shared" si="16"/>
        <v>No</v>
      </c>
      <c r="AE9" s="22">
        <f t="shared" si="12"/>
        <v>4.7648492816503699E-2</v>
      </c>
      <c r="AF9" s="5" t="str">
        <f t="shared" si="13"/>
        <v>Yes</v>
      </c>
      <c r="AG9" s="10">
        <f t="shared" si="14"/>
        <v>1</v>
      </c>
      <c r="AI9" t="str">
        <f t="shared" si="15"/>
        <v>Tgt_hit</v>
      </c>
      <c r="AJ9" t="str">
        <f>IF(AND(AI8="",AI9&lt;&gt;""),I9,"")</f>
        <v/>
      </c>
      <c r="AK9">
        <f t="shared" ref="AK9:AK72" si="18">IF(AJ9&lt;&gt;"",IF(X9="Buy",AJ9-AA9,AA9-AJ9),0)</f>
        <v>0</v>
      </c>
      <c r="AM9">
        <f>COUNTIF(AD:AD,"Yes")</f>
        <v>153</v>
      </c>
    </row>
    <row r="10" spans="1:39" x14ac:dyDescent="0.3">
      <c r="A10" s="2">
        <v>40948</v>
      </c>
      <c r="B10">
        <v>5343.0498046875</v>
      </c>
      <c r="C10">
        <v>5423.39990234375</v>
      </c>
      <c r="D10">
        <v>5338.89990234375</v>
      </c>
      <c r="E10">
        <v>5412.35009765625</v>
      </c>
      <c r="F10">
        <v>252.850006103515</v>
      </c>
      <c r="G10">
        <v>262.975006103515</v>
      </c>
      <c r="H10">
        <v>252.82499694824199</v>
      </c>
      <c r="I10">
        <v>261.27499389648398</v>
      </c>
      <c r="J10">
        <v>4.7323160993500001E-2</v>
      </c>
      <c r="K10">
        <v>4.8488957266431598E-2</v>
      </c>
      <c r="L10">
        <v>4.7355260741497103E-2</v>
      </c>
      <c r="M10" s="19">
        <v>4.8273853165859699E-2</v>
      </c>
      <c r="N10">
        <v>4.7682763883815302E-2</v>
      </c>
      <c r="O10">
        <v>5.7701381210890695E-4</v>
      </c>
      <c r="P10">
        <v>4.8259777695924197E-2</v>
      </c>
      <c r="Q10">
        <v>4.7105750071706302E-2</v>
      </c>
      <c r="R10" s="6" t="str">
        <f t="shared" si="17"/>
        <v>Upper</v>
      </c>
      <c r="S10" t="str">
        <f t="shared" si="2"/>
        <v>Upper</v>
      </c>
      <c r="T10" t="str">
        <f t="shared" si="8"/>
        <v>Above</v>
      </c>
      <c r="U10" t="str">
        <f t="shared" si="9"/>
        <v>Above</v>
      </c>
      <c r="V10" t="str">
        <f t="shared" si="10"/>
        <v>Above</v>
      </c>
      <c r="W10" t="str">
        <f t="shared" si="1"/>
        <v>Above</v>
      </c>
      <c r="X10" t="str">
        <f t="shared" si="11"/>
        <v>Buy</v>
      </c>
      <c r="Y10" t="str">
        <f t="shared" si="3"/>
        <v/>
      </c>
      <c r="Z10" s="5">
        <f t="shared" si="4"/>
        <v>4.7476934827320703E-2</v>
      </c>
      <c r="AA10" s="5">
        <f>IF(Y10&lt;&gt;"",I10,AA9)</f>
        <v>248.57499694824199</v>
      </c>
      <c r="AB10" s="5">
        <f t="shared" si="5"/>
        <v>3.1732655817325148E-4</v>
      </c>
      <c r="AC10" s="5">
        <f t="shared" si="6"/>
        <v>4.7159608269147453E-2</v>
      </c>
      <c r="AD10" s="5" t="str">
        <f t="shared" si="16"/>
        <v>No</v>
      </c>
      <c r="AE10" s="22">
        <f t="shared" si="12"/>
        <v>4.7682763883815302E-2</v>
      </c>
      <c r="AF10" s="5" t="str">
        <f t="shared" si="13"/>
        <v>Yes</v>
      </c>
      <c r="AG10" s="10">
        <f t="shared" si="14"/>
        <v>1</v>
      </c>
      <c r="AI10" t="str">
        <f t="shared" si="15"/>
        <v>Tgt_hit</v>
      </c>
      <c r="AJ10" t="str">
        <f>IF(AND(AI9="",AI10&lt;&gt;""),I10,"")</f>
        <v/>
      </c>
      <c r="AK10">
        <f t="shared" si="18"/>
        <v>0</v>
      </c>
      <c r="AM10">
        <f>COUNTIF(AD:AD,"No")</f>
        <v>42</v>
      </c>
    </row>
    <row r="11" spans="1:39" x14ac:dyDescent="0.3">
      <c r="A11" s="2">
        <v>40949</v>
      </c>
      <c r="B11">
        <v>5399.7998046875</v>
      </c>
      <c r="C11">
        <v>5427.75</v>
      </c>
      <c r="D11">
        <v>5341.0498046875</v>
      </c>
      <c r="E11">
        <v>5381.60009765625</v>
      </c>
      <c r="F11">
        <v>261.39999389648398</v>
      </c>
      <c r="G11">
        <v>262.82501220703102</v>
      </c>
      <c r="H11">
        <v>257</v>
      </c>
      <c r="I11">
        <v>258.75</v>
      </c>
      <c r="J11">
        <v>4.8409200961407099E-2</v>
      </c>
      <c r="K11">
        <v>4.8422460910511902E-2</v>
      </c>
      <c r="L11">
        <v>4.8117881202764098E-2</v>
      </c>
      <c r="M11" s="19">
        <v>4.8080495634130901E-2</v>
      </c>
      <c r="N11">
        <v>4.7672040961012199E-2</v>
      </c>
      <c r="O11">
        <v>5.6694323130278702E-4</v>
      </c>
      <c r="P11">
        <v>4.8238984192315003E-2</v>
      </c>
      <c r="Q11">
        <v>4.7105097729709403E-2</v>
      </c>
      <c r="R11" s="6" t="str">
        <f t="shared" si="17"/>
        <v>Upper</v>
      </c>
      <c r="S11" t="str">
        <f t="shared" si="2"/>
        <v>Upper</v>
      </c>
      <c r="T11" t="str">
        <f t="shared" si="8"/>
        <v>Above</v>
      </c>
      <c r="U11" t="str">
        <f t="shared" si="9"/>
        <v>Above</v>
      </c>
      <c r="V11" t="str">
        <f t="shared" si="10"/>
        <v>Below</v>
      </c>
      <c r="W11" t="str">
        <f t="shared" si="1"/>
        <v>Below</v>
      </c>
      <c r="X11" t="str">
        <f t="shared" si="11"/>
        <v>Sell</v>
      </c>
      <c r="Y11" t="str">
        <f t="shared" si="3"/>
        <v>Sell</v>
      </c>
      <c r="Z11" s="5">
        <f t="shared" si="4"/>
        <v>4.8080495634130901E-2</v>
      </c>
      <c r="AA11" s="5">
        <f>IF(Y11&lt;&gt;"",I11,AA10)</f>
        <v>258.75</v>
      </c>
      <c r="AB11" s="5">
        <f t="shared" si="5"/>
        <v>2.8347161565139351E-4</v>
      </c>
      <c r="AC11" s="5">
        <f t="shared" si="6"/>
        <v>4.8363967249782293E-2</v>
      </c>
      <c r="AD11" s="5" t="str">
        <f t="shared" si="16"/>
        <v>No</v>
      </c>
      <c r="AE11" s="22">
        <f t="shared" si="12"/>
        <v>4.7672040961012199E-2</v>
      </c>
      <c r="AF11" s="5" t="str">
        <f t="shared" si="13"/>
        <v>No</v>
      </c>
      <c r="AG11" s="10">
        <f t="shared" si="14"/>
        <v>2</v>
      </c>
      <c r="AI11" t="str">
        <f t="shared" si="15"/>
        <v/>
      </c>
      <c r="AJ11" t="str">
        <f>IF(AND(AI10="",AI11&lt;&gt;""),I11,"")</f>
        <v/>
      </c>
      <c r="AK11">
        <f t="shared" si="18"/>
        <v>0</v>
      </c>
    </row>
    <row r="12" spans="1:39" s="14" customFormat="1" x14ac:dyDescent="0.3">
      <c r="A12" s="15">
        <v>40952</v>
      </c>
      <c r="B12">
        <v>5382.10009765625</v>
      </c>
      <c r="C12">
        <v>5421.0498046875</v>
      </c>
      <c r="D12">
        <v>5351.39990234375</v>
      </c>
      <c r="E12">
        <v>5390.2001953125</v>
      </c>
      <c r="F12">
        <v>259.32501220703102</v>
      </c>
      <c r="G12">
        <v>262.5</v>
      </c>
      <c r="H12">
        <v>257.95001220703102</v>
      </c>
      <c r="I12">
        <v>260.975006103515</v>
      </c>
      <c r="J12">
        <v>4.81828668180957E-2</v>
      </c>
      <c r="K12">
        <v>4.8422355347670802E-2</v>
      </c>
      <c r="L12">
        <v>4.8202342735413399E-2</v>
      </c>
      <c r="M12" s="19">
        <v>4.8416570191672698E-2</v>
      </c>
      <c r="N12">
        <v>4.7680210170844901E-2</v>
      </c>
      <c r="O12">
        <v>5.7684839875843798E-4</v>
      </c>
      <c r="P12">
        <v>4.8257058569603398E-2</v>
      </c>
      <c r="Q12">
        <v>4.7103361772086502E-2</v>
      </c>
      <c r="R12" s="16" t="str">
        <f t="shared" si="17"/>
        <v>Upper</v>
      </c>
      <c r="S12" s="14" t="str">
        <f t="shared" si="2"/>
        <v>Upper</v>
      </c>
      <c r="T12" s="14" t="str">
        <f t="shared" si="8"/>
        <v>Above</v>
      </c>
      <c r="U12" s="14" t="str">
        <f t="shared" si="9"/>
        <v>Above</v>
      </c>
      <c r="V12" s="14" t="str">
        <f t="shared" si="10"/>
        <v>Above</v>
      </c>
      <c r="W12" s="14" t="str">
        <f t="shared" si="1"/>
        <v>Above</v>
      </c>
      <c r="X12" s="14" t="str">
        <f t="shared" si="11"/>
        <v>Sell</v>
      </c>
      <c r="Y12" s="14" t="str">
        <f t="shared" si="3"/>
        <v/>
      </c>
      <c r="Z12" s="17">
        <f t="shared" si="4"/>
        <v>4.8080495634130901E-2</v>
      </c>
      <c r="AA12" s="17">
        <f>IF(Y12&lt;&gt;"",I12,AA11)</f>
        <v>258.75</v>
      </c>
      <c r="AB12" s="17">
        <f t="shared" si="5"/>
        <v>2.8347161565139351E-4</v>
      </c>
      <c r="AC12" s="17">
        <f t="shared" si="6"/>
        <v>4.8363967249782293E-2</v>
      </c>
      <c r="AD12" s="17" t="str">
        <f t="shared" si="16"/>
        <v>Yes</v>
      </c>
      <c r="AE12" s="23">
        <f t="shared" si="12"/>
        <v>4.7680210170844901E-2</v>
      </c>
      <c r="AF12" s="17" t="str">
        <f>IF(Y12&lt;&gt;"","No",IF(X12="Buy",IF(M12&gt;=AE12,"Yes",AF11),IF(M12&lt;=AE12,"Yes",AF11)))</f>
        <v>No</v>
      </c>
      <c r="AG12" s="18">
        <f t="shared" si="14"/>
        <v>2</v>
      </c>
      <c r="AI12" s="14" t="str">
        <f t="shared" si="15"/>
        <v>SL_hit</v>
      </c>
      <c r="AJ12" s="14">
        <f>IF(AND(AI11="",AI12&lt;&gt;""),I12,"")</f>
        <v>260.975006103515</v>
      </c>
      <c r="AK12" s="14">
        <f t="shared" si="18"/>
        <v>-2.2250061035149997</v>
      </c>
    </row>
    <row r="13" spans="1:39" x14ac:dyDescent="0.3">
      <c r="A13" s="2">
        <v>40953</v>
      </c>
      <c r="B13">
        <v>5380.7998046875</v>
      </c>
      <c r="C13">
        <v>5428.0498046875</v>
      </c>
      <c r="D13">
        <v>5377.9501953125</v>
      </c>
      <c r="E13">
        <v>5416.0498046875</v>
      </c>
      <c r="F13">
        <v>261.25</v>
      </c>
      <c r="G13">
        <v>261.89999389648398</v>
      </c>
      <c r="H13">
        <v>257.52499389648398</v>
      </c>
      <c r="I13">
        <v>258.95001220703102</v>
      </c>
      <c r="J13">
        <v>4.8552261649357602E-2</v>
      </c>
      <c r="K13">
        <v>4.8249371932865298E-2</v>
      </c>
      <c r="L13">
        <v>4.7885343772976298E-2</v>
      </c>
      <c r="M13" s="19">
        <v>4.7811600990617598E-2</v>
      </c>
      <c r="N13">
        <v>4.7708718731286799E-2</v>
      </c>
      <c r="O13">
        <v>5.6804410434666604E-4</v>
      </c>
      <c r="P13">
        <v>4.8276762835633397E-2</v>
      </c>
      <c r="Q13">
        <v>4.7140674626940098E-2</v>
      </c>
      <c r="R13" s="6">
        <f t="shared" si="17"/>
        <v>0</v>
      </c>
      <c r="S13" t="str">
        <f t="shared" si="2"/>
        <v>Upper</v>
      </c>
      <c r="T13" t="str">
        <f t="shared" si="8"/>
        <v>Above</v>
      </c>
      <c r="U13" t="str">
        <f t="shared" si="9"/>
        <v>Above</v>
      </c>
      <c r="V13" t="str">
        <f t="shared" si="10"/>
        <v>Below</v>
      </c>
      <c r="W13" t="str">
        <f t="shared" si="1"/>
        <v>Below</v>
      </c>
      <c r="X13" t="str">
        <f t="shared" si="11"/>
        <v>Sell</v>
      </c>
      <c r="Y13" t="str">
        <f t="shared" si="3"/>
        <v/>
      </c>
      <c r="Z13" s="5">
        <f t="shared" si="4"/>
        <v>4.8080495634130901E-2</v>
      </c>
      <c r="AA13" s="5">
        <f>IF(Y13&lt;&gt;"",I13,AA12)</f>
        <v>258.75</v>
      </c>
      <c r="AB13" s="5">
        <f t="shared" si="5"/>
        <v>2.8347161565139351E-4</v>
      </c>
      <c r="AC13" s="5">
        <f t="shared" si="6"/>
        <v>4.8363967249782293E-2</v>
      </c>
      <c r="AD13" s="5" t="str">
        <f t="shared" si="16"/>
        <v>Yes</v>
      </c>
      <c r="AE13" s="22">
        <f t="shared" si="12"/>
        <v>4.7708718731286799E-2</v>
      </c>
      <c r="AF13" s="5" t="str">
        <f t="shared" si="13"/>
        <v>No</v>
      </c>
      <c r="AG13" s="10">
        <f t="shared" si="14"/>
        <v>2</v>
      </c>
      <c r="AI13" t="str">
        <f t="shared" si="15"/>
        <v>SL_hit</v>
      </c>
      <c r="AJ13" t="str">
        <f>IF(AND(AI12="",AI13&lt;&gt;""),I13,"")</f>
        <v/>
      </c>
      <c r="AK13">
        <f t="shared" si="18"/>
        <v>0</v>
      </c>
    </row>
    <row r="14" spans="1:39" x14ac:dyDescent="0.3">
      <c r="A14" s="2">
        <v>40954</v>
      </c>
      <c r="B14">
        <v>5460.60009765625</v>
      </c>
      <c r="C14">
        <v>5542.10009765625</v>
      </c>
      <c r="D14">
        <v>5460.60009765625</v>
      </c>
      <c r="E14">
        <v>5531.9501953125</v>
      </c>
      <c r="F14">
        <v>260.25</v>
      </c>
      <c r="G14">
        <v>267.45001220703102</v>
      </c>
      <c r="H14">
        <v>258.625</v>
      </c>
      <c r="I14">
        <v>266.52499389648398</v>
      </c>
      <c r="J14">
        <v>4.7659596994056003E-2</v>
      </c>
      <c r="K14">
        <v>4.8257881939038898E-2</v>
      </c>
      <c r="L14">
        <v>4.7362010653555199E-2</v>
      </c>
      <c r="M14" s="19">
        <v>4.81792106737194E-2</v>
      </c>
      <c r="N14">
        <v>4.77602616924796E-2</v>
      </c>
      <c r="O14">
        <v>5.6124980956556898E-4</v>
      </c>
      <c r="P14">
        <v>4.8321511502045202E-2</v>
      </c>
      <c r="Q14">
        <v>4.7199011882913998E-2</v>
      </c>
      <c r="R14" s="6">
        <f t="shared" si="17"/>
        <v>0</v>
      </c>
      <c r="S14" t="str">
        <f t="shared" si="2"/>
        <v>Upper</v>
      </c>
      <c r="T14" t="str">
        <f t="shared" si="8"/>
        <v>Above</v>
      </c>
      <c r="U14" t="str">
        <f t="shared" si="9"/>
        <v>Above</v>
      </c>
      <c r="V14" t="str">
        <f t="shared" si="10"/>
        <v>Below</v>
      </c>
      <c r="W14" t="str">
        <f t="shared" si="1"/>
        <v>Below</v>
      </c>
      <c r="X14" t="str">
        <f t="shared" si="11"/>
        <v>Sell</v>
      </c>
      <c r="Y14" t="str">
        <f t="shared" si="3"/>
        <v/>
      </c>
      <c r="Z14" s="5">
        <f t="shared" si="4"/>
        <v>4.8080495634130901E-2</v>
      </c>
      <c r="AA14" s="5">
        <f>IF(Y14&lt;&gt;"",I14,AA13)</f>
        <v>258.75</v>
      </c>
      <c r="AB14" s="5">
        <f t="shared" si="5"/>
        <v>2.8347161565139351E-4</v>
      </c>
      <c r="AC14" s="5">
        <f t="shared" si="6"/>
        <v>4.8363967249782293E-2</v>
      </c>
      <c r="AD14" s="5" t="str">
        <f t="shared" si="16"/>
        <v>Yes</v>
      </c>
      <c r="AE14" s="22">
        <f t="shared" si="12"/>
        <v>4.77602616924796E-2</v>
      </c>
      <c r="AF14" s="5" t="str">
        <f t="shared" si="13"/>
        <v>No</v>
      </c>
      <c r="AG14" s="10">
        <f t="shared" si="14"/>
        <v>2</v>
      </c>
      <c r="AI14" t="str">
        <f t="shared" si="15"/>
        <v>SL_hit</v>
      </c>
      <c r="AJ14" t="str">
        <f>IF(AND(AI13="",AI14&lt;&gt;""),I14,"")</f>
        <v/>
      </c>
      <c r="AK14">
        <f t="shared" si="18"/>
        <v>0</v>
      </c>
    </row>
    <row r="15" spans="1:39" x14ac:dyDescent="0.3">
      <c r="A15" s="2">
        <v>40955</v>
      </c>
      <c r="B15">
        <v>5513.75</v>
      </c>
      <c r="C15">
        <v>5531.39990234375</v>
      </c>
      <c r="D15">
        <v>5483.75</v>
      </c>
      <c r="E15">
        <v>5521.9501953125</v>
      </c>
      <c r="F15">
        <v>265.5</v>
      </c>
      <c r="G15">
        <v>268.92498779296801</v>
      </c>
      <c r="H15">
        <v>261.625</v>
      </c>
      <c r="I15">
        <v>263.225006103515</v>
      </c>
      <c r="J15">
        <v>4.8152346406710497E-2</v>
      </c>
      <c r="K15">
        <v>4.8617889239760098E-2</v>
      </c>
      <c r="L15">
        <v>4.7709140642808297E-2</v>
      </c>
      <c r="M15" s="19">
        <v>4.7668848286057199E-2</v>
      </c>
      <c r="N15">
        <v>4.7712714090596402E-2</v>
      </c>
      <c r="O15">
        <v>5.2361898006444399E-4</v>
      </c>
      <c r="P15">
        <v>4.8236333070660803E-2</v>
      </c>
      <c r="Q15">
        <v>4.7189095110532001E-2</v>
      </c>
      <c r="R15" s="6" t="str">
        <f t="shared" si="17"/>
        <v>Upper</v>
      </c>
      <c r="S15" t="str">
        <f t="shared" si="2"/>
        <v>Upper</v>
      </c>
      <c r="T15" t="str">
        <f t="shared" si="8"/>
        <v>Above</v>
      </c>
      <c r="U15" t="str">
        <f t="shared" si="9"/>
        <v>Above</v>
      </c>
      <c r="V15" t="str">
        <f t="shared" si="10"/>
        <v>Below</v>
      </c>
      <c r="W15" t="str">
        <f t="shared" si="1"/>
        <v>Below</v>
      </c>
      <c r="X15" t="str">
        <f t="shared" si="11"/>
        <v>Sell</v>
      </c>
      <c r="Y15" t="str">
        <f t="shared" si="3"/>
        <v/>
      </c>
      <c r="Z15" s="5">
        <f t="shared" si="4"/>
        <v>4.8080495634130901E-2</v>
      </c>
      <c r="AA15" s="5">
        <f>IF(Y15&lt;&gt;"",I15,AA14)</f>
        <v>258.75</v>
      </c>
      <c r="AB15" s="5">
        <f t="shared" si="5"/>
        <v>2.8347161565139351E-4</v>
      </c>
      <c r="AC15" s="5">
        <f t="shared" si="6"/>
        <v>4.8363967249782293E-2</v>
      </c>
      <c r="AD15" s="5" t="str">
        <f t="shared" si="16"/>
        <v>Yes</v>
      </c>
      <c r="AE15" s="22">
        <f t="shared" si="12"/>
        <v>4.7712714090596402E-2</v>
      </c>
      <c r="AF15" s="5" t="str">
        <f t="shared" si="13"/>
        <v>Yes</v>
      </c>
      <c r="AG15" s="10">
        <f t="shared" si="14"/>
        <v>2</v>
      </c>
      <c r="AI15" t="str">
        <f t="shared" si="15"/>
        <v>SL_hit</v>
      </c>
      <c r="AJ15" t="str">
        <f>IF(AND(AI14="",AI15&lt;&gt;""),I15,"")</f>
        <v/>
      </c>
      <c r="AK15">
        <f t="shared" si="18"/>
        <v>0</v>
      </c>
    </row>
    <row r="16" spans="1:39" x14ac:dyDescent="0.3">
      <c r="A16" s="2">
        <v>40956</v>
      </c>
      <c r="B16">
        <v>5574.2001953125</v>
      </c>
      <c r="C16">
        <v>5606.7001953125</v>
      </c>
      <c r="D16">
        <v>5545.2001953125</v>
      </c>
      <c r="E16">
        <v>5564.2998046875</v>
      </c>
      <c r="F16">
        <v>265.625</v>
      </c>
      <c r="G16">
        <v>266.5</v>
      </c>
      <c r="H16">
        <v>260.04998779296801</v>
      </c>
      <c r="I16">
        <v>264.14999389648398</v>
      </c>
      <c r="J16">
        <v>4.76525762787227E-2</v>
      </c>
      <c r="K16">
        <v>4.7532414917210698E-2</v>
      </c>
      <c r="L16">
        <v>4.6896411064256197E-2</v>
      </c>
      <c r="M16" s="19">
        <v>4.7472279202849202E-2</v>
      </c>
      <c r="N16">
        <v>4.7661252343013702E-2</v>
      </c>
      <c r="O16">
        <v>4.9161372590853295E-4</v>
      </c>
      <c r="P16">
        <v>4.8152866068922197E-2</v>
      </c>
      <c r="Q16">
        <v>4.7169638617105103E-2</v>
      </c>
      <c r="R16" s="6" t="str">
        <f t="shared" si="17"/>
        <v>Lower</v>
      </c>
      <c r="S16" t="str">
        <f t="shared" si="2"/>
        <v>Lower</v>
      </c>
      <c r="T16" t="str">
        <f t="shared" si="8"/>
        <v>Above</v>
      </c>
      <c r="U16" t="str">
        <f t="shared" si="9"/>
        <v>Above</v>
      </c>
      <c r="V16" t="str">
        <f t="shared" si="10"/>
        <v>Below</v>
      </c>
      <c r="W16" t="str">
        <f t="shared" si="1"/>
        <v>Above</v>
      </c>
      <c r="X16" t="str">
        <f t="shared" si="11"/>
        <v>Buy</v>
      </c>
      <c r="Y16" t="str">
        <f t="shared" si="3"/>
        <v>Buy</v>
      </c>
      <c r="Z16" s="5">
        <f t="shared" si="4"/>
        <v>4.7472279202849202E-2</v>
      </c>
      <c r="AA16" s="5">
        <f>IF(Y16&lt;&gt;"",I16,AA15)</f>
        <v>264.14999389648398</v>
      </c>
      <c r="AB16" s="5">
        <f t="shared" si="5"/>
        <v>2.4580686295426647E-4</v>
      </c>
      <c r="AC16" s="5">
        <f t="shared" si="6"/>
        <v>4.7226472339894937E-2</v>
      </c>
      <c r="AD16" s="5" t="str">
        <f t="shared" si="16"/>
        <v>No</v>
      </c>
      <c r="AE16" s="22">
        <f t="shared" si="12"/>
        <v>4.7661252343013702E-2</v>
      </c>
      <c r="AF16" s="5" t="str">
        <f t="shared" si="13"/>
        <v>No</v>
      </c>
      <c r="AG16" s="10">
        <f t="shared" si="14"/>
        <v>3</v>
      </c>
      <c r="AI16" t="str">
        <f t="shared" si="15"/>
        <v/>
      </c>
      <c r="AJ16" t="str">
        <f>IF(AND(AI15="",AI16&lt;&gt;""),I16,"")</f>
        <v/>
      </c>
      <c r="AK16">
        <f t="shared" si="18"/>
        <v>0</v>
      </c>
    </row>
    <row r="17" spans="1:37" x14ac:dyDescent="0.3">
      <c r="A17" s="2">
        <v>40960</v>
      </c>
      <c r="B17">
        <v>5561.89990234375</v>
      </c>
      <c r="C17">
        <v>5621.5</v>
      </c>
      <c r="D17">
        <v>5561.75</v>
      </c>
      <c r="E17">
        <v>5607.14990234375</v>
      </c>
      <c r="F17">
        <v>263</v>
      </c>
      <c r="G17">
        <v>266.75</v>
      </c>
      <c r="H17">
        <v>260.25</v>
      </c>
      <c r="I17">
        <v>266.02499389648398</v>
      </c>
      <c r="J17">
        <v>4.7286000218949097E-2</v>
      </c>
      <c r="K17">
        <v>4.74517477541581E-2</v>
      </c>
      <c r="L17">
        <v>4.6792825999011099E-2</v>
      </c>
      <c r="M17" s="19">
        <v>4.7443888344288303E-2</v>
      </c>
      <c r="N17">
        <v>4.7604308096518597E-2</v>
      </c>
      <c r="O17">
        <v>4.4278962521131698E-4</v>
      </c>
      <c r="P17">
        <v>4.8047097721729902E-2</v>
      </c>
      <c r="Q17">
        <v>4.7161518471307298E-2</v>
      </c>
      <c r="R17" s="6" t="str">
        <f t="shared" si="17"/>
        <v>Lower</v>
      </c>
      <c r="S17" t="str">
        <f t="shared" si="2"/>
        <v>Lower</v>
      </c>
      <c r="T17" t="str">
        <f t="shared" si="8"/>
        <v>Above</v>
      </c>
      <c r="U17" t="str">
        <f t="shared" si="9"/>
        <v>Above</v>
      </c>
      <c r="V17" t="str">
        <f t="shared" si="10"/>
        <v>Below</v>
      </c>
      <c r="W17" t="str">
        <f t="shared" si="1"/>
        <v>Above</v>
      </c>
      <c r="X17" t="str">
        <f t="shared" si="11"/>
        <v>Buy</v>
      </c>
      <c r="Y17" t="str">
        <f t="shared" si="3"/>
        <v/>
      </c>
      <c r="Z17" s="5">
        <f t="shared" si="4"/>
        <v>4.7472279202849202E-2</v>
      </c>
      <c r="AA17" s="5">
        <f>IF(Y17&lt;&gt;"",I17,AA16)</f>
        <v>264.14999389648398</v>
      </c>
      <c r="AB17" s="5">
        <f t="shared" si="5"/>
        <v>2.4580686295426647E-4</v>
      </c>
      <c r="AC17" s="5">
        <f t="shared" si="6"/>
        <v>4.7226472339894937E-2</v>
      </c>
      <c r="AD17" s="5" t="str">
        <f t="shared" si="16"/>
        <v>No</v>
      </c>
      <c r="AE17" s="22">
        <f t="shared" si="12"/>
        <v>4.7604308096518597E-2</v>
      </c>
      <c r="AF17" s="5" t="str">
        <f t="shared" si="13"/>
        <v>No</v>
      </c>
      <c r="AG17" s="10">
        <f t="shared" si="14"/>
        <v>3</v>
      </c>
      <c r="AI17" t="str">
        <f t="shared" si="15"/>
        <v/>
      </c>
      <c r="AJ17" t="str">
        <f>IF(AND(AI16="",AI17&lt;&gt;""),I17,"")</f>
        <v/>
      </c>
      <c r="AK17">
        <f t="shared" si="18"/>
        <v>0</v>
      </c>
    </row>
    <row r="18" spans="1:37" x14ac:dyDescent="0.3">
      <c r="A18" s="2">
        <v>40961</v>
      </c>
      <c r="B18">
        <v>5609.75</v>
      </c>
      <c r="C18">
        <v>5629.9501953125</v>
      </c>
      <c r="D18">
        <v>5491.35009765625</v>
      </c>
      <c r="E18">
        <v>5505.35009765625</v>
      </c>
      <c r="F18">
        <v>265</v>
      </c>
      <c r="G18">
        <v>269.45001220703102</v>
      </c>
      <c r="H18">
        <v>263.32501220703102</v>
      </c>
      <c r="I18">
        <v>265.725006103515</v>
      </c>
      <c r="J18">
        <v>4.7239181781719299E-2</v>
      </c>
      <c r="K18">
        <v>4.7860105837414901E-2</v>
      </c>
      <c r="L18">
        <v>4.7952690599606801E-2</v>
      </c>
      <c r="M18" s="19">
        <v>4.8266686294235903E-2</v>
      </c>
      <c r="N18">
        <v>4.7619822247742701E-2</v>
      </c>
      <c r="O18">
        <v>4.60843076370381E-4</v>
      </c>
      <c r="P18">
        <v>4.8080665324113099E-2</v>
      </c>
      <c r="Q18">
        <v>4.7158979171372302E-2</v>
      </c>
      <c r="R18" s="6" t="str">
        <f t="shared" si="17"/>
        <v>Upper</v>
      </c>
      <c r="S18" t="str">
        <f t="shared" si="2"/>
        <v>Upper</v>
      </c>
      <c r="T18" t="str">
        <f t="shared" si="8"/>
        <v>Above</v>
      </c>
      <c r="U18" t="str">
        <f t="shared" si="9"/>
        <v>Above</v>
      </c>
      <c r="V18" t="str">
        <f t="shared" si="10"/>
        <v>Above</v>
      </c>
      <c r="W18" t="str">
        <f t="shared" si="1"/>
        <v>Above</v>
      </c>
      <c r="X18" t="str">
        <f t="shared" si="11"/>
        <v>Buy</v>
      </c>
      <c r="Y18" t="str">
        <f t="shared" si="3"/>
        <v/>
      </c>
      <c r="Z18" s="5">
        <f t="shared" si="4"/>
        <v>4.7472279202849202E-2</v>
      </c>
      <c r="AA18" s="5">
        <f>IF(Y18&lt;&gt;"",I18,AA17)</f>
        <v>264.14999389648398</v>
      </c>
      <c r="AB18" s="5">
        <f t="shared" si="5"/>
        <v>2.4580686295426647E-4</v>
      </c>
      <c r="AC18" s="5">
        <f t="shared" si="6"/>
        <v>4.7226472339894937E-2</v>
      </c>
      <c r="AD18" s="5" t="str">
        <f t="shared" si="16"/>
        <v>No</v>
      </c>
      <c r="AE18" s="22">
        <f t="shared" si="12"/>
        <v>4.7619822247742701E-2</v>
      </c>
      <c r="AF18" s="5" t="str">
        <f t="shared" si="13"/>
        <v>Yes</v>
      </c>
      <c r="AG18" s="10">
        <f t="shared" si="14"/>
        <v>3</v>
      </c>
      <c r="AI18" t="str">
        <f t="shared" si="15"/>
        <v>Tgt_hit</v>
      </c>
      <c r="AJ18">
        <f>IF(AND(AI17="",AI18&lt;&gt;""),I18,"")</f>
        <v>265.725006103515</v>
      </c>
      <c r="AK18">
        <f t="shared" si="18"/>
        <v>1.5750122070310226</v>
      </c>
    </row>
    <row r="19" spans="1:37" x14ac:dyDescent="0.3">
      <c r="A19" s="2">
        <v>40962</v>
      </c>
      <c r="B19">
        <v>5490.0498046875</v>
      </c>
      <c r="C19">
        <v>5537.39990234375</v>
      </c>
      <c r="D19">
        <v>5460.7998046875</v>
      </c>
      <c r="E19">
        <v>5483.2998046875</v>
      </c>
      <c r="F19">
        <v>263.600006103515</v>
      </c>
      <c r="G19">
        <v>267.975006103515</v>
      </c>
      <c r="H19">
        <v>263.600006103515</v>
      </c>
      <c r="I19">
        <v>266.57501220703102</v>
      </c>
      <c r="J19">
        <v>4.8014137481676197E-2</v>
      </c>
      <c r="K19">
        <v>4.8393652405363197E-2</v>
      </c>
      <c r="L19">
        <v>4.8271318402341598E-2</v>
      </c>
      <c r="M19" s="19">
        <v>4.8615801014408197E-2</v>
      </c>
      <c r="N19">
        <v>4.7667314988531002E-2</v>
      </c>
      <c r="O19">
        <v>5.1195628698994802E-4</v>
      </c>
      <c r="P19">
        <v>4.8179271275520998E-2</v>
      </c>
      <c r="Q19">
        <v>4.7155358701541097E-2</v>
      </c>
      <c r="R19" s="6" t="str">
        <f t="shared" si="17"/>
        <v>Upper</v>
      </c>
      <c r="S19" t="str">
        <f t="shared" si="2"/>
        <v>Upper</v>
      </c>
      <c r="T19" t="str">
        <f t="shared" si="8"/>
        <v>Above</v>
      </c>
      <c r="U19" t="str">
        <f t="shared" si="9"/>
        <v>Above</v>
      </c>
      <c r="V19" t="str">
        <f t="shared" si="10"/>
        <v>Above</v>
      </c>
      <c r="W19" t="str">
        <f t="shared" si="1"/>
        <v>Above</v>
      </c>
      <c r="X19" t="str">
        <f t="shared" si="11"/>
        <v>Buy</v>
      </c>
      <c r="Y19" t="str">
        <f t="shared" si="3"/>
        <v/>
      </c>
      <c r="Z19" s="5">
        <f t="shared" si="4"/>
        <v>4.7472279202849202E-2</v>
      </c>
      <c r="AA19" s="5">
        <f>IF(Y19&lt;&gt;"",I19,AA18)</f>
        <v>264.14999389648398</v>
      </c>
      <c r="AB19" s="5">
        <f t="shared" si="5"/>
        <v>2.4580686295426647E-4</v>
      </c>
      <c r="AC19" s="5">
        <f t="shared" si="6"/>
        <v>4.7226472339894937E-2</v>
      </c>
      <c r="AD19" s="5" t="str">
        <f t="shared" si="16"/>
        <v>No</v>
      </c>
      <c r="AE19" s="22">
        <f t="shared" si="12"/>
        <v>4.7667314988531002E-2</v>
      </c>
      <c r="AF19" s="5" t="str">
        <f t="shared" si="13"/>
        <v>Yes</v>
      </c>
      <c r="AG19" s="10">
        <f t="shared" si="14"/>
        <v>3</v>
      </c>
      <c r="AI19" t="str">
        <f t="shared" si="15"/>
        <v>Tgt_hit</v>
      </c>
      <c r="AJ19" t="str">
        <f>IF(AND(AI18="",AI19&lt;&gt;""),I19,"")</f>
        <v/>
      </c>
      <c r="AK19">
        <f t="shared" si="18"/>
        <v>0</v>
      </c>
    </row>
    <row r="20" spans="1:37" x14ac:dyDescent="0.3">
      <c r="A20" s="2">
        <v>40963</v>
      </c>
      <c r="B20">
        <v>5479.14990234375</v>
      </c>
      <c r="C20">
        <v>5521.39990234375</v>
      </c>
      <c r="D20">
        <v>5405.89990234375</v>
      </c>
      <c r="E20">
        <v>5429.2998046875</v>
      </c>
      <c r="F20">
        <v>263.600006103515</v>
      </c>
      <c r="G20">
        <v>267.70001220703102</v>
      </c>
      <c r="H20">
        <v>257.67498779296801</v>
      </c>
      <c r="I20">
        <v>262.32501220703102</v>
      </c>
      <c r="J20">
        <v>4.8109654015992202E-2</v>
      </c>
      <c r="K20">
        <v>4.8484083192995402E-2</v>
      </c>
      <c r="L20">
        <v>4.7665512208476597E-2</v>
      </c>
      <c r="M20" s="19">
        <v>4.8316545713785602E-2</v>
      </c>
      <c r="N20">
        <v>4.7707359405989302E-2</v>
      </c>
      <c r="O20">
        <v>5.3045734727660203E-4</v>
      </c>
      <c r="P20">
        <v>4.8237816753265897E-2</v>
      </c>
      <c r="Q20">
        <v>4.7176902058712701E-2</v>
      </c>
      <c r="R20" s="6" t="str">
        <f t="shared" si="17"/>
        <v>Upper</v>
      </c>
      <c r="S20" t="str">
        <f t="shared" si="2"/>
        <v>Upper</v>
      </c>
      <c r="T20" t="str">
        <f t="shared" si="8"/>
        <v>Above</v>
      </c>
      <c r="U20" t="str">
        <f t="shared" si="9"/>
        <v>Above</v>
      </c>
      <c r="V20" t="str">
        <f t="shared" si="10"/>
        <v>Above</v>
      </c>
      <c r="W20" t="str">
        <f t="shared" si="1"/>
        <v>Above</v>
      </c>
      <c r="X20" t="str">
        <f t="shared" si="11"/>
        <v>Buy</v>
      </c>
      <c r="Y20" t="str">
        <f t="shared" si="3"/>
        <v/>
      </c>
      <c r="Z20" s="5">
        <f t="shared" si="4"/>
        <v>4.7472279202849202E-2</v>
      </c>
      <c r="AA20" s="5">
        <f>IF(Y20&lt;&gt;"",I20,AA19)</f>
        <v>264.14999389648398</v>
      </c>
      <c r="AB20" s="5">
        <f t="shared" si="5"/>
        <v>2.4580686295426647E-4</v>
      </c>
      <c r="AC20" s="5">
        <f t="shared" si="6"/>
        <v>4.7226472339894937E-2</v>
      </c>
      <c r="AD20" s="5" t="str">
        <f t="shared" si="16"/>
        <v>No</v>
      </c>
      <c r="AE20" s="22">
        <f t="shared" si="12"/>
        <v>4.7707359405989302E-2</v>
      </c>
      <c r="AF20" s="5" t="str">
        <f t="shared" si="13"/>
        <v>Yes</v>
      </c>
      <c r="AG20" s="10">
        <f t="shared" si="14"/>
        <v>3</v>
      </c>
      <c r="AI20" t="str">
        <f t="shared" si="15"/>
        <v>Tgt_hit</v>
      </c>
      <c r="AJ20" t="str">
        <f>IF(AND(AI19="",AI20&lt;&gt;""),I20,"")</f>
        <v/>
      </c>
      <c r="AK20">
        <f t="shared" si="18"/>
        <v>0</v>
      </c>
    </row>
    <row r="21" spans="1:37" x14ac:dyDescent="0.3">
      <c r="A21" s="2">
        <v>40966</v>
      </c>
      <c r="B21">
        <v>5448.10009765625</v>
      </c>
      <c r="C21">
        <v>5449.7998046875</v>
      </c>
      <c r="D21">
        <v>5268.14990234375</v>
      </c>
      <c r="E21">
        <v>5281.2001953125</v>
      </c>
      <c r="F21">
        <v>263.45001220703102</v>
      </c>
      <c r="G21">
        <v>265.725006103515</v>
      </c>
      <c r="H21">
        <v>256.07501220703102</v>
      </c>
      <c r="I21">
        <v>257.79998779296801</v>
      </c>
      <c r="J21">
        <v>4.8356309077427898E-2</v>
      </c>
      <c r="K21">
        <v>4.8758672910325797E-2</v>
      </c>
      <c r="L21">
        <v>4.8608148392494603E-2</v>
      </c>
      <c r="M21" s="19">
        <v>4.8814659217385301E-2</v>
      </c>
      <c r="N21">
        <v>4.78223099296535E-2</v>
      </c>
      <c r="O21">
        <v>5.0721017449757602E-4</v>
      </c>
      <c r="P21">
        <v>4.8329520104151001E-2</v>
      </c>
      <c r="Q21">
        <v>4.7315099755155902E-2</v>
      </c>
      <c r="R21" s="6" t="str">
        <f t="shared" si="17"/>
        <v>Upper</v>
      </c>
      <c r="S21" t="str">
        <f t="shared" si="2"/>
        <v>Upper</v>
      </c>
      <c r="T21" t="str">
        <f t="shared" si="8"/>
        <v>Above</v>
      </c>
      <c r="U21" t="str">
        <f t="shared" si="9"/>
        <v>Above</v>
      </c>
      <c r="V21" t="str">
        <f t="shared" si="10"/>
        <v>Above</v>
      </c>
      <c r="W21" t="str">
        <f t="shared" si="1"/>
        <v>Above</v>
      </c>
      <c r="X21" t="str">
        <f t="shared" si="11"/>
        <v>Buy</v>
      </c>
      <c r="Y21" t="str">
        <f t="shared" si="3"/>
        <v/>
      </c>
      <c r="Z21" s="5">
        <f t="shared" si="4"/>
        <v>4.7472279202849202E-2</v>
      </c>
      <c r="AA21" s="5">
        <f>IF(Y21&lt;&gt;"",I21,AA20)</f>
        <v>264.14999389648398</v>
      </c>
      <c r="AB21" s="5">
        <f t="shared" si="5"/>
        <v>2.4580686295426647E-4</v>
      </c>
      <c r="AC21" s="5">
        <f t="shared" si="6"/>
        <v>4.7226472339894937E-2</v>
      </c>
      <c r="AD21" s="5" t="str">
        <f t="shared" si="16"/>
        <v>No</v>
      </c>
      <c r="AE21" s="22">
        <f t="shared" si="12"/>
        <v>4.78223099296535E-2</v>
      </c>
      <c r="AF21" s="5" t="str">
        <f t="shared" si="13"/>
        <v>Yes</v>
      </c>
      <c r="AG21" s="10">
        <f t="shared" si="14"/>
        <v>3</v>
      </c>
      <c r="AI21" t="str">
        <f t="shared" si="15"/>
        <v>Tgt_hit</v>
      </c>
      <c r="AJ21" t="str">
        <f>IF(AND(AI20="",AI21&lt;&gt;""),I21,"")</f>
        <v/>
      </c>
      <c r="AK21">
        <f t="shared" si="18"/>
        <v>0</v>
      </c>
    </row>
    <row r="22" spans="1:37" x14ac:dyDescent="0.3">
      <c r="A22" s="2">
        <v>40967</v>
      </c>
      <c r="B22">
        <v>5310.5</v>
      </c>
      <c r="C22">
        <v>5391.10009765625</v>
      </c>
      <c r="D22">
        <v>5306.4501953125</v>
      </c>
      <c r="E22">
        <v>5375.5</v>
      </c>
      <c r="F22">
        <v>259.625</v>
      </c>
      <c r="G22">
        <v>266.70001220703102</v>
      </c>
      <c r="H22">
        <v>256.600006103515</v>
      </c>
      <c r="I22">
        <v>265.25</v>
      </c>
      <c r="J22">
        <v>4.8888993503436499E-2</v>
      </c>
      <c r="K22">
        <v>4.9470424843897298E-2</v>
      </c>
      <c r="L22">
        <v>4.83562450713634E-2</v>
      </c>
      <c r="M22" s="19">
        <v>4.9344247046786298E-2</v>
      </c>
      <c r="N22">
        <v>4.7935375651242E-2</v>
      </c>
      <c r="O22">
        <v>5.8046794590781701E-4</v>
      </c>
      <c r="P22">
        <v>4.8515843597149798E-2</v>
      </c>
      <c r="Q22">
        <v>4.7354907705334202E-2</v>
      </c>
      <c r="R22" s="6" t="str">
        <f t="shared" si="17"/>
        <v>Upper</v>
      </c>
      <c r="S22" t="str">
        <f t="shared" si="2"/>
        <v>Upper</v>
      </c>
      <c r="T22" t="str">
        <f t="shared" si="8"/>
        <v>Above</v>
      </c>
      <c r="U22" t="str">
        <f t="shared" si="9"/>
        <v>Above</v>
      </c>
      <c r="V22" t="str">
        <f t="shared" si="10"/>
        <v>Above</v>
      </c>
      <c r="W22" t="str">
        <f t="shared" si="1"/>
        <v>Above</v>
      </c>
      <c r="X22" t="str">
        <f t="shared" si="11"/>
        <v>Buy</v>
      </c>
      <c r="Y22" t="str">
        <f t="shared" si="3"/>
        <v/>
      </c>
      <c r="Z22" s="5">
        <f t="shared" si="4"/>
        <v>4.7472279202849202E-2</v>
      </c>
      <c r="AA22" s="5">
        <f>IF(Y22&lt;&gt;"",I22,AA21)</f>
        <v>264.14999389648398</v>
      </c>
      <c r="AB22" s="5">
        <f t="shared" si="5"/>
        <v>2.4580686295426647E-4</v>
      </c>
      <c r="AC22" s="5">
        <f t="shared" si="6"/>
        <v>4.7226472339894937E-2</v>
      </c>
      <c r="AD22" s="5" t="str">
        <f t="shared" si="16"/>
        <v>No</v>
      </c>
      <c r="AE22" s="22">
        <f t="shared" si="12"/>
        <v>4.7935375651242E-2</v>
      </c>
      <c r="AF22" s="5" t="str">
        <f t="shared" si="13"/>
        <v>Yes</v>
      </c>
      <c r="AG22" s="10">
        <f t="shared" si="14"/>
        <v>3</v>
      </c>
      <c r="AI22" t="str">
        <f t="shared" si="15"/>
        <v>Tgt_hit</v>
      </c>
      <c r="AJ22" t="str">
        <f>IF(AND(AI21="",AI22&lt;&gt;""),I22,"")</f>
        <v/>
      </c>
      <c r="AK22">
        <f t="shared" si="18"/>
        <v>0</v>
      </c>
    </row>
    <row r="23" spans="1:37" x14ac:dyDescent="0.3">
      <c r="A23" s="2">
        <v>40968</v>
      </c>
      <c r="B23">
        <v>5424.9501953125</v>
      </c>
      <c r="C23">
        <v>5458.7998046875</v>
      </c>
      <c r="D23">
        <v>5352.25</v>
      </c>
      <c r="E23">
        <v>5385.2001953125</v>
      </c>
      <c r="F23">
        <v>266.95001220703102</v>
      </c>
      <c r="G23">
        <v>269.95001220703102</v>
      </c>
      <c r="H23">
        <v>256.67498779296801</v>
      </c>
      <c r="I23">
        <v>258.54998779296801</v>
      </c>
      <c r="J23">
        <v>4.9207827278800201E-2</v>
      </c>
      <c r="K23">
        <v>4.9452264575671701E-2</v>
      </c>
      <c r="L23">
        <v>4.7956464625712299E-2</v>
      </c>
      <c r="M23" s="19">
        <v>4.8011211917064998E-2</v>
      </c>
      <c r="N23">
        <v>4.7969729553324403E-2</v>
      </c>
      <c r="O23">
        <v>5.6244057029847803E-4</v>
      </c>
      <c r="P23">
        <v>4.8532170123622903E-2</v>
      </c>
      <c r="Q23">
        <v>4.7407288983026E-2</v>
      </c>
      <c r="R23" s="6" t="str">
        <f t="shared" si="17"/>
        <v>Upper</v>
      </c>
      <c r="S23" t="str">
        <f t="shared" si="2"/>
        <v>Upper</v>
      </c>
      <c r="T23" t="str">
        <f t="shared" si="8"/>
        <v>Above</v>
      </c>
      <c r="U23" t="str">
        <f t="shared" si="9"/>
        <v>Above</v>
      </c>
      <c r="V23" t="str">
        <f t="shared" si="10"/>
        <v>Below</v>
      </c>
      <c r="W23" t="str">
        <f t="shared" si="1"/>
        <v>Below</v>
      </c>
      <c r="X23" t="str">
        <f t="shared" si="11"/>
        <v>Sell</v>
      </c>
      <c r="Y23" t="str">
        <f t="shared" si="3"/>
        <v>Sell</v>
      </c>
      <c r="Z23" s="5">
        <f t="shared" si="4"/>
        <v>4.8011211917064998E-2</v>
      </c>
      <c r="AA23" s="5">
        <f>IF(Y23&lt;&gt;"",I23,AA22)</f>
        <v>258.54998779296801</v>
      </c>
      <c r="AB23" s="5">
        <f t="shared" si="5"/>
        <v>2.8122028514923901E-4</v>
      </c>
      <c r="AC23" s="5">
        <f t="shared" si="6"/>
        <v>4.8292432202214235E-2</v>
      </c>
      <c r="AD23" s="5" t="str">
        <f t="shared" si="16"/>
        <v>No</v>
      </c>
      <c r="AE23" s="22">
        <f t="shared" si="12"/>
        <v>4.7969729553324403E-2</v>
      </c>
      <c r="AF23" s="5" t="str">
        <f t="shared" si="13"/>
        <v>No</v>
      </c>
      <c r="AG23" s="10">
        <f t="shared" si="14"/>
        <v>4</v>
      </c>
      <c r="AI23" t="str">
        <f t="shared" si="15"/>
        <v/>
      </c>
      <c r="AJ23" t="str">
        <f>IF(AND(AI22="",AI23&lt;&gt;""),I23,"")</f>
        <v/>
      </c>
      <c r="AK23">
        <f t="shared" si="18"/>
        <v>0</v>
      </c>
    </row>
    <row r="24" spans="1:37" x14ac:dyDescent="0.3">
      <c r="A24" s="2">
        <v>40969</v>
      </c>
      <c r="B24">
        <v>5366</v>
      </c>
      <c r="C24">
        <v>5372.4501953125</v>
      </c>
      <c r="D24">
        <v>5297.5</v>
      </c>
      <c r="E24">
        <v>5339.75</v>
      </c>
      <c r="F24">
        <v>258.5</v>
      </c>
      <c r="G24">
        <v>261.14999389648398</v>
      </c>
      <c r="H24">
        <v>252.64999389648401</v>
      </c>
      <c r="I24">
        <v>257</v>
      </c>
      <c r="J24">
        <v>4.81736861721953E-2</v>
      </c>
      <c r="K24">
        <v>4.8609104673383398E-2</v>
      </c>
      <c r="L24">
        <v>4.7692306540157499E-2</v>
      </c>
      <c r="M24" s="19">
        <v>4.8129594082119899E-2</v>
      </c>
      <c r="N24">
        <v>4.8002362516064399E-2</v>
      </c>
      <c r="O24">
        <v>5.5116433348828097E-4</v>
      </c>
      <c r="P24">
        <v>4.8553526849552699E-2</v>
      </c>
      <c r="Q24">
        <v>4.74511981825761E-2</v>
      </c>
      <c r="R24" s="6" t="str">
        <f t="shared" si="17"/>
        <v>Upper</v>
      </c>
      <c r="S24" t="str">
        <f t="shared" si="2"/>
        <v>Upper</v>
      </c>
      <c r="T24" t="str">
        <f t="shared" si="8"/>
        <v>Above</v>
      </c>
      <c r="U24" t="str">
        <f t="shared" si="9"/>
        <v>Above</v>
      </c>
      <c r="V24" t="str">
        <f t="shared" si="10"/>
        <v>Below</v>
      </c>
      <c r="W24" t="str">
        <f t="shared" si="1"/>
        <v>Below</v>
      </c>
      <c r="X24" t="str">
        <f t="shared" si="11"/>
        <v>Sell</v>
      </c>
      <c r="Y24" t="str">
        <f t="shared" si="3"/>
        <v/>
      </c>
      <c r="Z24" s="5">
        <f t="shared" si="4"/>
        <v>4.8011211917064998E-2</v>
      </c>
      <c r="AA24" s="5">
        <f>IF(Y24&lt;&gt;"",I24,AA23)</f>
        <v>258.54998779296801</v>
      </c>
      <c r="AB24" s="5">
        <f t="shared" si="5"/>
        <v>2.8122028514923901E-4</v>
      </c>
      <c r="AC24" s="5">
        <f t="shared" si="6"/>
        <v>4.8292432202214235E-2</v>
      </c>
      <c r="AD24" s="5" t="str">
        <f t="shared" si="16"/>
        <v>No</v>
      </c>
      <c r="AE24" s="22">
        <f t="shared" si="12"/>
        <v>4.8002362516064399E-2</v>
      </c>
      <c r="AF24" s="5" t="str">
        <f t="shared" si="13"/>
        <v>No</v>
      </c>
      <c r="AG24" s="10">
        <f t="shared" si="14"/>
        <v>4</v>
      </c>
      <c r="AI24" t="str">
        <f t="shared" si="15"/>
        <v/>
      </c>
      <c r="AJ24" t="str">
        <f>IF(AND(AI23="",AI24&lt;&gt;""),I24,"")</f>
        <v/>
      </c>
      <c r="AK24">
        <f t="shared" si="18"/>
        <v>0</v>
      </c>
    </row>
    <row r="25" spans="1:37" x14ac:dyDescent="0.3">
      <c r="A25" s="2">
        <v>40970</v>
      </c>
      <c r="B25">
        <v>5369.4501953125</v>
      </c>
      <c r="C25">
        <v>5392.5498046875</v>
      </c>
      <c r="D25">
        <v>5315.0498046875</v>
      </c>
      <c r="E25">
        <v>5359.35009765625</v>
      </c>
      <c r="F25">
        <v>257</v>
      </c>
      <c r="G25">
        <v>262.5</v>
      </c>
      <c r="H25">
        <v>253.875</v>
      </c>
      <c r="I25">
        <v>259.375</v>
      </c>
      <c r="J25">
        <v>4.7863373465007499E-2</v>
      </c>
      <c r="K25">
        <v>4.8678270856547398E-2</v>
      </c>
      <c r="L25">
        <v>4.7765309701538403E-2</v>
      </c>
      <c r="M25" s="19">
        <v>4.8396726333185397E-2</v>
      </c>
      <c r="N25">
        <v>4.8060199538984501E-2</v>
      </c>
      <c r="O25">
        <v>5.2712040871334795E-4</v>
      </c>
      <c r="P25">
        <v>4.8587319947697799E-2</v>
      </c>
      <c r="Q25">
        <v>4.7533079130271098E-2</v>
      </c>
      <c r="R25" s="6" t="str">
        <f t="shared" si="17"/>
        <v>Upper</v>
      </c>
      <c r="S25" t="str">
        <f t="shared" si="2"/>
        <v>Upper</v>
      </c>
      <c r="T25" t="str">
        <f t="shared" si="8"/>
        <v>Above</v>
      </c>
      <c r="U25" t="str">
        <f t="shared" si="9"/>
        <v>Above</v>
      </c>
      <c r="V25" t="str">
        <f t="shared" si="10"/>
        <v>Below</v>
      </c>
      <c r="W25" t="str">
        <f t="shared" si="1"/>
        <v>Below</v>
      </c>
      <c r="X25" t="str">
        <f t="shared" si="11"/>
        <v>Sell</v>
      </c>
      <c r="Y25" t="str">
        <f t="shared" si="3"/>
        <v/>
      </c>
      <c r="Z25" s="5">
        <f t="shared" si="4"/>
        <v>4.8011211917064998E-2</v>
      </c>
      <c r="AA25" s="5">
        <f>IF(Y25&lt;&gt;"",I25,AA24)</f>
        <v>258.54998779296801</v>
      </c>
      <c r="AB25" s="5">
        <f t="shared" si="5"/>
        <v>2.8122028514923901E-4</v>
      </c>
      <c r="AC25" s="5">
        <f t="shared" si="6"/>
        <v>4.8292432202214235E-2</v>
      </c>
      <c r="AD25" s="5" t="str">
        <f t="shared" si="16"/>
        <v>Yes</v>
      </c>
      <c r="AE25" s="22">
        <f t="shared" si="12"/>
        <v>4.8060199538984501E-2</v>
      </c>
      <c r="AF25" s="5" t="str">
        <f t="shared" si="13"/>
        <v>No</v>
      </c>
      <c r="AG25" s="10">
        <f t="shared" si="14"/>
        <v>4</v>
      </c>
      <c r="AI25" t="str">
        <f t="shared" si="15"/>
        <v>SL_hit</v>
      </c>
      <c r="AJ25">
        <f>IF(AND(AI24="",AI25&lt;&gt;""),I25,"")</f>
        <v>259.375</v>
      </c>
      <c r="AK25">
        <f t="shared" si="18"/>
        <v>-0.82501220703198896</v>
      </c>
    </row>
    <row r="26" spans="1:37" x14ac:dyDescent="0.3">
      <c r="A26" s="2">
        <v>40973</v>
      </c>
      <c r="B26">
        <v>5342.5498046875</v>
      </c>
      <c r="C26">
        <v>5344.5</v>
      </c>
      <c r="D26">
        <v>5265.7001953125</v>
      </c>
      <c r="E26">
        <v>5280.35009765625</v>
      </c>
      <c r="F26">
        <v>260</v>
      </c>
      <c r="G26">
        <v>260.475006103515</v>
      </c>
      <c r="H26">
        <v>252.77499389648401</v>
      </c>
      <c r="I26">
        <v>255.475006103515</v>
      </c>
      <c r="J26">
        <v>4.8665901021994799E-2</v>
      </c>
      <c r="K26">
        <v>4.87370205077211E-2</v>
      </c>
      <c r="L26">
        <v>4.8004061097421197E-2</v>
      </c>
      <c r="M26" s="19">
        <v>4.8382209773725302E-2</v>
      </c>
      <c r="N26">
        <v>4.8102928836324499E-2</v>
      </c>
      <c r="O26">
        <v>5.1620071705834897E-4</v>
      </c>
      <c r="P26">
        <v>4.8619129553382802E-2</v>
      </c>
      <c r="Q26">
        <v>4.7586728119266099E-2</v>
      </c>
      <c r="R26" s="6" t="str">
        <f t="shared" si="17"/>
        <v>Upper</v>
      </c>
      <c r="S26" t="str">
        <f t="shared" si="2"/>
        <v>Upper</v>
      </c>
      <c r="T26" t="str">
        <f t="shared" si="8"/>
        <v>Above</v>
      </c>
      <c r="U26" t="str">
        <f t="shared" si="9"/>
        <v>Above</v>
      </c>
      <c r="V26" t="str">
        <f t="shared" si="10"/>
        <v>Below</v>
      </c>
      <c r="W26" t="str">
        <f t="shared" si="1"/>
        <v>Below</v>
      </c>
      <c r="X26" t="str">
        <f t="shared" si="11"/>
        <v>Sell</v>
      </c>
      <c r="Y26" t="str">
        <f t="shared" si="3"/>
        <v/>
      </c>
      <c r="Z26" s="5">
        <f t="shared" si="4"/>
        <v>4.8011211917064998E-2</v>
      </c>
      <c r="AA26" s="5">
        <f>IF(Y26&lt;&gt;"",I26,AA25)</f>
        <v>258.54998779296801</v>
      </c>
      <c r="AB26" s="5">
        <f t="shared" si="5"/>
        <v>2.8122028514923901E-4</v>
      </c>
      <c r="AC26" s="5">
        <f t="shared" si="6"/>
        <v>4.8292432202214235E-2</v>
      </c>
      <c r="AD26" s="5" t="str">
        <f t="shared" si="16"/>
        <v>Yes</v>
      </c>
      <c r="AE26" s="22">
        <f t="shared" si="12"/>
        <v>4.8102928836324499E-2</v>
      </c>
      <c r="AF26" s="5" t="str">
        <f t="shared" si="13"/>
        <v>No</v>
      </c>
      <c r="AG26" s="10">
        <f t="shared" si="14"/>
        <v>4</v>
      </c>
      <c r="AI26" t="str">
        <f t="shared" si="15"/>
        <v>SL_hit</v>
      </c>
      <c r="AJ26" t="str">
        <f>IF(AND(AI25="",AI26&lt;&gt;""),I26,"")</f>
        <v/>
      </c>
      <c r="AK26">
        <f t="shared" si="18"/>
        <v>0</v>
      </c>
    </row>
    <row r="27" spans="1:37" x14ac:dyDescent="0.3">
      <c r="A27" s="2">
        <v>40974</v>
      </c>
      <c r="B27">
        <v>5266</v>
      </c>
      <c r="C27">
        <v>5382.0498046875</v>
      </c>
      <c r="D27">
        <v>5206.39990234375</v>
      </c>
      <c r="E27">
        <v>5222.39990234375</v>
      </c>
      <c r="F27">
        <v>254.89999389648401</v>
      </c>
      <c r="G27">
        <v>260.5</v>
      </c>
      <c r="H27">
        <v>251.625</v>
      </c>
      <c r="I27">
        <v>253.69999694824199</v>
      </c>
      <c r="J27">
        <v>4.8404860215815498E-2</v>
      </c>
      <c r="K27">
        <v>4.8401633105126102E-2</v>
      </c>
      <c r="L27">
        <v>4.8329940980278201E-2</v>
      </c>
      <c r="M27" s="19">
        <v>4.85791976279688E-2</v>
      </c>
      <c r="N27">
        <v>4.8164613618386899E-2</v>
      </c>
      <c r="O27">
        <v>4.9416791883832097E-4</v>
      </c>
      <c r="P27">
        <v>4.86587815372252E-2</v>
      </c>
      <c r="Q27">
        <v>4.7670445699548598E-2</v>
      </c>
      <c r="R27" s="6">
        <f t="shared" si="17"/>
        <v>0</v>
      </c>
      <c r="S27" t="str">
        <f t="shared" si="2"/>
        <v>Upper</v>
      </c>
      <c r="T27" t="str">
        <f t="shared" si="8"/>
        <v>Above</v>
      </c>
      <c r="U27" t="str">
        <f t="shared" si="9"/>
        <v>Above</v>
      </c>
      <c r="V27" t="str">
        <f t="shared" si="10"/>
        <v>Below</v>
      </c>
      <c r="W27" t="str">
        <f t="shared" si="1"/>
        <v>Below</v>
      </c>
      <c r="X27" t="str">
        <f t="shared" si="11"/>
        <v>Sell</v>
      </c>
      <c r="Y27" t="str">
        <f t="shared" si="3"/>
        <v/>
      </c>
      <c r="Z27" s="5">
        <f t="shared" si="4"/>
        <v>4.8011211917064998E-2</v>
      </c>
      <c r="AA27" s="5">
        <f>IF(Y27&lt;&gt;"",I27,AA26)</f>
        <v>258.54998779296801</v>
      </c>
      <c r="AB27" s="5">
        <f t="shared" si="5"/>
        <v>2.8122028514923901E-4</v>
      </c>
      <c r="AC27" s="5">
        <f t="shared" si="6"/>
        <v>4.8292432202214235E-2</v>
      </c>
      <c r="AD27" s="5" t="str">
        <f t="shared" si="16"/>
        <v>Yes</v>
      </c>
      <c r="AE27" s="22">
        <f t="shared" si="12"/>
        <v>4.8164613618386899E-2</v>
      </c>
      <c r="AF27" s="5" t="str">
        <f t="shared" si="13"/>
        <v>No</v>
      </c>
      <c r="AG27" s="10">
        <f t="shared" si="14"/>
        <v>4</v>
      </c>
      <c r="AI27" t="str">
        <f t="shared" si="15"/>
        <v>SL_hit</v>
      </c>
      <c r="AJ27" t="str">
        <f>IF(AND(AI26="",AI27&lt;&gt;""),I27,"")</f>
        <v/>
      </c>
      <c r="AK27">
        <f t="shared" si="18"/>
        <v>0</v>
      </c>
    </row>
    <row r="28" spans="1:37" x14ac:dyDescent="0.3">
      <c r="A28" s="2">
        <v>40975</v>
      </c>
      <c r="B28">
        <v>5207.0498046875</v>
      </c>
      <c r="C28">
        <v>5243.85009765625</v>
      </c>
      <c r="D28">
        <v>5171.4501953125</v>
      </c>
      <c r="E28">
        <v>5220.4501953125</v>
      </c>
      <c r="F28">
        <v>253.42500305175699</v>
      </c>
      <c r="G28">
        <v>259</v>
      </c>
      <c r="H28">
        <v>248.77499389648401</v>
      </c>
      <c r="I28">
        <v>257.82501220703102</v>
      </c>
      <c r="J28">
        <v>4.8669594599156499E-2</v>
      </c>
      <c r="K28">
        <v>4.9391190666521999E-2</v>
      </c>
      <c r="L28">
        <v>4.8105460654340002E-2</v>
      </c>
      <c r="M28" s="19">
        <v>4.9387505399157899E-2</v>
      </c>
      <c r="N28">
        <v>4.8247458063928599E-2</v>
      </c>
      <c r="O28">
        <v>5.5296728101561705E-4</v>
      </c>
      <c r="P28">
        <v>4.8800425344944297E-2</v>
      </c>
      <c r="Q28">
        <v>4.7694490782912997E-2</v>
      </c>
      <c r="R28" s="6" t="str">
        <f t="shared" si="17"/>
        <v>Upper</v>
      </c>
      <c r="S28" t="str">
        <f t="shared" si="2"/>
        <v>Upper</v>
      </c>
      <c r="T28" t="str">
        <f t="shared" si="8"/>
        <v>Above</v>
      </c>
      <c r="U28" t="str">
        <f t="shared" si="9"/>
        <v>Above</v>
      </c>
      <c r="V28" t="str">
        <f t="shared" si="10"/>
        <v>Above</v>
      </c>
      <c r="W28" t="str">
        <f t="shared" si="1"/>
        <v>Above</v>
      </c>
      <c r="X28" t="str">
        <f t="shared" si="11"/>
        <v>Sell</v>
      </c>
      <c r="Y28" t="str">
        <f t="shared" si="3"/>
        <v/>
      </c>
      <c r="Z28" s="5">
        <f t="shared" si="4"/>
        <v>4.8011211917064998E-2</v>
      </c>
      <c r="AA28" s="5">
        <f>IF(Y28&lt;&gt;"",I28,AA27)</f>
        <v>258.54998779296801</v>
      </c>
      <c r="AB28" s="5">
        <f t="shared" si="5"/>
        <v>2.8122028514923901E-4</v>
      </c>
      <c r="AC28" s="5">
        <f t="shared" si="6"/>
        <v>4.8292432202214235E-2</v>
      </c>
      <c r="AD28" s="5" t="str">
        <f t="shared" si="16"/>
        <v>Yes</v>
      </c>
      <c r="AE28" s="22">
        <f t="shared" si="12"/>
        <v>4.8247458063928599E-2</v>
      </c>
      <c r="AF28" s="5" t="str">
        <f t="shared" si="13"/>
        <v>No</v>
      </c>
      <c r="AG28" s="10">
        <f t="shared" si="14"/>
        <v>4</v>
      </c>
      <c r="AI28" t="str">
        <f t="shared" si="15"/>
        <v>SL_hit</v>
      </c>
      <c r="AJ28" t="str">
        <f>IF(AND(AI27="",AI28&lt;&gt;""),I28,"")</f>
        <v/>
      </c>
      <c r="AK28">
        <f t="shared" si="18"/>
        <v>0</v>
      </c>
    </row>
    <row r="29" spans="1:37" x14ac:dyDescent="0.3">
      <c r="A29" s="2">
        <v>40977</v>
      </c>
      <c r="B29">
        <v>5294.10009765625</v>
      </c>
      <c r="C29">
        <v>5342.2998046875</v>
      </c>
      <c r="D29">
        <v>5291.60009765625</v>
      </c>
      <c r="E29">
        <v>5333.5498046875</v>
      </c>
      <c r="F29">
        <v>261</v>
      </c>
      <c r="G29">
        <v>263.5</v>
      </c>
      <c r="H29">
        <v>259.82501220703102</v>
      </c>
      <c r="I29">
        <v>261.600006103515</v>
      </c>
      <c r="J29">
        <v>4.9300163424478301E-2</v>
      </c>
      <c r="K29">
        <v>4.9323326962817902E-2</v>
      </c>
      <c r="L29">
        <v>4.9101407402670598E-2</v>
      </c>
      <c r="M29" s="19">
        <v>4.9048010365179799E-2</v>
      </c>
      <c r="N29">
        <v>4.83319570637099E-2</v>
      </c>
      <c r="O29">
        <v>5.3884302019478704E-4</v>
      </c>
      <c r="P29">
        <v>4.8870800083904702E-2</v>
      </c>
      <c r="Q29">
        <v>4.7793114043515099E-2</v>
      </c>
      <c r="R29" s="6" t="str">
        <f t="shared" si="17"/>
        <v>Upper</v>
      </c>
      <c r="S29" t="str">
        <f t="shared" si="2"/>
        <v>Upper</v>
      </c>
      <c r="T29" t="str">
        <f t="shared" si="8"/>
        <v>Above</v>
      </c>
      <c r="U29" t="str">
        <f t="shared" si="9"/>
        <v>Above</v>
      </c>
      <c r="V29" t="str">
        <f t="shared" si="10"/>
        <v>Above</v>
      </c>
      <c r="W29" t="str">
        <f t="shared" si="1"/>
        <v>Above</v>
      </c>
      <c r="X29" t="str">
        <f t="shared" si="11"/>
        <v>Sell</v>
      </c>
      <c r="Y29" t="str">
        <f t="shared" si="3"/>
        <v/>
      </c>
      <c r="Z29" s="5">
        <f t="shared" si="4"/>
        <v>4.8011211917064998E-2</v>
      </c>
      <c r="AA29" s="5">
        <f>IF(Y29&lt;&gt;"",I29,AA28)</f>
        <v>258.54998779296801</v>
      </c>
      <c r="AB29" s="5">
        <f t="shared" si="5"/>
        <v>2.8122028514923901E-4</v>
      </c>
      <c r="AC29" s="5">
        <f t="shared" si="6"/>
        <v>4.8292432202214235E-2</v>
      </c>
      <c r="AD29" s="5" t="str">
        <f t="shared" si="16"/>
        <v>Yes</v>
      </c>
      <c r="AE29" s="22">
        <f t="shared" si="12"/>
        <v>4.83319570637099E-2</v>
      </c>
      <c r="AF29" s="5" t="str">
        <f t="shared" si="13"/>
        <v>No</v>
      </c>
      <c r="AG29" s="10">
        <f t="shared" si="14"/>
        <v>4</v>
      </c>
      <c r="AI29" t="str">
        <f t="shared" si="15"/>
        <v>SL_hit</v>
      </c>
      <c r="AJ29" t="str">
        <f>IF(AND(AI28="",AI29&lt;&gt;""),I29,"")</f>
        <v/>
      </c>
      <c r="AK29">
        <f t="shared" si="18"/>
        <v>0</v>
      </c>
    </row>
    <row r="30" spans="1:37" x14ac:dyDescent="0.3">
      <c r="A30" s="2">
        <v>40980</v>
      </c>
      <c r="B30">
        <v>5420.10009765625</v>
      </c>
      <c r="C30">
        <v>5421.89990234375</v>
      </c>
      <c r="D30">
        <v>5327.2998046875</v>
      </c>
      <c r="E30">
        <v>5359.5498046875</v>
      </c>
      <c r="F30">
        <v>267</v>
      </c>
      <c r="G30">
        <v>267.25</v>
      </c>
      <c r="H30">
        <v>258.5</v>
      </c>
      <c r="I30">
        <v>259.475006103515</v>
      </c>
      <c r="J30">
        <v>4.9261082856284402E-2</v>
      </c>
      <c r="K30">
        <v>4.9290839892576099E-2</v>
      </c>
      <c r="L30">
        <v>4.8523644149432901E-2</v>
      </c>
      <c r="M30" s="19">
        <v>4.84135824013757E-2</v>
      </c>
      <c r="N30">
        <v>4.8338943525485699E-2</v>
      </c>
      <c r="O30">
        <v>5.3895584369861903E-4</v>
      </c>
      <c r="P30">
        <v>4.8877899369184297E-2</v>
      </c>
      <c r="Q30">
        <v>4.7799987681787101E-2</v>
      </c>
      <c r="R30" s="6" t="str">
        <f t="shared" si="17"/>
        <v>Upper</v>
      </c>
      <c r="S30" t="str">
        <f t="shared" si="2"/>
        <v>Upper</v>
      </c>
      <c r="T30" t="str">
        <f t="shared" si="8"/>
        <v>Above</v>
      </c>
      <c r="U30" t="str">
        <f t="shared" si="9"/>
        <v>Above</v>
      </c>
      <c r="V30" t="str">
        <f t="shared" si="10"/>
        <v>Below</v>
      </c>
      <c r="W30" t="str">
        <f t="shared" si="1"/>
        <v>Below</v>
      </c>
      <c r="X30" t="str">
        <f t="shared" si="11"/>
        <v>Sell</v>
      </c>
      <c r="Y30" t="str">
        <f t="shared" si="3"/>
        <v/>
      </c>
      <c r="Z30" s="5">
        <f t="shared" si="4"/>
        <v>4.8011211917064998E-2</v>
      </c>
      <c r="AA30" s="5">
        <f>IF(Y30&lt;&gt;"",I30,AA29)</f>
        <v>258.54998779296801</v>
      </c>
      <c r="AB30" s="5">
        <f t="shared" si="5"/>
        <v>2.8122028514923901E-4</v>
      </c>
      <c r="AC30" s="5">
        <f t="shared" si="6"/>
        <v>4.8292432202214235E-2</v>
      </c>
      <c r="AD30" s="5" t="str">
        <f t="shared" si="16"/>
        <v>Yes</v>
      </c>
      <c r="AE30" s="22">
        <f t="shared" si="12"/>
        <v>4.8338943525485699E-2</v>
      </c>
      <c r="AF30" s="5" t="str">
        <f t="shared" si="13"/>
        <v>No</v>
      </c>
      <c r="AG30" s="10">
        <f t="shared" si="14"/>
        <v>4</v>
      </c>
      <c r="AI30" t="str">
        <f t="shared" si="15"/>
        <v>SL_hit</v>
      </c>
      <c r="AJ30" t="str">
        <f>IF(AND(AI29="",AI30&lt;&gt;""),I30,"")</f>
        <v/>
      </c>
      <c r="AK30">
        <f t="shared" si="18"/>
        <v>0</v>
      </c>
    </row>
    <row r="31" spans="1:37" x14ac:dyDescent="0.3">
      <c r="A31" s="2">
        <v>40981</v>
      </c>
      <c r="B31">
        <v>5391.0498046875</v>
      </c>
      <c r="C31">
        <v>5438.64990234375</v>
      </c>
      <c r="D31">
        <v>5390.7998046875</v>
      </c>
      <c r="E31">
        <v>5429.5</v>
      </c>
      <c r="F31">
        <v>261.5</v>
      </c>
      <c r="G31">
        <v>263.75</v>
      </c>
      <c r="H31">
        <v>260.17498779296801</v>
      </c>
      <c r="I31">
        <v>262.20001220703102</v>
      </c>
      <c r="J31">
        <v>4.8506322418432599E-2</v>
      </c>
      <c r="K31">
        <v>4.8495491479666399E-2</v>
      </c>
      <c r="L31">
        <v>4.8262780518530203E-2</v>
      </c>
      <c r="M31" s="19">
        <v>4.8291741819141899E-2</v>
      </c>
      <c r="N31">
        <v>4.8349505834736302E-2</v>
      </c>
      <c r="O31">
        <v>5.3568431732263098E-4</v>
      </c>
      <c r="P31">
        <v>4.8885190152058902E-2</v>
      </c>
      <c r="Q31">
        <v>4.7813821517413597E-2</v>
      </c>
      <c r="R31" s="6">
        <f t="shared" si="17"/>
        <v>0</v>
      </c>
      <c r="S31" t="str">
        <f t="shared" si="2"/>
        <v>Upper</v>
      </c>
      <c r="T31" t="str">
        <f t="shared" si="8"/>
        <v>Above</v>
      </c>
      <c r="U31" t="str">
        <f t="shared" si="9"/>
        <v>Above</v>
      </c>
      <c r="V31" t="str">
        <f t="shared" si="10"/>
        <v>Below</v>
      </c>
      <c r="W31" t="str">
        <f t="shared" si="1"/>
        <v>Below</v>
      </c>
      <c r="X31" t="str">
        <f t="shared" si="11"/>
        <v>Sell</v>
      </c>
      <c r="Y31" t="str">
        <f t="shared" si="3"/>
        <v/>
      </c>
      <c r="Z31" s="5">
        <f t="shared" si="4"/>
        <v>4.8011211917064998E-2</v>
      </c>
      <c r="AA31" s="5">
        <f>IF(Y31&lt;&gt;"",I31,AA30)</f>
        <v>258.54998779296801</v>
      </c>
      <c r="AB31" s="5">
        <f t="shared" si="5"/>
        <v>2.8122028514923901E-4</v>
      </c>
      <c r="AC31" s="5">
        <f t="shared" si="6"/>
        <v>4.8292432202214235E-2</v>
      </c>
      <c r="AD31" s="5" t="str">
        <f t="shared" si="16"/>
        <v>Yes</v>
      </c>
      <c r="AE31" s="22">
        <f t="shared" si="12"/>
        <v>4.8349505834736302E-2</v>
      </c>
      <c r="AF31" s="5" t="str">
        <f t="shared" si="13"/>
        <v>Yes</v>
      </c>
      <c r="AG31" s="10">
        <f t="shared" si="14"/>
        <v>4</v>
      </c>
      <c r="AI31" t="str">
        <f t="shared" si="15"/>
        <v>SL_hit</v>
      </c>
      <c r="AJ31" t="str">
        <f>IF(AND(AI30="",AI31&lt;&gt;""),I31,"")</f>
        <v/>
      </c>
      <c r="AK31">
        <f t="shared" si="18"/>
        <v>0</v>
      </c>
    </row>
    <row r="32" spans="1:37" x14ac:dyDescent="0.3">
      <c r="A32" s="2">
        <v>40982</v>
      </c>
      <c r="B32">
        <v>5490.5498046875</v>
      </c>
      <c r="C32">
        <v>5499.39990234375</v>
      </c>
      <c r="D32">
        <v>5437.7998046875</v>
      </c>
      <c r="E32">
        <v>5463.89990234375</v>
      </c>
      <c r="F32">
        <v>264.04998779296801</v>
      </c>
      <c r="G32">
        <v>265</v>
      </c>
      <c r="H32">
        <v>260.725006103515</v>
      </c>
      <c r="I32">
        <v>264.100006103515</v>
      </c>
      <c r="J32">
        <v>4.8091720717575198E-2</v>
      </c>
      <c r="K32">
        <v>4.8187075809318997E-2</v>
      </c>
      <c r="L32">
        <v>4.7946782792328002E-2</v>
      </c>
      <c r="M32" s="19">
        <v>4.8335440038026499E-2</v>
      </c>
      <c r="N32">
        <v>4.8345449327054001E-2</v>
      </c>
      <c r="O32">
        <v>5.3545687242210105E-4</v>
      </c>
      <c r="P32">
        <v>4.8880906199476097E-2</v>
      </c>
      <c r="Q32">
        <v>4.7809992454631897E-2</v>
      </c>
      <c r="R32" s="6">
        <f t="shared" si="17"/>
        <v>0</v>
      </c>
      <c r="S32" t="str">
        <f t="shared" si="2"/>
        <v>Upper</v>
      </c>
      <c r="T32" t="str">
        <f t="shared" si="8"/>
        <v>Above</v>
      </c>
      <c r="U32" t="str">
        <f t="shared" si="9"/>
        <v>Above</v>
      </c>
      <c r="V32" t="str">
        <f t="shared" si="10"/>
        <v>Below</v>
      </c>
      <c r="W32" t="str">
        <f t="shared" si="1"/>
        <v>Below</v>
      </c>
      <c r="X32" t="str">
        <f t="shared" si="11"/>
        <v>Sell</v>
      </c>
      <c r="Y32" t="str">
        <f t="shared" si="3"/>
        <v/>
      </c>
      <c r="Z32" s="5">
        <f t="shared" si="4"/>
        <v>4.8011211917064998E-2</v>
      </c>
      <c r="AA32" s="5">
        <f>IF(Y32&lt;&gt;"",I32,AA31)</f>
        <v>258.54998779296801</v>
      </c>
      <c r="AB32" s="5">
        <f t="shared" si="5"/>
        <v>2.8122028514923901E-4</v>
      </c>
      <c r="AC32" s="5">
        <f t="shared" si="6"/>
        <v>4.8292432202214235E-2</v>
      </c>
      <c r="AD32" s="5" t="str">
        <f t="shared" si="16"/>
        <v>Yes</v>
      </c>
      <c r="AE32" s="22">
        <f t="shared" si="12"/>
        <v>4.8345449327054001E-2</v>
      </c>
      <c r="AF32" s="5" t="str">
        <f t="shared" si="13"/>
        <v>Yes</v>
      </c>
      <c r="AG32" s="10">
        <f t="shared" si="14"/>
        <v>4</v>
      </c>
      <c r="AI32" t="str">
        <f t="shared" si="15"/>
        <v>SL_hit</v>
      </c>
      <c r="AJ32" t="str">
        <f>IF(AND(AI31="",AI32&lt;&gt;""),I32,"")</f>
        <v/>
      </c>
      <c r="AK32">
        <f t="shared" si="18"/>
        <v>0</v>
      </c>
    </row>
    <row r="33" spans="1:37" x14ac:dyDescent="0.3">
      <c r="A33" s="2">
        <v>40983</v>
      </c>
      <c r="B33">
        <v>5462.5</v>
      </c>
      <c r="C33">
        <v>5462.5</v>
      </c>
      <c r="D33">
        <v>5362.2998046875</v>
      </c>
      <c r="E33">
        <v>5380.5</v>
      </c>
      <c r="F33">
        <v>264</v>
      </c>
      <c r="G33">
        <v>265</v>
      </c>
      <c r="H33">
        <v>254.52499389648401</v>
      </c>
      <c r="I33">
        <v>255.39999389648401</v>
      </c>
      <c r="J33">
        <v>4.8329519450800898E-2</v>
      </c>
      <c r="K33">
        <v>4.8512585812356901E-2</v>
      </c>
      <c r="L33">
        <v>4.7465640334766197E-2</v>
      </c>
      <c r="M33" s="19">
        <v>4.7467706327754697E-2</v>
      </c>
      <c r="N33">
        <v>4.8328254593910797E-2</v>
      </c>
      <c r="O33">
        <v>5.5852685615129705E-4</v>
      </c>
      <c r="P33">
        <v>4.8886781450062103E-2</v>
      </c>
      <c r="Q33">
        <v>4.7769727737759497E-2</v>
      </c>
      <c r="R33" s="6" t="str">
        <f t="shared" si="17"/>
        <v>Lower</v>
      </c>
      <c r="S33" t="str">
        <f t="shared" si="2"/>
        <v>Lower</v>
      </c>
      <c r="T33" t="str">
        <f t="shared" si="8"/>
        <v>Below</v>
      </c>
      <c r="U33" t="str">
        <f t="shared" si="9"/>
        <v>Above</v>
      </c>
      <c r="V33" t="str">
        <f t="shared" si="10"/>
        <v>Below</v>
      </c>
      <c r="W33" t="str">
        <f t="shared" si="1"/>
        <v>Below</v>
      </c>
      <c r="X33" t="str">
        <f t="shared" si="11"/>
        <v>Sell</v>
      </c>
      <c r="Y33" t="str">
        <f t="shared" si="3"/>
        <v/>
      </c>
      <c r="Z33" s="5">
        <f t="shared" si="4"/>
        <v>4.8011211917064998E-2</v>
      </c>
      <c r="AA33" s="5">
        <f>IF(Y33&lt;&gt;"",I33,AA32)</f>
        <v>258.54998779296801</v>
      </c>
      <c r="AB33" s="5">
        <f t="shared" si="5"/>
        <v>2.8122028514923901E-4</v>
      </c>
      <c r="AC33" s="5">
        <f t="shared" si="6"/>
        <v>4.8292432202214235E-2</v>
      </c>
      <c r="AD33" s="5" t="str">
        <f t="shared" si="16"/>
        <v>Yes</v>
      </c>
      <c r="AE33" s="22">
        <f t="shared" si="12"/>
        <v>4.8328254593910797E-2</v>
      </c>
      <c r="AF33" s="5" t="str">
        <f t="shared" si="13"/>
        <v>Yes</v>
      </c>
      <c r="AG33" s="10">
        <f t="shared" si="14"/>
        <v>4</v>
      </c>
      <c r="AI33" t="str">
        <f t="shared" si="15"/>
        <v>SL_hit</v>
      </c>
      <c r="AJ33" t="str">
        <f>IF(AND(AI32="",AI33&lt;&gt;""),I33,"")</f>
        <v/>
      </c>
      <c r="AK33">
        <f t="shared" si="18"/>
        <v>0</v>
      </c>
    </row>
    <row r="34" spans="1:37" x14ac:dyDescent="0.3">
      <c r="A34" s="2">
        <v>40984</v>
      </c>
      <c r="B34">
        <v>5380.35009765625</v>
      </c>
      <c r="C34">
        <v>5445.64990234375</v>
      </c>
      <c r="D34">
        <v>5305</v>
      </c>
      <c r="E34">
        <v>5317.89990234375</v>
      </c>
      <c r="F34">
        <v>255</v>
      </c>
      <c r="G34">
        <v>262.45001220703102</v>
      </c>
      <c r="H34">
        <v>252.5</v>
      </c>
      <c r="I34">
        <v>253.92500305175699</v>
      </c>
      <c r="J34">
        <v>4.73946853590589E-2</v>
      </c>
      <c r="K34">
        <v>4.8194433522815203E-2</v>
      </c>
      <c r="L34">
        <v>4.75966069745523E-2</v>
      </c>
      <c r="M34" s="19">
        <v>4.7749112942093101E-2</v>
      </c>
      <c r="N34">
        <v>4.8306749707329497E-2</v>
      </c>
      <c r="O34">
        <v>5.7266847631754901E-4</v>
      </c>
      <c r="P34">
        <v>4.8879418183647098E-2</v>
      </c>
      <c r="Q34">
        <v>4.7734081231011999E-2</v>
      </c>
      <c r="R34" s="6" t="str">
        <f t="shared" si="17"/>
        <v>Lower</v>
      </c>
      <c r="S34" t="str">
        <f t="shared" si="2"/>
        <v>Lower</v>
      </c>
      <c r="T34" t="str">
        <f t="shared" si="8"/>
        <v>Above</v>
      </c>
      <c r="U34" t="str">
        <f t="shared" si="9"/>
        <v>Above</v>
      </c>
      <c r="V34" t="str">
        <f t="shared" si="10"/>
        <v>Below</v>
      </c>
      <c r="W34" t="str">
        <f t="shared" si="1"/>
        <v>Above</v>
      </c>
      <c r="X34" t="str">
        <f t="shared" si="11"/>
        <v>Buy</v>
      </c>
      <c r="Y34" t="str">
        <f t="shared" si="3"/>
        <v>Buy</v>
      </c>
      <c r="Z34" s="5">
        <f t="shared" si="4"/>
        <v>4.7749112942093101E-2</v>
      </c>
      <c r="AA34" s="5">
        <f>IF(Y34&lt;&gt;"",I34,AA33)</f>
        <v>253.92500305175699</v>
      </c>
      <c r="AB34" s="5">
        <f t="shared" si="5"/>
        <v>2.8633423815877451E-4</v>
      </c>
      <c r="AC34" s="5">
        <f t="shared" si="6"/>
        <v>4.7462778703934325E-2</v>
      </c>
      <c r="AD34" s="5" t="str">
        <f t="shared" si="16"/>
        <v>No</v>
      </c>
      <c r="AE34" s="22">
        <f t="shared" si="12"/>
        <v>4.8306749707329497E-2</v>
      </c>
      <c r="AF34" s="5" t="str">
        <f t="shared" si="13"/>
        <v>No</v>
      </c>
      <c r="AG34" s="10">
        <f t="shared" si="14"/>
        <v>5</v>
      </c>
      <c r="AI34" t="str">
        <f t="shared" si="15"/>
        <v/>
      </c>
      <c r="AJ34" t="str">
        <f>IF(AND(AI33="",AI34&lt;&gt;""),I34,"")</f>
        <v/>
      </c>
      <c r="AK34">
        <f t="shared" si="18"/>
        <v>0</v>
      </c>
    </row>
    <row r="35" spans="1:37" x14ac:dyDescent="0.3">
      <c r="A35" s="2">
        <v>40987</v>
      </c>
      <c r="B35">
        <v>5337.35009765625</v>
      </c>
      <c r="C35">
        <v>5340.7001953125</v>
      </c>
      <c r="D35">
        <v>5238.5498046875</v>
      </c>
      <c r="E35">
        <v>5257.0498046875</v>
      </c>
      <c r="F35">
        <v>255.02499389648401</v>
      </c>
      <c r="G35">
        <v>255.02499389648401</v>
      </c>
      <c r="H35">
        <v>247.55000305175699</v>
      </c>
      <c r="I35">
        <v>249.42500305175699</v>
      </c>
      <c r="J35">
        <v>4.7781200264241902E-2</v>
      </c>
      <c r="K35">
        <v>4.7751228222905701E-2</v>
      </c>
      <c r="L35">
        <v>4.72554451673338E-2</v>
      </c>
      <c r="M35" s="19">
        <v>4.7445813206744798E-2</v>
      </c>
      <c r="N35">
        <v>4.8295597953363897E-2</v>
      </c>
      <c r="O35">
        <v>5.8771818766072397E-4</v>
      </c>
      <c r="P35">
        <v>4.8883316141024598E-2</v>
      </c>
      <c r="Q35">
        <v>4.7707879765703197E-2</v>
      </c>
      <c r="R35" s="6" t="str">
        <f t="shared" si="17"/>
        <v>Lower</v>
      </c>
      <c r="S35" t="str">
        <f t="shared" si="2"/>
        <v>Lower</v>
      </c>
      <c r="T35" t="str">
        <f t="shared" si="8"/>
        <v>Below</v>
      </c>
      <c r="U35" t="str">
        <f t="shared" si="9"/>
        <v>Above</v>
      </c>
      <c r="V35" t="str">
        <f t="shared" si="10"/>
        <v>Below</v>
      </c>
      <c r="W35" t="str">
        <f t="shared" si="1"/>
        <v>Below</v>
      </c>
      <c r="X35" t="str">
        <f t="shared" si="11"/>
        <v>Buy</v>
      </c>
      <c r="Y35" t="str">
        <f t="shared" si="3"/>
        <v/>
      </c>
      <c r="Z35" s="5">
        <f t="shared" si="4"/>
        <v>4.7749112942093101E-2</v>
      </c>
      <c r="AA35" s="5">
        <f>IF(Y35&lt;&gt;"",I35,AA34)</f>
        <v>253.92500305175699</v>
      </c>
      <c r="AB35" s="5">
        <f t="shared" si="5"/>
        <v>2.8633423815877451E-4</v>
      </c>
      <c r="AC35" s="5">
        <f t="shared" si="6"/>
        <v>4.7462778703934325E-2</v>
      </c>
      <c r="AD35" s="5" t="str">
        <f t="shared" si="16"/>
        <v>Yes</v>
      </c>
      <c r="AE35" s="22">
        <f t="shared" si="12"/>
        <v>4.8295597953363897E-2</v>
      </c>
      <c r="AF35" s="5" t="str">
        <f t="shared" si="13"/>
        <v>No</v>
      </c>
      <c r="AG35" s="10">
        <f t="shared" si="14"/>
        <v>5</v>
      </c>
      <c r="AI35" t="str">
        <f t="shared" si="15"/>
        <v>SL_hit</v>
      </c>
      <c r="AJ35">
        <f>IF(AND(AI34="",AI35&lt;&gt;""),I35,"")</f>
        <v>249.42500305175699</v>
      </c>
      <c r="AK35">
        <f t="shared" si="18"/>
        <v>-4.5</v>
      </c>
    </row>
    <row r="36" spans="1:37" x14ac:dyDescent="0.3">
      <c r="A36" s="2">
        <v>40988</v>
      </c>
      <c r="B36">
        <v>5257.14990234375</v>
      </c>
      <c r="C36">
        <v>5297.35009765625</v>
      </c>
      <c r="D36">
        <v>5233.25</v>
      </c>
      <c r="E36">
        <v>5274.85009765625</v>
      </c>
      <c r="F36">
        <v>248</v>
      </c>
      <c r="G36">
        <v>255.42500305175699</v>
      </c>
      <c r="H36">
        <v>246.5</v>
      </c>
      <c r="I36">
        <v>252.69999694824199</v>
      </c>
      <c r="J36">
        <v>4.7173849824871099E-2</v>
      </c>
      <c r="K36">
        <v>4.8217504666109801E-2</v>
      </c>
      <c r="L36">
        <v>4.7102660870396003E-2</v>
      </c>
      <c r="M36" s="19">
        <v>4.7906574076962499E-2</v>
      </c>
      <c r="N36">
        <v>4.8317312697069598E-2</v>
      </c>
      <c r="O36">
        <v>5.6320959469689303E-4</v>
      </c>
      <c r="P36">
        <v>4.8880522291766398E-2</v>
      </c>
      <c r="Q36">
        <v>4.77541031023727E-2</v>
      </c>
      <c r="R36" s="6" t="str">
        <f t="shared" si="17"/>
        <v>Lower</v>
      </c>
      <c r="S36" t="str">
        <f t="shared" si="2"/>
        <v>Lower</v>
      </c>
      <c r="T36" t="str">
        <f t="shared" si="8"/>
        <v>Above</v>
      </c>
      <c r="U36" t="str">
        <f t="shared" si="9"/>
        <v>Above</v>
      </c>
      <c r="V36" t="str">
        <f t="shared" si="10"/>
        <v>Below</v>
      </c>
      <c r="W36" t="str">
        <f t="shared" si="1"/>
        <v>Above</v>
      </c>
      <c r="X36" t="str">
        <f t="shared" si="11"/>
        <v>Buy</v>
      </c>
      <c r="Y36" t="str">
        <f t="shared" si="3"/>
        <v/>
      </c>
      <c r="Z36" s="5">
        <f t="shared" ref="Z36:Z67" si="19">IF(Y36&lt;&gt;"",M36,Z35)</f>
        <v>4.7749112942093101E-2</v>
      </c>
      <c r="AA36" s="5">
        <f>IF(Y36&lt;&gt;"",I36,AA35)</f>
        <v>253.92500305175699</v>
      </c>
      <c r="AB36" s="5">
        <f t="shared" ref="AB36:AB67" si="20">+IF(Y36&lt;&gt;"",O36*$AB$1,AB35)</f>
        <v>2.8633423815877451E-4</v>
      </c>
      <c r="AC36" s="5">
        <f t="shared" si="6"/>
        <v>4.7462778703934325E-2</v>
      </c>
      <c r="AD36" s="5" t="str">
        <f t="shared" si="16"/>
        <v>Yes</v>
      </c>
      <c r="AE36" s="22">
        <f t="shared" ref="AE36:AE67" si="21">+N36</f>
        <v>4.8317312697069598E-2</v>
      </c>
      <c r="AF36" s="5" t="str">
        <f t="shared" si="13"/>
        <v>No</v>
      </c>
      <c r="AG36" s="10">
        <f t="shared" si="14"/>
        <v>5</v>
      </c>
      <c r="AI36" t="str">
        <f t="shared" si="15"/>
        <v>SL_hit</v>
      </c>
      <c r="AJ36" t="str">
        <f>IF(AND(AI35="",AI36&lt;&gt;""),I36,"")</f>
        <v/>
      </c>
      <c r="AK36">
        <f t="shared" si="18"/>
        <v>0</v>
      </c>
    </row>
    <row r="37" spans="1:37" x14ac:dyDescent="0.3">
      <c r="A37" s="2">
        <v>40989</v>
      </c>
      <c r="B37">
        <v>5267.2001953125</v>
      </c>
      <c r="C37">
        <v>5372.35009765625</v>
      </c>
      <c r="D37">
        <v>5256</v>
      </c>
      <c r="E37">
        <v>5364.9501953125</v>
      </c>
      <c r="F37">
        <v>251.5</v>
      </c>
      <c r="G37">
        <v>258.92498779296801</v>
      </c>
      <c r="H37">
        <v>251.5</v>
      </c>
      <c r="I37">
        <v>257.82501220703102</v>
      </c>
      <c r="J37">
        <v>4.7748327512559703E-2</v>
      </c>
      <c r="K37">
        <v>4.8195851552177801E-2</v>
      </c>
      <c r="L37">
        <v>4.7850076103500699E-2</v>
      </c>
      <c r="M37" s="19">
        <v>4.8057298357084402E-2</v>
      </c>
      <c r="N37">
        <v>4.8347983197709402E-2</v>
      </c>
      <c r="O37">
        <v>5.2879304818619197E-4</v>
      </c>
      <c r="P37">
        <v>4.8876776245895502E-2</v>
      </c>
      <c r="Q37">
        <v>4.7819190149523197E-2</v>
      </c>
      <c r="R37" s="6">
        <f t="shared" si="17"/>
        <v>0</v>
      </c>
      <c r="S37" t="str">
        <f t="shared" si="2"/>
        <v>Lower</v>
      </c>
      <c r="T37" t="str">
        <f t="shared" si="8"/>
        <v>Above</v>
      </c>
      <c r="U37" t="str">
        <f t="shared" si="9"/>
        <v>Above</v>
      </c>
      <c r="V37" t="str">
        <f t="shared" si="10"/>
        <v>Below</v>
      </c>
      <c r="W37" t="str">
        <f t="shared" si="1"/>
        <v>Above</v>
      </c>
      <c r="X37" t="str">
        <f t="shared" si="11"/>
        <v>Buy</v>
      </c>
      <c r="Y37" t="str">
        <f t="shared" si="3"/>
        <v/>
      </c>
      <c r="Z37" s="5">
        <f t="shared" si="19"/>
        <v>4.7749112942093101E-2</v>
      </c>
      <c r="AA37" s="5">
        <f>IF(Y37&lt;&gt;"",I37,AA36)</f>
        <v>253.92500305175699</v>
      </c>
      <c r="AB37" s="5">
        <f t="shared" si="20"/>
        <v>2.8633423815877451E-4</v>
      </c>
      <c r="AC37" s="5">
        <f t="shared" si="6"/>
        <v>4.7462778703934325E-2</v>
      </c>
      <c r="AD37" s="5" t="str">
        <f t="shared" si="16"/>
        <v>Yes</v>
      </c>
      <c r="AE37" s="22">
        <f t="shared" si="21"/>
        <v>4.8347983197709402E-2</v>
      </c>
      <c r="AF37" s="5" t="str">
        <f t="shared" si="13"/>
        <v>No</v>
      </c>
      <c r="AG37" s="10">
        <f t="shared" si="14"/>
        <v>5</v>
      </c>
      <c r="AI37" t="str">
        <f t="shared" si="15"/>
        <v>SL_hit</v>
      </c>
      <c r="AJ37" t="str">
        <f>IF(AND(AI36="",AI37&lt;&gt;""),I37,"")</f>
        <v/>
      </c>
      <c r="AK37">
        <f t="shared" si="18"/>
        <v>0</v>
      </c>
    </row>
    <row r="38" spans="1:37" x14ac:dyDescent="0.3">
      <c r="A38" s="2">
        <v>40990</v>
      </c>
      <c r="B38">
        <v>5361.10009765625</v>
      </c>
      <c r="C38">
        <v>5385.9501953125</v>
      </c>
      <c r="D38">
        <v>5205.64990234375</v>
      </c>
      <c r="E38">
        <v>5228.4501953125</v>
      </c>
      <c r="F38">
        <v>256.95001220703102</v>
      </c>
      <c r="G38">
        <v>261.20001220703102</v>
      </c>
      <c r="H38">
        <v>250.05000305175699</v>
      </c>
      <c r="I38">
        <v>252.125</v>
      </c>
      <c r="J38">
        <v>4.7928598147116003E-2</v>
      </c>
      <c r="K38">
        <v>4.8496551719761298E-2</v>
      </c>
      <c r="L38">
        <v>4.8034348783074499E-2</v>
      </c>
      <c r="M38" s="19">
        <v>4.8221746517933602E-2</v>
      </c>
      <c r="N38">
        <v>4.8345736208894201E-2</v>
      </c>
      <c r="O38">
        <v>5.2925196476887504E-4</v>
      </c>
      <c r="P38">
        <v>4.8874988173663099E-2</v>
      </c>
      <c r="Q38">
        <v>4.78164842441254E-2</v>
      </c>
      <c r="R38" s="6">
        <f t="shared" si="17"/>
        <v>0</v>
      </c>
      <c r="S38" t="str">
        <f t="shared" si="2"/>
        <v>Lower</v>
      </c>
      <c r="T38" t="str">
        <f t="shared" si="8"/>
        <v>Above</v>
      </c>
      <c r="U38" t="str">
        <f t="shared" si="9"/>
        <v>Above</v>
      </c>
      <c r="V38" t="str">
        <f t="shared" si="10"/>
        <v>Below</v>
      </c>
      <c r="W38" t="str">
        <f t="shared" si="1"/>
        <v>Above</v>
      </c>
      <c r="X38" t="str">
        <f t="shared" si="11"/>
        <v>Buy</v>
      </c>
      <c r="Y38" t="str">
        <f t="shared" si="3"/>
        <v/>
      </c>
      <c r="Z38" s="5">
        <f t="shared" si="19"/>
        <v>4.7749112942093101E-2</v>
      </c>
      <c r="AA38" s="5">
        <f>IF(Y38&lt;&gt;"",I38,AA37)</f>
        <v>253.92500305175699</v>
      </c>
      <c r="AB38" s="5">
        <f t="shared" si="20"/>
        <v>2.8633423815877451E-4</v>
      </c>
      <c r="AC38" s="5">
        <f t="shared" si="6"/>
        <v>4.7462778703934325E-2</v>
      </c>
      <c r="AD38" s="5" t="str">
        <f t="shared" si="16"/>
        <v>Yes</v>
      </c>
      <c r="AE38" s="22">
        <f t="shared" si="21"/>
        <v>4.8345736208894201E-2</v>
      </c>
      <c r="AF38" s="5" t="str">
        <f t="shared" si="13"/>
        <v>No</v>
      </c>
      <c r="AG38" s="10">
        <f t="shared" si="14"/>
        <v>5</v>
      </c>
      <c r="AI38" t="str">
        <f t="shared" si="15"/>
        <v>SL_hit</v>
      </c>
      <c r="AJ38" t="str">
        <f>IF(AND(AI37="",AI38&lt;&gt;""),I38,"")</f>
        <v/>
      </c>
      <c r="AK38">
        <f t="shared" si="18"/>
        <v>0</v>
      </c>
    </row>
    <row r="39" spans="1:37" x14ac:dyDescent="0.3">
      <c r="A39" s="2">
        <v>40991</v>
      </c>
      <c r="B39">
        <v>5255.64990234375</v>
      </c>
      <c r="C39">
        <v>5312</v>
      </c>
      <c r="D39">
        <v>5220</v>
      </c>
      <c r="E39">
        <v>5278.2001953125</v>
      </c>
      <c r="F39">
        <v>254.75</v>
      </c>
      <c r="G39">
        <v>259.375</v>
      </c>
      <c r="H39">
        <v>250.475006103515</v>
      </c>
      <c r="I39">
        <v>256.975006103515</v>
      </c>
      <c r="J39">
        <v>4.8471645701970101E-2</v>
      </c>
      <c r="K39">
        <v>4.8828125E-2</v>
      </c>
      <c r="L39">
        <v>4.7983717644351602E-2</v>
      </c>
      <c r="M39" s="19">
        <v>4.8686104466392099E-2</v>
      </c>
      <c r="N39">
        <v>4.8349251381493402E-2</v>
      </c>
      <c r="O39">
        <v>5.3136931476433901E-4</v>
      </c>
      <c r="P39">
        <v>4.8880620696257801E-2</v>
      </c>
      <c r="Q39">
        <v>4.78178820667291E-2</v>
      </c>
      <c r="R39" s="6">
        <f t="shared" si="17"/>
        <v>0</v>
      </c>
      <c r="S39" t="str">
        <f t="shared" si="2"/>
        <v>Lower</v>
      </c>
      <c r="T39" t="str">
        <f t="shared" si="8"/>
        <v>Above</v>
      </c>
      <c r="U39" t="str">
        <f t="shared" si="9"/>
        <v>Above</v>
      </c>
      <c r="V39" t="str">
        <f t="shared" si="10"/>
        <v>Below</v>
      </c>
      <c r="W39" t="str">
        <f t="shared" si="1"/>
        <v>Above</v>
      </c>
      <c r="X39" t="str">
        <f t="shared" si="11"/>
        <v>Buy</v>
      </c>
      <c r="Y39" t="str">
        <f t="shared" si="3"/>
        <v/>
      </c>
      <c r="Z39" s="5">
        <f t="shared" si="19"/>
        <v>4.7749112942093101E-2</v>
      </c>
      <c r="AA39" s="5">
        <f>IF(Y39&lt;&gt;"",I39,AA38)</f>
        <v>253.92500305175699</v>
      </c>
      <c r="AB39" s="5">
        <f t="shared" si="20"/>
        <v>2.8633423815877451E-4</v>
      </c>
      <c r="AC39" s="5">
        <f t="shared" si="6"/>
        <v>4.7462778703934325E-2</v>
      </c>
      <c r="AD39" s="5" t="str">
        <f t="shared" si="16"/>
        <v>Yes</v>
      </c>
      <c r="AE39" s="22">
        <f t="shared" si="21"/>
        <v>4.8349251381493402E-2</v>
      </c>
      <c r="AF39" s="5" t="str">
        <f t="shared" si="13"/>
        <v>Yes</v>
      </c>
      <c r="AG39" s="10">
        <f t="shared" si="14"/>
        <v>5</v>
      </c>
      <c r="AI39" t="str">
        <f t="shared" si="15"/>
        <v>SL_hit</v>
      </c>
      <c r="AJ39" t="str">
        <f>IF(AND(AI38="",AI39&lt;&gt;""),I39,"")</f>
        <v/>
      </c>
      <c r="AK39">
        <f t="shared" si="18"/>
        <v>0</v>
      </c>
    </row>
    <row r="40" spans="1:37" x14ac:dyDescent="0.3">
      <c r="A40" s="2">
        <v>40994</v>
      </c>
      <c r="B40">
        <v>5274.35009765625</v>
      </c>
      <c r="C40">
        <v>5274.9501953125</v>
      </c>
      <c r="D40">
        <v>5174.89990234375</v>
      </c>
      <c r="E40">
        <v>5184.25</v>
      </c>
      <c r="F40">
        <v>256.75</v>
      </c>
      <c r="G40">
        <v>258.25</v>
      </c>
      <c r="H40">
        <v>252.82499694824199</v>
      </c>
      <c r="I40">
        <v>255.82499694824199</v>
      </c>
      <c r="J40">
        <v>4.8678983238919102E-2</v>
      </c>
      <c r="K40">
        <v>4.8957808213902998E-2</v>
      </c>
      <c r="L40">
        <v>4.8856016873627998E-2</v>
      </c>
      <c r="M40" s="19">
        <v>4.93465779906914E-2</v>
      </c>
      <c r="N40">
        <v>4.8400752995338699E-2</v>
      </c>
      <c r="O40">
        <v>5.7606907503080505E-4</v>
      </c>
      <c r="P40">
        <v>4.8976822070369498E-2</v>
      </c>
      <c r="Q40">
        <v>4.7824683920307899E-2</v>
      </c>
      <c r="R40" s="6" t="str">
        <f t="shared" si="17"/>
        <v>Upper</v>
      </c>
      <c r="S40" t="str">
        <f t="shared" si="2"/>
        <v>Upper</v>
      </c>
      <c r="T40" t="str">
        <f t="shared" si="8"/>
        <v>Above</v>
      </c>
      <c r="U40" t="str">
        <f t="shared" si="9"/>
        <v>Above</v>
      </c>
      <c r="V40" t="str">
        <f t="shared" si="10"/>
        <v>Above</v>
      </c>
      <c r="W40" t="str">
        <f t="shared" si="1"/>
        <v>Above</v>
      </c>
      <c r="X40" t="str">
        <f t="shared" si="11"/>
        <v>Buy</v>
      </c>
      <c r="Y40" t="str">
        <f t="shared" si="3"/>
        <v/>
      </c>
      <c r="Z40" s="5">
        <f t="shared" si="19"/>
        <v>4.7749112942093101E-2</v>
      </c>
      <c r="AA40" s="5">
        <f>IF(Y40&lt;&gt;"",I40,AA39)</f>
        <v>253.92500305175699</v>
      </c>
      <c r="AB40" s="5">
        <f t="shared" si="20"/>
        <v>2.8633423815877451E-4</v>
      </c>
      <c r="AC40" s="5">
        <f t="shared" si="6"/>
        <v>4.7462778703934325E-2</v>
      </c>
      <c r="AD40" s="5" t="str">
        <f t="shared" si="16"/>
        <v>Yes</v>
      </c>
      <c r="AE40" s="22">
        <f t="shared" si="21"/>
        <v>4.8400752995338699E-2</v>
      </c>
      <c r="AF40" s="5" t="str">
        <f t="shared" si="13"/>
        <v>Yes</v>
      </c>
      <c r="AG40" s="10">
        <f t="shared" si="14"/>
        <v>5</v>
      </c>
      <c r="AI40" t="str">
        <f t="shared" si="15"/>
        <v>SL_hit</v>
      </c>
      <c r="AJ40" t="str">
        <f>IF(AND(AI39="",AI40&lt;&gt;""),I40,"")</f>
        <v/>
      </c>
      <c r="AK40">
        <f t="shared" si="18"/>
        <v>0</v>
      </c>
    </row>
    <row r="41" spans="1:37" x14ac:dyDescent="0.3">
      <c r="A41" s="2">
        <v>40995</v>
      </c>
      <c r="B41">
        <v>5242.9501953125</v>
      </c>
      <c r="C41">
        <v>5277.9501953125</v>
      </c>
      <c r="D41">
        <v>5184.64990234375</v>
      </c>
      <c r="E41">
        <v>5243.14990234375</v>
      </c>
      <c r="F41">
        <v>257.5</v>
      </c>
      <c r="G41">
        <v>260.89999389648398</v>
      </c>
      <c r="H41">
        <v>256</v>
      </c>
      <c r="I41">
        <v>259.42498779296801</v>
      </c>
      <c r="J41">
        <v>4.9113569728398303E-2</v>
      </c>
      <c r="K41">
        <v>4.9432068178323699E-2</v>
      </c>
      <c r="L41">
        <v>4.9376525864219603E-2</v>
      </c>
      <c r="M41" s="19">
        <v>4.94788424181812E-2</v>
      </c>
      <c r="N41">
        <v>4.8433962155378499E-2</v>
      </c>
      <c r="O41">
        <v>6.1874905557461298E-4</v>
      </c>
      <c r="P41">
        <v>4.9052711210953101E-2</v>
      </c>
      <c r="Q41">
        <v>4.7815213099803897E-2</v>
      </c>
      <c r="R41" s="6" t="str">
        <f t="shared" si="17"/>
        <v>Upper</v>
      </c>
      <c r="S41" t="str">
        <f t="shared" si="2"/>
        <v>Upper</v>
      </c>
      <c r="T41" t="str">
        <f t="shared" si="8"/>
        <v>Above</v>
      </c>
      <c r="U41" t="str">
        <f t="shared" si="9"/>
        <v>Above</v>
      </c>
      <c r="V41" t="str">
        <f t="shared" si="10"/>
        <v>Above</v>
      </c>
      <c r="W41" t="str">
        <f t="shared" si="1"/>
        <v>Above</v>
      </c>
      <c r="X41" t="str">
        <f t="shared" si="11"/>
        <v>Buy</v>
      </c>
      <c r="Y41" t="str">
        <f t="shared" si="3"/>
        <v/>
      </c>
      <c r="Z41" s="5">
        <f t="shared" si="19"/>
        <v>4.7749112942093101E-2</v>
      </c>
      <c r="AA41" s="5">
        <f>IF(Y41&lt;&gt;"",I41,AA40)</f>
        <v>253.92500305175699</v>
      </c>
      <c r="AB41" s="5">
        <f t="shared" si="20"/>
        <v>2.8633423815877451E-4</v>
      </c>
      <c r="AC41" s="5">
        <f t="shared" si="6"/>
        <v>4.7462778703934325E-2</v>
      </c>
      <c r="AD41" s="5" t="str">
        <f t="shared" si="16"/>
        <v>Yes</v>
      </c>
      <c r="AE41" s="22">
        <f t="shared" si="21"/>
        <v>4.8433962155378499E-2</v>
      </c>
      <c r="AF41" s="5" t="str">
        <f t="shared" si="13"/>
        <v>Yes</v>
      </c>
      <c r="AG41" s="10">
        <f t="shared" si="14"/>
        <v>5</v>
      </c>
      <c r="AI41" t="str">
        <f t="shared" si="15"/>
        <v>SL_hit</v>
      </c>
      <c r="AJ41" t="str">
        <f>IF(AND(AI40="",AI41&lt;&gt;""),I41,"")</f>
        <v/>
      </c>
      <c r="AK41">
        <f t="shared" si="18"/>
        <v>0</v>
      </c>
    </row>
    <row r="42" spans="1:37" x14ac:dyDescent="0.3">
      <c r="A42" s="2">
        <v>40996</v>
      </c>
      <c r="B42">
        <v>5231.7001953125</v>
      </c>
      <c r="C42">
        <v>5236.5498046875</v>
      </c>
      <c r="D42">
        <v>5169.60009765625</v>
      </c>
      <c r="E42">
        <v>5194.75</v>
      </c>
      <c r="F42">
        <v>259.25</v>
      </c>
      <c r="G42">
        <v>259.25</v>
      </c>
      <c r="H42">
        <v>255.02499389648401</v>
      </c>
      <c r="I42">
        <v>256.725006103515</v>
      </c>
      <c r="J42">
        <v>4.9553680509499098E-2</v>
      </c>
      <c r="K42">
        <v>4.95077884617715E-2</v>
      </c>
      <c r="L42">
        <v>4.9331667649129197E-2</v>
      </c>
      <c r="M42" s="19">
        <v>4.9420088763369799E-2</v>
      </c>
      <c r="N42">
        <v>4.8437754241207699E-2</v>
      </c>
      <c r="O42">
        <v>6.24824058893865E-4</v>
      </c>
      <c r="P42">
        <v>4.9062578300101599E-2</v>
      </c>
      <c r="Q42">
        <v>4.7812930182313799E-2</v>
      </c>
      <c r="R42" s="6" t="str">
        <f t="shared" si="17"/>
        <v>Upper</v>
      </c>
      <c r="S42" t="str">
        <f t="shared" si="2"/>
        <v>Upper</v>
      </c>
      <c r="T42" t="str">
        <f t="shared" si="8"/>
        <v>Above</v>
      </c>
      <c r="U42" t="str">
        <f t="shared" si="9"/>
        <v>Above</v>
      </c>
      <c r="V42" t="str">
        <f t="shared" si="10"/>
        <v>Above</v>
      </c>
      <c r="W42" t="str">
        <f t="shared" si="1"/>
        <v>Above</v>
      </c>
      <c r="X42" t="str">
        <f t="shared" si="11"/>
        <v>Buy</v>
      </c>
      <c r="Y42" t="str">
        <f t="shared" si="3"/>
        <v/>
      </c>
      <c r="Z42" s="5">
        <f t="shared" si="19"/>
        <v>4.7749112942093101E-2</v>
      </c>
      <c r="AA42" s="5">
        <f>IF(Y42&lt;&gt;"",I42,AA41)</f>
        <v>253.92500305175699</v>
      </c>
      <c r="AB42" s="5">
        <f t="shared" si="20"/>
        <v>2.8633423815877451E-4</v>
      </c>
      <c r="AC42" s="5">
        <f t="shared" si="6"/>
        <v>4.7462778703934325E-2</v>
      </c>
      <c r="AD42" s="5" t="str">
        <f t="shared" si="16"/>
        <v>Yes</v>
      </c>
      <c r="AE42" s="22">
        <f t="shared" si="21"/>
        <v>4.8437754241207699E-2</v>
      </c>
      <c r="AF42" s="5" t="str">
        <f t="shared" si="13"/>
        <v>Yes</v>
      </c>
      <c r="AG42" s="10">
        <f t="shared" si="14"/>
        <v>5</v>
      </c>
      <c r="AI42" t="str">
        <f t="shared" si="15"/>
        <v>SL_hit</v>
      </c>
      <c r="AJ42" t="str">
        <f>IF(AND(AI41="",AI42&lt;&gt;""),I42,"")</f>
        <v/>
      </c>
      <c r="AK42">
        <f t="shared" si="18"/>
        <v>0</v>
      </c>
    </row>
    <row r="43" spans="1:37" x14ac:dyDescent="0.3">
      <c r="A43" s="2">
        <v>40997</v>
      </c>
      <c r="B43">
        <v>5145.9501953125</v>
      </c>
      <c r="C43">
        <v>5194.2998046875</v>
      </c>
      <c r="D43">
        <v>5135.9501953125</v>
      </c>
      <c r="E43">
        <v>5178.85009765625</v>
      </c>
      <c r="F43">
        <v>254</v>
      </c>
      <c r="G43">
        <v>257.04998779296801</v>
      </c>
      <c r="H43">
        <v>252.5</v>
      </c>
      <c r="I43">
        <v>255.05000305175699</v>
      </c>
      <c r="J43">
        <v>4.9359202938141701E-2</v>
      </c>
      <c r="K43">
        <v>4.9486937115373802E-2</v>
      </c>
      <c r="L43">
        <v>4.9163249330270498E-2</v>
      </c>
      <c r="M43" s="19">
        <v>4.9248384919884702E-2</v>
      </c>
      <c r="N43">
        <v>4.8499612891348701E-2</v>
      </c>
      <c r="O43">
        <v>6.4139448727635901E-4</v>
      </c>
      <c r="P43">
        <v>4.9141007378625E-2</v>
      </c>
      <c r="Q43">
        <v>4.7858218404072297E-2</v>
      </c>
      <c r="R43" s="6" t="str">
        <f t="shared" si="17"/>
        <v>Upper</v>
      </c>
      <c r="S43" t="str">
        <f t="shared" si="2"/>
        <v>Upper</v>
      </c>
      <c r="T43" t="str">
        <f t="shared" si="8"/>
        <v>Above</v>
      </c>
      <c r="U43" t="str">
        <f t="shared" si="9"/>
        <v>Above</v>
      </c>
      <c r="V43" t="str">
        <f t="shared" si="10"/>
        <v>Above</v>
      </c>
      <c r="W43" t="str">
        <f t="shared" si="1"/>
        <v>Above</v>
      </c>
      <c r="X43" t="str">
        <f t="shared" si="11"/>
        <v>Buy</v>
      </c>
      <c r="Y43" t="str">
        <f t="shared" si="3"/>
        <v/>
      </c>
      <c r="Z43" s="5">
        <f t="shared" si="19"/>
        <v>4.7749112942093101E-2</v>
      </c>
      <c r="AA43" s="5">
        <f>IF(Y43&lt;&gt;"",I43,AA42)</f>
        <v>253.92500305175699</v>
      </c>
      <c r="AB43" s="5">
        <f t="shared" si="20"/>
        <v>2.8633423815877451E-4</v>
      </c>
      <c r="AC43" s="5">
        <f t="shared" si="6"/>
        <v>4.7462778703934325E-2</v>
      </c>
      <c r="AD43" s="5" t="str">
        <f t="shared" si="16"/>
        <v>Yes</v>
      </c>
      <c r="AE43" s="22">
        <f t="shared" si="21"/>
        <v>4.8499612891348701E-2</v>
      </c>
      <c r="AF43" s="5" t="str">
        <f t="shared" si="13"/>
        <v>Yes</v>
      </c>
      <c r="AG43" s="10">
        <f t="shared" si="14"/>
        <v>5</v>
      </c>
      <c r="AI43" t="str">
        <f t="shared" si="15"/>
        <v>SL_hit</v>
      </c>
      <c r="AJ43" t="str">
        <f>IF(AND(AI42="",AI43&lt;&gt;""),I43,"")</f>
        <v/>
      </c>
      <c r="AK43">
        <f t="shared" si="18"/>
        <v>0</v>
      </c>
    </row>
    <row r="44" spans="1:37" x14ac:dyDescent="0.3">
      <c r="A44" s="2">
        <v>40998</v>
      </c>
      <c r="B44">
        <v>5206.60009765625</v>
      </c>
      <c r="C44">
        <v>5307.10009765625</v>
      </c>
      <c r="D44">
        <v>5203.64990234375</v>
      </c>
      <c r="E44">
        <v>5295.5498046875</v>
      </c>
      <c r="F44">
        <v>256</v>
      </c>
      <c r="G44">
        <v>261.92498779296801</v>
      </c>
      <c r="H44">
        <v>254.875</v>
      </c>
      <c r="I44">
        <v>259.92498779296801</v>
      </c>
      <c r="J44">
        <v>4.9168362309069603E-2</v>
      </c>
      <c r="K44">
        <v>4.9353692783869099E-2</v>
      </c>
      <c r="L44">
        <v>4.8980043773737103E-2</v>
      </c>
      <c r="M44" s="19">
        <v>4.9083664091477103E-2</v>
      </c>
      <c r="N44">
        <v>4.8547316391816503E-2</v>
      </c>
      <c r="O44">
        <v>6.4787264358913204E-4</v>
      </c>
      <c r="P44">
        <v>4.9195189035405699E-2</v>
      </c>
      <c r="Q44">
        <v>4.7899443748227397E-2</v>
      </c>
      <c r="R44" s="6" t="str">
        <f t="shared" si="17"/>
        <v>Upper</v>
      </c>
      <c r="S44" t="str">
        <f t="shared" si="2"/>
        <v>Upper</v>
      </c>
      <c r="T44" t="str">
        <f t="shared" si="8"/>
        <v>Above</v>
      </c>
      <c r="U44" t="str">
        <f t="shared" si="9"/>
        <v>Above</v>
      </c>
      <c r="V44" t="str">
        <f t="shared" si="10"/>
        <v>Below</v>
      </c>
      <c r="W44" t="str">
        <f t="shared" si="1"/>
        <v>Below</v>
      </c>
      <c r="X44" t="str">
        <f t="shared" si="11"/>
        <v>Sell</v>
      </c>
      <c r="Y44" t="str">
        <f t="shared" si="3"/>
        <v>Sell</v>
      </c>
      <c r="Z44" s="5">
        <f t="shared" si="19"/>
        <v>4.9083664091477103E-2</v>
      </c>
      <c r="AA44" s="5">
        <f>IF(Y44&lt;&gt;"",I44,AA43)</f>
        <v>259.92498779296801</v>
      </c>
      <c r="AB44" s="5">
        <f t="shared" si="20"/>
        <v>3.2393632179456602E-4</v>
      </c>
      <c r="AC44" s="5">
        <f t="shared" si="6"/>
        <v>4.940760041327167E-2</v>
      </c>
      <c r="AD44" s="5" t="str">
        <f t="shared" si="16"/>
        <v>No</v>
      </c>
      <c r="AE44" s="22">
        <f t="shared" si="21"/>
        <v>4.8547316391816503E-2</v>
      </c>
      <c r="AF44" s="5" t="str">
        <f t="shared" si="13"/>
        <v>No</v>
      </c>
      <c r="AG44" s="10">
        <f t="shared" si="14"/>
        <v>6</v>
      </c>
      <c r="AI44" t="str">
        <f t="shared" si="15"/>
        <v/>
      </c>
      <c r="AJ44" t="str">
        <f>IF(AND(AI43="",AI44&lt;&gt;""),I44,"")</f>
        <v/>
      </c>
      <c r="AK44">
        <f t="shared" si="18"/>
        <v>0</v>
      </c>
    </row>
    <row r="45" spans="1:37" x14ac:dyDescent="0.3">
      <c r="A45" s="2">
        <v>41001</v>
      </c>
      <c r="B45">
        <v>5296.35009765625</v>
      </c>
      <c r="C45">
        <v>5331.5498046875</v>
      </c>
      <c r="D45">
        <v>5278.7998046875</v>
      </c>
      <c r="E45">
        <v>5317.89990234375</v>
      </c>
      <c r="F45">
        <v>259</v>
      </c>
      <c r="G45">
        <v>264.975006103515</v>
      </c>
      <c r="H45">
        <v>258.04998779296801</v>
      </c>
      <c r="I45">
        <v>264.17498779296801</v>
      </c>
      <c r="J45">
        <v>4.8901601145024898E-2</v>
      </c>
      <c r="K45">
        <v>4.96994337126044E-2</v>
      </c>
      <c r="L45">
        <v>4.8884215605945802E-2</v>
      </c>
      <c r="M45" s="19">
        <v>4.9676562674024601E-2</v>
      </c>
      <c r="N45">
        <v>4.8611308208858499E-2</v>
      </c>
      <c r="O45">
        <v>6.9379433594006403E-4</v>
      </c>
      <c r="P45">
        <v>4.9305102544798599E-2</v>
      </c>
      <c r="Q45">
        <v>4.7917513872918399E-2</v>
      </c>
      <c r="R45" s="6" t="str">
        <f t="shared" si="17"/>
        <v>Upper</v>
      </c>
      <c r="S45" t="str">
        <f t="shared" si="2"/>
        <v>Upper</v>
      </c>
      <c r="T45" t="str">
        <f t="shared" si="8"/>
        <v>Above</v>
      </c>
      <c r="U45" t="str">
        <f t="shared" si="9"/>
        <v>Above</v>
      </c>
      <c r="V45" t="str">
        <f t="shared" si="10"/>
        <v>Above</v>
      </c>
      <c r="W45" t="str">
        <f t="shared" si="1"/>
        <v>Above</v>
      </c>
      <c r="X45" t="str">
        <f t="shared" si="11"/>
        <v>Sell</v>
      </c>
      <c r="Y45" t="str">
        <f t="shared" si="3"/>
        <v/>
      </c>
      <c r="Z45" s="5">
        <f t="shared" si="19"/>
        <v>4.9083664091477103E-2</v>
      </c>
      <c r="AA45" s="5">
        <f>IF(Y45&lt;&gt;"",I45,AA44)</f>
        <v>259.92498779296801</v>
      </c>
      <c r="AB45" s="5">
        <f t="shared" si="20"/>
        <v>3.2393632179456602E-4</v>
      </c>
      <c r="AC45" s="5">
        <f t="shared" si="6"/>
        <v>4.940760041327167E-2</v>
      </c>
      <c r="AD45" s="5" t="str">
        <f t="shared" si="16"/>
        <v>Yes</v>
      </c>
      <c r="AE45" s="22">
        <f t="shared" si="21"/>
        <v>4.8611308208858499E-2</v>
      </c>
      <c r="AF45" s="5" t="str">
        <f t="shared" si="13"/>
        <v>No</v>
      </c>
      <c r="AG45" s="10">
        <f t="shared" si="14"/>
        <v>6</v>
      </c>
      <c r="AI45" t="str">
        <f t="shared" si="15"/>
        <v>SL_hit</v>
      </c>
      <c r="AJ45">
        <f>IF(AND(AI44="",AI45&lt;&gt;""),I45,"")</f>
        <v>264.17498779296801</v>
      </c>
      <c r="AK45">
        <f t="shared" si="18"/>
        <v>-4.25</v>
      </c>
    </row>
    <row r="46" spans="1:37" x14ac:dyDescent="0.3">
      <c r="A46" s="2">
        <v>41002</v>
      </c>
      <c r="B46">
        <v>5353.2001953125</v>
      </c>
      <c r="C46">
        <v>5378.75</v>
      </c>
      <c r="D46">
        <v>5344.4501953125</v>
      </c>
      <c r="E46">
        <v>5358.5</v>
      </c>
      <c r="F46">
        <v>266.5</v>
      </c>
      <c r="G46">
        <v>268.20001220703102</v>
      </c>
      <c r="H46">
        <v>264</v>
      </c>
      <c r="I46">
        <v>265.100006103515</v>
      </c>
      <c r="J46">
        <v>4.9783305364398497E-2</v>
      </c>
      <c r="K46">
        <v>4.9862888627846803E-2</v>
      </c>
      <c r="L46">
        <v>4.9397036243606203E-2</v>
      </c>
      <c r="M46" s="19">
        <v>4.9472801362977603E-2</v>
      </c>
      <c r="N46">
        <v>4.8665837788321099E-2</v>
      </c>
      <c r="O46">
        <v>7.1730034419833599E-4</v>
      </c>
      <c r="P46">
        <v>4.9383138132519398E-2</v>
      </c>
      <c r="Q46">
        <v>4.79485374441228E-2</v>
      </c>
      <c r="R46" s="6" t="str">
        <f t="shared" si="17"/>
        <v>Upper</v>
      </c>
      <c r="S46" t="str">
        <f t="shared" si="2"/>
        <v>Upper</v>
      </c>
      <c r="T46" t="str">
        <f t="shared" si="8"/>
        <v>Above</v>
      </c>
      <c r="U46" t="str">
        <f t="shared" si="9"/>
        <v>Above</v>
      </c>
      <c r="V46" t="str">
        <f t="shared" si="10"/>
        <v>Above</v>
      </c>
      <c r="W46" t="str">
        <f t="shared" si="1"/>
        <v>Above</v>
      </c>
      <c r="X46" t="str">
        <f t="shared" si="11"/>
        <v>Sell</v>
      </c>
      <c r="Y46" t="str">
        <f t="shared" si="3"/>
        <v/>
      </c>
      <c r="Z46" s="5">
        <f t="shared" si="19"/>
        <v>4.9083664091477103E-2</v>
      </c>
      <c r="AA46" s="5">
        <f>IF(Y46&lt;&gt;"",I46,AA45)</f>
        <v>259.92498779296801</v>
      </c>
      <c r="AB46" s="5">
        <f t="shared" si="20"/>
        <v>3.2393632179456602E-4</v>
      </c>
      <c r="AC46" s="5">
        <f t="shared" si="6"/>
        <v>4.940760041327167E-2</v>
      </c>
      <c r="AD46" s="5" t="str">
        <f t="shared" si="16"/>
        <v>Yes</v>
      </c>
      <c r="AE46" s="22">
        <f t="shared" si="21"/>
        <v>4.8665837788321099E-2</v>
      </c>
      <c r="AF46" s="5" t="str">
        <f t="shared" si="13"/>
        <v>No</v>
      </c>
      <c r="AG46" s="10">
        <f t="shared" si="14"/>
        <v>6</v>
      </c>
      <c r="AI46" t="str">
        <f t="shared" si="15"/>
        <v>SL_hit</v>
      </c>
      <c r="AJ46" t="str">
        <f>IF(AND(AI45="",AI46&lt;&gt;""),I46,"")</f>
        <v/>
      </c>
      <c r="AK46">
        <f t="shared" si="18"/>
        <v>0</v>
      </c>
    </row>
    <row r="47" spans="1:37" x14ac:dyDescent="0.3">
      <c r="A47" s="2">
        <v>41003</v>
      </c>
      <c r="B47">
        <v>5328.64990234375</v>
      </c>
      <c r="C47">
        <v>5338.39990234375</v>
      </c>
      <c r="D47">
        <v>5305.2998046875</v>
      </c>
      <c r="E47">
        <v>5322.89990234375</v>
      </c>
      <c r="F47">
        <v>262.625</v>
      </c>
      <c r="G47">
        <v>264.5</v>
      </c>
      <c r="H47">
        <v>262.20001220703102</v>
      </c>
      <c r="I47">
        <v>263.27499389648398</v>
      </c>
      <c r="J47">
        <v>4.9285467203331698E-2</v>
      </c>
      <c r="K47">
        <v>4.9546681559745002E-2</v>
      </c>
      <c r="L47">
        <v>4.9422279957744203E-2</v>
      </c>
      <c r="M47" s="19">
        <v>4.9460819990351602E-2</v>
      </c>
      <c r="N47">
        <v>4.8709918906440199E-2</v>
      </c>
      <c r="O47">
        <v>7.384729327834E-4</v>
      </c>
      <c r="P47">
        <v>4.9448391839223699E-2</v>
      </c>
      <c r="Q47">
        <v>4.7971445973656802E-2</v>
      </c>
      <c r="R47" s="6" t="str">
        <f t="shared" si="17"/>
        <v>Upper</v>
      </c>
      <c r="S47" t="str">
        <f t="shared" si="2"/>
        <v>Upper</v>
      </c>
      <c r="T47" t="str">
        <f t="shared" si="8"/>
        <v>Above</v>
      </c>
      <c r="U47" t="str">
        <f t="shared" si="9"/>
        <v>Above</v>
      </c>
      <c r="V47" t="str">
        <f t="shared" si="10"/>
        <v>Above</v>
      </c>
      <c r="W47" t="str">
        <f t="shared" si="1"/>
        <v>Above</v>
      </c>
      <c r="X47" t="str">
        <f t="shared" si="11"/>
        <v>Sell</v>
      </c>
      <c r="Y47" t="str">
        <f t="shared" si="3"/>
        <v/>
      </c>
      <c r="Z47" s="5">
        <f t="shared" si="19"/>
        <v>4.9083664091477103E-2</v>
      </c>
      <c r="AA47" s="5">
        <f>IF(Y47&lt;&gt;"",I47,AA46)</f>
        <v>259.92498779296801</v>
      </c>
      <c r="AB47" s="5">
        <f t="shared" si="20"/>
        <v>3.2393632179456602E-4</v>
      </c>
      <c r="AC47" s="5">
        <f t="shared" si="6"/>
        <v>4.940760041327167E-2</v>
      </c>
      <c r="AD47" s="5" t="str">
        <f t="shared" si="16"/>
        <v>Yes</v>
      </c>
      <c r="AE47" s="22">
        <f t="shared" si="21"/>
        <v>4.8709918906440199E-2</v>
      </c>
      <c r="AF47" s="5" t="str">
        <f t="shared" si="13"/>
        <v>No</v>
      </c>
      <c r="AG47" s="10">
        <f t="shared" si="14"/>
        <v>6</v>
      </c>
      <c r="AI47" t="str">
        <f t="shared" si="15"/>
        <v>SL_hit</v>
      </c>
      <c r="AJ47" t="str">
        <f>IF(AND(AI46="",AI47&lt;&gt;""),I47,"")</f>
        <v/>
      </c>
      <c r="AK47">
        <f t="shared" si="18"/>
        <v>0</v>
      </c>
    </row>
    <row r="48" spans="1:37" x14ac:dyDescent="0.3">
      <c r="A48" s="2">
        <v>41008</v>
      </c>
      <c r="B48">
        <v>5282.5</v>
      </c>
      <c r="C48">
        <v>5287.89990234375</v>
      </c>
      <c r="D48">
        <v>5228</v>
      </c>
      <c r="E48">
        <v>5234.39990234375</v>
      </c>
      <c r="F48">
        <v>261.875</v>
      </c>
      <c r="G48">
        <v>263.14999389648398</v>
      </c>
      <c r="H48">
        <v>260</v>
      </c>
      <c r="I48">
        <v>260.875</v>
      </c>
      <c r="J48">
        <v>4.9574065309985801E-2</v>
      </c>
      <c r="K48">
        <v>4.9764556583200198E-2</v>
      </c>
      <c r="L48">
        <v>4.9732211170619697E-2</v>
      </c>
      <c r="M48" s="19">
        <v>4.9838568865017502E-2</v>
      </c>
      <c r="N48">
        <v>4.8732472079733198E-2</v>
      </c>
      <c r="O48">
        <v>7.6660761726040901E-4</v>
      </c>
      <c r="P48">
        <v>4.9499079696993603E-2</v>
      </c>
      <c r="Q48">
        <v>4.79658644624728E-2</v>
      </c>
      <c r="R48" s="6" t="str">
        <f t="shared" si="17"/>
        <v>Upper</v>
      </c>
      <c r="S48" t="str">
        <f t="shared" si="2"/>
        <v>Upper</v>
      </c>
      <c r="T48" t="str">
        <f t="shared" si="8"/>
        <v>Above</v>
      </c>
      <c r="U48" t="str">
        <f t="shared" si="9"/>
        <v>Above</v>
      </c>
      <c r="V48" t="str">
        <f t="shared" si="10"/>
        <v>Above</v>
      </c>
      <c r="W48" t="str">
        <f t="shared" si="1"/>
        <v>Above</v>
      </c>
      <c r="X48" t="str">
        <f t="shared" si="11"/>
        <v>Sell</v>
      </c>
      <c r="Y48" t="str">
        <f t="shared" si="3"/>
        <v/>
      </c>
      <c r="Z48" s="5">
        <f t="shared" si="19"/>
        <v>4.9083664091477103E-2</v>
      </c>
      <c r="AA48" s="5">
        <f>IF(Y48&lt;&gt;"",I48,AA47)</f>
        <v>259.92498779296801</v>
      </c>
      <c r="AB48" s="5">
        <f t="shared" si="20"/>
        <v>3.2393632179456602E-4</v>
      </c>
      <c r="AC48" s="5">
        <f t="shared" si="6"/>
        <v>4.940760041327167E-2</v>
      </c>
      <c r="AD48" s="5" t="str">
        <f t="shared" si="16"/>
        <v>Yes</v>
      </c>
      <c r="AE48" s="22">
        <f t="shared" si="21"/>
        <v>4.8732472079733198E-2</v>
      </c>
      <c r="AF48" s="5" t="str">
        <f t="shared" si="13"/>
        <v>No</v>
      </c>
      <c r="AG48" s="10">
        <f t="shared" si="14"/>
        <v>6</v>
      </c>
      <c r="AI48" t="str">
        <f t="shared" si="15"/>
        <v>SL_hit</v>
      </c>
      <c r="AJ48" t="str">
        <f>IF(AND(AI47="",AI48&lt;&gt;""),I48,"")</f>
        <v/>
      </c>
      <c r="AK48">
        <f t="shared" si="18"/>
        <v>0</v>
      </c>
    </row>
    <row r="49" spans="1:37" x14ac:dyDescent="0.3">
      <c r="A49" s="2">
        <v>41009</v>
      </c>
      <c r="B49">
        <v>5254.10009765625</v>
      </c>
      <c r="C49">
        <v>5255.7998046875</v>
      </c>
      <c r="D49">
        <v>5211.85009765625</v>
      </c>
      <c r="E49">
        <v>5243.60009765625</v>
      </c>
      <c r="F49">
        <v>261.70001220703102</v>
      </c>
      <c r="G49">
        <v>263</v>
      </c>
      <c r="H49">
        <v>257.92498779296801</v>
      </c>
      <c r="I49">
        <v>262.42498779296801</v>
      </c>
      <c r="J49">
        <v>4.9808722206067302E-2</v>
      </c>
      <c r="K49">
        <v>5.0039957717840998E-2</v>
      </c>
      <c r="L49">
        <v>4.9488182307652402E-2</v>
      </c>
      <c r="M49" s="19">
        <v>5.0046720364938901E-2</v>
      </c>
      <c r="N49">
        <v>4.8782407579721201E-2</v>
      </c>
      <c r="O49">
        <v>8.1898109355448901E-4</v>
      </c>
      <c r="P49">
        <v>4.9601388673275702E-2</v>
      </c>
      <c r="Q49">
        <v>4.7963426486166701E-2</v>
      </c>
      <c r="R49" s="6" t="str">
        <f t="shared" si="17"/>
        <v>Upper</v>
      </c>
      <c r="S49" t="str">
        <f t="shared" si="2"/>
        <v>Upper</v>
      </c>
      <c r="T49" t="str">
        <f t="shared" si="8"/>
        <v>Above</v>
      </c>
      <c r="U49" t="str">
        <f t="shared" si="9"/>
        <v>Above</v>
      </c>
      <c r="V49" t="str">
        <f t="shared" si="10"/>
        <v>Above</v>
      </c>
      <c r="W49" t="str">
        <f t="shared" si="1"/>
        <v>Above</v>
      </c>
      <c r="X49" t="str">
        <f t="shared" si="11"/>
        <v>Sell</v>
      </c>
      <c r="Y49" t="str">
        <f t="shared" si="3"/>
        <v/>
      </c>
      <c r="Z49" s="5">
        <f t="shared" si="19"/>
        <v>4.9083664091477103E-2</v>
      </c>
      <c r="AA49" s="5">
        <f>IF(Y49&lt;&gt;"",I49,AA48)</f>
        <v>259.92498779296801</v>
      </c>
      <c r="AB49" s="5">
        <f t="shared" si="20"/>
        <v>3.2393632179456602E-4</v>
      </c>
      <c r="AC49" s="5">
        <f t="shared" si="6"/>
        <v>4.940760041327167E-2</v>
      </c>
      <c r="AD49" s="5" t="str">
        <f t="shared" si="16"/>
        <v>Yes</v>
      </c>
      <c r="AE49" s="22">
        <f t="shared" si="21"/>
        <v>4.8782407579721201E-2</v>
      </c>
      <c r="AF49" s="5" t="str">
        <f t="shared" si="13"/>
        <v>No</v>
      </c>
      <c r="AG49" s="10">
        <f t="shared" si="14"/>
        <v>6</v>
      </c>
      <c r="AI49" t="str">
        <f t="shared" si="15"/>
        <v>SL_hit</v>
      </c>
      <c r="AJ49" t="str">
        <f>IF(AND(AI48="",AI49&lt;&gt;""),I49,"")</f>
        <v/>
      </c>
      <c r="AK49">
        <f t="shared" si="18"/>
        <v>0</v>
      </c>
    </row>
    <row r="50" spans="1:37" x14ac:dyDescent="0.3">
      <c r="A50" s="2">
        <v>41010</v>
      </c>
      <c r="B50">
        <v>5209.4501953125</v>
      </c>
      <c r="C50">
        <v>5263.64990234375</v>
      </c>
      <c r="D50">
        <v>5190.7998046875</v>
      </c>
      <c r="E50">
        <v>5226.85009765625</v>
      </c>
      <c r="F50">
        <v>260.92498779296801</v>
      </c>
      <c r="G50">
        <v>265.475006103515</v>
      </c>
      <c r="H50">
        <v>258.54998779296801</v>
      </c>
      <c r="I50">
        <v>263.225006103515</v>
      </c>
      <c r="J50">
        <v>5.00868571558186E-2</v>
      </c>
      <c r="K50">
        <v>5.0435536372832698E-2</v>
      </c>
      <c r="L50">
        <v>4.9809277475792398E-2</v>
      </c>
      <c r="M50" s="19">
        <v>5.0360159787545301E-2</v>
      </c>
      <c r="N50">
        <v>4.8879736449029702E-2</v>
      </c>
      <c r="O50">
        <v>8.8578488660709495E-4</v>
      </c>
      <c r="P50">
        <v>4.9765521335636803E-2</v>
      </c>
      <c r="Q50">
        <v>4.7993951562422602E-2</v>
      </c>
      <c r="R50" s="6" t="str">
        <f t="shared" si="17"/>
        <v>Upper</v>
      </c>
      <c r="S50" t="str">
        <f t="shared" si="2"/>
        <v>Upper</v>
      </c>
      <c r="T50" t="str">
        <f t="shared" si="8"/>
        <v>Above</v>
      </c>
      <c r="U50" t="str">
        <f t="shared" si="9"/>
        <v>Above</v>
      </c>
      <c r="V50" t="str">
        <f t="shared" si="10"/>
        <v>Above</v>
      </c>
      <c r="W50" t="str">
        <f t="shared" si="1"/>
        <v>Above</v>
      </c>
      <c r="X50" t="str">
        <f t="shared" si="11"/>
        <v>Sell</v>
      </c>
      <c r="Y50" t="str">
        <f t="shared" si="3"/>
        <v/>
      </c>
      <c r="Z50" s="5">
        <f t="shared" si="19"/>
        <v>4.9083664091477103E-2</v>
      </c>
      <c r="AA50" s="5">
        <f>IF(Y50&lt;&gt;"",I50,AA49)</f>
        <v>259.92498779296801</v>
      </c>
      <c r="AB50" s="5">
        <f t="shared" si="20"/>
        <v>3.2393632179456602E-4</v>
      </c>
      <c r="AC50" s="5">
        <f t="shared" si="6"/>
        <v>4.940760041327167E-2</v>
      </c>
      <c r="AD50" s="5" t="str">
        <f t="shared" si="16"/>
        <v>Yes</v>
      </c>
      <c r="AE50" s="22">
        <f t="shared" si="21"/>
        <v>4.8879736449029702E-2</v>
      </c>
      <c r="AF50" s="5" t="str">
        <f t="shared" si="13"/>
        <v>No</v>
      </c>
      <c r="AG50" s="10">
        <f t="shared" si="14"/>
        <v>6</v>
      </c>
      <c r="AI50" t="str">
        <f t="shared" si="15"/>
        <v>SL_hit</v>
      </c>
      <c r="AJ50" t="str">
        <f>IF(AND(AI49="",AI50&lt;&gt;""),I50,"")</f>
        <v/>
      </c>
      <c r="AK50">
        <f t="shared" si="18"/>
        <v>0</v>
      </c>
    </row>
    <row r="51" spans="1:37" x14ac:dyDescent="0.3">
      <c r="A51" s="2">
        <v>41011</v>
      </c>
      <c r="B51">
        <v>5246.75</v>
      </c>
      <c r="C51">
        <v>5290.60009765625</v>
      </c>
      <c r="D51">
        <v>5246.75</v>
      </c>
      <c r="E51">
        <v>5276.85009765625</v>
      </c>
      <c r="F51">
        <v>262.5</v>
      </c>
      <c r="G51">
        <v>267.25</v>
      </c>
      <c r="H51">
        <v>262.14999389648398</v>
      </c>
      <c r="I51">
        <v>265.20001220703102</v>
      </c>
      <c r="J51">
        <v>5.0030971553818998E-2</v>
      </c>
      <c r="K51">
        <v>5.0514118449132499E-2</v>
      </c>
      <c r="L51">
        <v>4.9964262428452699E-2</v>
      </c>
      <c r="M51" s="19">
        <v>5.02572571323983E-2</v>
      </c>
      <c r="N51">
        <v>4.8978012214692501E-2</v>
      </c>
      <c r="O51">
        <v>9.2526939085722099E-4</v>
      </c>
      <c r="P51">
        <v>4.9903281605549701E-2</v>
      </c>
      <c r="Q51">
        <v>4.8052742823835301E-2</v>
      </c>
      <c r="R51" s="6" t="str">
        <f t="shared" si="17"/>
        <v>Upper</v>
      </c>
      <c r="S51" t="str">
        <f t="shared" si="2"/>
        <v>Upper</v>
      </c>
      <c r="T51" t="str">
        <f t="shared" si="8"/>
        <v>Above</v>
      </c>
      <c r="U51" t="str">
        <f t="shared" si="9"/>
        <v>Above</v>
      </c>
      <c r="V51" t="str">
        <f t="shared" si="10"/>
        <v>Above</v>
      </c>
      <c r="W51" t="str">
        <f t="shared" si="1"/>
        <v>Above</v>
      </c>
      <c r="X51" t="str">
        <f t="shared" si="11"/>
        <v>Sell</v>
      </c>
      <c r="Y51" t="str">
        <f t="shared" si="3"/>
        <v/>
      </c>
      <c r="Z51" s="5">
        <f t="shared" si="19"/>
        <v>4.9083664091477103E-2</v>
      </c>
      <c r="AA51" s="5">
        <f>IF(Y51&lt;&gt;"",I51,AA50)</f>
        <v>259.92498779296801</v>
      </c>
      <c r="AB51" s="5">
        <f t="shared" si="20"/>
        <v>3.2393632179456602E-4</v>
      </c>
      <c r="AC51" s="5">
        <f t="shared" si="6"/>
        <v>4.940760041327167E-2</v>
      </c>
      <c r="AD51" s="5" t="str">
        <f t="shared" si="16"/>
        <v>Yes</v>
      </c>
      <c r="AE51" s="22">
        <f t="shared" si="21"/>
        <v>4.8978012214692501E-2</v>
      </c>
      <c r="AF51" s="5" t="str">
        <f t="shared" si="13"/>
        <v>No</v>
      </c>
      <c r="AG51" s="10">
        <f t="shared" si="14"/>
        <v>6</v>
      </c>
      <c r="AI51" t="str">
        <f t="shared" si="15"/>
        <v>SL_hit</v>
      </c>
      <c r="AJ51" t="str">
        <f>IF(AND(AI50="",AI51&lt;&gt;""),I51,"")</f>
        <v/>
      </c>
      <c r="AK51">
        <f t="shared" si="18"/>
        <v>0</v>
      </c>
    </row>
    <row r="52" spans="1:37" x14ac:dyDescent="0.3">
      <c r="A52" s="2">
        <v>41012</v>
      </c>
      <c r="B52">
        <v>5255.7001953125</v>
      </c>
      <c r="C52">
        <v>5306.75</v>
      </c>
      <c r="D52">
        <v>5185.39990234375</v>
      </c>
      <c r="E52">
        <v>5207.4501953125</v>
      </c>
      <c r="F52">
        <v>268.20001220703102</v>
      </c>
      <c r="G52">
        <v>268.875</v>
      </c>
      <c r="H52">
        <v>261.95001220703102</v>
      </c>
      <c r="I52">
        <v>264.67498779296801</v>
      </c>
      <c r="J52">
        <v>5.1030310375434998E-2</v>
      </c>
      <c r="K52">
        <v>5.0666603853582702E-2</v>
      </c>
      <c r="L52">
        <v>5.0516839036586603E-2</v>
      </c>
      <c r="M52" s="19">
        <v>5.0826215876479501E-2</v>
      </c>
      <c r="N52">
        <v>4.9102551006615099E-2</v>
      </c>
      <c r="O52">
        <v>9.9892323678615804E-4</v>
      </c>
      <c r="P52">
        <v>5.0101474243401299E-2</v>
      </c>
      <c r="Q52">
        <v>4.8103627769829002E-2</v>
      </c>
      <c r="R52" s="6" t="str">
        <f t="shared" si="17"/>
        <v>Upper</v>
      </c>
      <c r="S52" t="str">
        <f t="shared" si="2"/>
        <v>Upper</v>
      </c>
      <c r="T52" t="str">
        <f t="shared" si="8"/>
        <v>Above</v>
      </c>
      <c r="U52" t="str">
        <f t="shared" si="9"/>
        <v>Above</v>
      </c>
      <c r="V52" t="str">
        <f t="shared" si="10"/>
        <v>Above</v>
      </c>
      <c r="W52" t="str">
        <f t="shared" si="1"/>
        <v>Above</v>
      </c>
      <c r="X52" t="str">
        <f t="shared" si="11"/>
        <v>Sell</v>
      </c>
      <c r="Y52" t="str">
        <f t="shared" si="3"/>
        <v/>
      </c>
      <c r="Z52" s="5">
        <f t="shared" si="19"/>
        <v>4.9083664091477103E-2</v>
      </c>
      <c r="AA52" s="5">
        <f>IF(Y52&lt;&gt;"",I52,AA51)</f>
        <v>259.92498779296801</v>
      </c>
      <c r="AB52" s="5">
        <f t="shared" si="20"/>
        <v>3.2393632179456602E-4</v>
      </c>
      <c r="AC52" s="5">
        <f t="shared" si="6"/>
        <v>4.940760041327167E-2</v>
      </c>
      <c r="AD52" s="5" t="str">
        <f t="shared" si="16"/>
        <v>Yes</v>
      </c>
      <c r="AE52" s="22">
        <f t="shared" si="21"/>
        <v>4.9102551006615099E-2</v>
      </c>
      <c r="AF52" s="5" t="str">
        <f t="shared" si="13"/>
        <v>No</v>
      </c>
      <c r="AG52" s="10">
        <f t="shared" si="14"/>
        <v>6</v>
      </c>
      <c r="AI52" t="str">
        <f t="shared" si="15"/>
        <v>SL_hit</v>
      </c>
      <c r="AJ52" t="str">
        <f>IF(AND(AI51="",AI52&lt;&gt;""),I52,"")</f>
        <v/>
      </c>
      <c r="AK52">
        <f t="shared" si="18"/>
        <v>0</v>
      </c>
    </row>
    <row r="53" spans="1:37" x14ac:dyDescent="0.3">
      <c r="A53" s="2">
        <v>41015</v>
      </c>
      <c r="B53">
        <v>5190.60009765625</v>
      </c>
      <c r="C53">
        <v>5233.5</v>
      </c>
      <c r="D53">
        <v>5183.5</v>
      </c>
      <c r="E53">
        <v>5226.2001953125</v>
      </c>
      <c r="F53">
        <v>264.45001220703102</v>
      </c>
      <c r="G53">
        <v>265.5</v>
      </c>
      <c r="H53">
        <v>262.04998779296801</v>
      </c>
      <c r="I53">
        <v>264.875</v>
      </c>
      <c r="J53">
        <v>5.0947868691799299E-2</v>
      </c>
      <c r="K53">
        <v>5.0730868443680098E-2</v>
      </c>
      <c r="L53">
        <v>5.0554642190212898E-2</v>
      </c>
      <c r="M53" s="19">
        <v>5.06821380929059E-2</v>
      </c>
      <c r="N53">
        <v>4.9263272594872697E-2</v>
      </c>
      <c r="O53">
        <v>9.804632279900589E-4</v>
      </c>
      <c r="P53">
        <v>5.0243735822862699E-2</v>
      </c>
      <c r="Q53">
        <v>4.8282809366882597E-2</v>
      </c>
      <c r="R53" s="6" t="str">
        <f t="shared" si="17"/>
        <v>Upper</v>
      </c>
      <c r="S53" t="str">
        <f t="shared" si="2"/>
        <v>Upper</v>
      </c>
      <c r="T53" t="str">
        <f t="shared" si="8"/>
        <v>Above</v>
      </c>
      <c r="U53" t="str">
        <f t="shared" si="9"/>
        <v>Above</v>
      </c>
      <c r="V53" t="str">
        <f t="shared" si="10"/>
        <v>Above</v>
      </c>
      <c r="W53" t="str">
        <f t="shared" si="1"/>
        <v>Above</v>
      </c>
      <c r="X53" t="str">
        <f t="shared" si="11"/>
        <v>Sell</v>
      </c>
      <c r="Y53" t="str">
        <f t="shared" si="3"/>
        <v/>
      </c>
      <c r="Z53" s="5">
        <f t="shared" si="19"/>
        <v>4.9083664091477103E-2</v>
      </c>
      <c r="AA53" s="5">
        <f>IF(Y53&lt;&gt;"",I53,AA52)</f>
        <v>259.92498779296801</v>
      </c>
      <c r="AB53" s="5">
        <f t="shared" si="20"/>
        <v>3.2393632179456602E-4</v>
      </c>
      <c r="AC53" s="5">
        <f t="shared" si="6"/>
        <v>4.940760041327167E-2</v>
      </c>
      <c r="AD53" s="5" t="str">
        <f t="shared" si="16"/>
        <v>Yes</v>
      </c>
      <c r="AE53" s="22">
        <f t="shared" si="21"/>
        <v>4.9263272594872697E-2</v>
      </c>
      <c r="AF53" s="5" t="str">
        <f t="shared" si="13"/>
        <v>No</v>
      </c>
      <c r="AG53" s="10">
        <f t="shared" si="14"/>
        <v>6</v>
      </c>
      <c r="AI53" t="str">
        <f t="shared" si="15"/>
        <v>SL_hit</v>
      </c>
      <c r="AJ53" t="str">
        <f>IF(AND(AI52="",AI53&lt;&gt;""),I53,"")</f>
        <v/>
      </c>
      <c r="AK53">
        <f t="shared" si="18"/>
        <v>0</v>
      </c>
    </row>
    <row r="54" spans="1:37" x14ac:dyDescent="0.3">
      <c r="A54" s="2">
        <v>41016</v>
      </c>
      <c r="B54">
        <v>5266.60009765625</v>
      </c>
      <c r="C54">
        <v>5298.2001953125</v>
      </c>
      <c r="D54">
        <v>5208.35009765625</v>
      </c>
      <c r="E54">
        <v>5289.7001953125</v>
      </c>
      <c r="F54">
        <v>266</v>
      </c>
      <c r="G54">
        <v>267.95001220703102</v>
      </c>
      <c r="H54">
        <v>260.54998779296801</v>
      </c>
      <c r="I54">
        <v>265.125</v>
      </c>
      <c r="J54">
        <v>5.0506967506110001E-2</v>
      </c>
      <c r="K54">
        <v>5.0573780213910298E-2</v>
      </c>
      <c r="L54">
        <v>5.0025436636875802E-2</v>
      </c>
      <c r="M54" s="19">
        <v>5.0120987997569699E-2</v>
      </c>
      <c r="N54">
        <v>4.9381866347646498E-2</v>
      </c>
      <c r="O54">
        <v>9.2981496125648397E-4</v>
      </c>
      <c r="P54">
        <v>5.0311681308902997E-2</v>
      </c>
      <c r="Q54">
        <v>4.8452051386389999E-2</v>
      </c>
      <c r="R54" s="6" t="str">
        <f t="shared" si="17"/>
        <v>Upper</v>
      </c>
      <c r="S54" t="str">
        <f t="shared" si="2"/>
        <v>Upper</v>
      </c>
      <c r="T54" t="str">
        <f t="shared" si="8"/>
        <v>Above</v>
      </c>
      <c r="U54" t="str">
        <f t="shared" si="9"/>
        <v>Above</v>
      </c>
      <c r="V54" t="str">
        <f t="shared" si="10"/>
        <v>Below</v>
      </c>
      <c r="W54" t="str">
        <f t="shared" si="1"/>
        <v>Below</v>
      </c>
      <c r="X54" t="str">
        <f t="shared" si="11"/>
        <v>Sell</v>
      </c>
      <c r="Y54" t="str">
        <f t="shared" si="3"/>
        <v/>
      </c>
      <c r="Z54" s="5">
        <f t="shared" si="19"/>
        <v>4.9083664091477103E-2</v>
      </c>
      <c r="AA54" s="5">
        <f>IF(Y54&lt;&gt;"",I54,AA53)</f>
        <v>259.92498779296801</v>
      </c>
      <c r="AB54" s="5">
        <f t="shared" si="20"/>
        <v>3.2393632179456602E-4</v>
      </c>
      <c r="AC54" s="5">
        <f t="shared" si="6"/>
        <v>4.940760041327167E-2</v>
      </c>
      <c r="AD54" s="5" t="str">
        <f t="shared" si="16"/>
        <v>Yes</v>
      </c>
      <c r="AE54" s="22">
        <f t="shared" si="21"/>
        <v>4.9381866347646498E-2</v>
      </c>
      <c r="AF54" s="5" t="str">
        <f t="shared" si="13"/>
        <v>No</v>
      </c>
      <c r="AG54" s="10">
        <f t="shared" si="14"/>
        <v>6</v>
      </c>
      <c r="AI54" t="str">
        <f t="shared" si="15"/>
        <v>SL_hit</v>
      </c>
      <c r="AJ54" t="str">
        <f>IF(AND(AI53="",AI54&lt;&gt;""),I54,"")</f>
        <v/>
      </c>
      <c r="AK54">
        <f t="shared" si="18"/>
        <v>0</v>
      </c>
    </row>
    <row r="55" spans="1:37" x14ac:dyDescent="0.3">
      <c r="A55" s="2">
        <v>41017</v>
      </c>
      <c r="B55">
        <v>5320.7001953125</v>
      </c>
      <c r="C55">
        <v>5342</v>
      </c>
      <c r="D55">
        <v>5293.4501953125</v>
      </c>
      <c r="E55">
        <v>5300</v>
      </c>
      <c r="F55">
        <v>266.5</v>
      </c>
      <c r="G55">
        <v>269.95001220703102</v>
      </c>
      <c r="H55">
        <v>266.5</v>
      </c>
      <c r="I55">
        <v>268.82501220703102</v>
      </c>
      <c r="J55">
        <v>5.0087392677148797E-2</v>
      </c>
      <c r="K55">
        <v>5.0533510334524703E-2</v>
      </c>
      <c r="L55">
        <v>5.0345236125201101E-2</v>
      </c>
      <c r="M55" s="19">
        <v>5.0721700416420899E-2</v>
      </c>
      <c r="N55">
        <v>4.9545660708130303E-2</v>
      </c>
      <c r="O55">
        <v>8.5645668764051399E-4</v>
      </c>
      <c r="P55">
        <v>5.0402117395770801E-2</v>
      </c>
      <c r="Q55">
        <v>4.8689204020489797E-2</v>
      </c>
      <c r="R55" s="6" t="str">
        <f t="shared" si="17"/>
        <v>Upper</v>
      </c>
      <c r="S55" t="str">
        <f t="shared" si="2"/>
        <v>Upper</v>
      </c>
      <c r="T55" t="str">
        <f t="shared" si="8"/>
        <v>Above</v>
      </c>
      <c r="U55" t="str">
        <f t="shared" si="9"/>
        <v>Above</v>
      </c>
      <c r="V55" t="str">
        <f t="shared" si="10"/>
        <v>Above</v>
      </c>
      <c r="W55" t="str">
        <f t="shared" si="1"/>
        <v>Above</v>
      </c>
      <c r="X55" t="str">
        <f t="shared" si="11"/>
        <v>Sell</v>
      </c>
      <c r="Y55" t="str">
        <f t="shared" si="3"/>
        <v/>
      </c>
      <c r="Z55" s="5">
        <f t="shared" si="19"/>
        <v>4.9083664091477103E-2</v>
      </c>
      <c r="AA55" s="5">
        <f>IF(Y55&lt;&gt;"",I55,AA54)</f>
        <v>259.92498779296801</v>
      </c>
      <c r="AB55" s="5">
        <f t="shared" si="20"/>
        <v>3.2393632179456602E-4</v>
      </c>
      <c r="AC55" s="5">
        <f t="shared" si="6"/>
        <v>4.940760041327167E-2</v>
      </c>
      <c r="AD55" s="5" t="str">
        <f t="shared" si="16"/>
        <v>Yes</v>
      </c>
      <c r="AE55" s="22">
        <f t="shared" si="21"/>
        <v>4.9545660708130303E-2</v>
      </c>
      <c r="AF55" s="5" t="str">
        <f t="shared" si="13"/>
        <v>No</v>
      </c>
      <c r="AG55" s="10">
        <f t="shared" si="14"/>
        <v>6</v>
      </c>
      <c r="AI55" t="str">
        <f t="shared" si="15"/>
        <v>SL_hit</v>
      </c>
      <c r="AJ55" t="str">
        <f>IF(AND(AI54="",AI55&lt;&gt;""),I55,"")</f>
        <v/>
      </c>
      <c r="AK55">
        <f t="shared" si="18"/>
        <v>0</v>
      </c>
    </row>
    <row r="56" spans="1:37" x14ac:dyDescent="0.3">
      <c r="A56" s="2">
        <v>41018</v>
      </c>
      <c r="B56">
        <v>5320.60009765625</v>
      </c>
      <c r="C56">
        <v>5342.4501953125</v>
      </c>
      <c r="D56">
        <v>5291.2998046875</v>
      </c>
      <c r="E56">
        <v>5332.39990234375</v>
      </c>
      <c r="F56">
        <v>270</v>
      </c>
      <c r="G56">
        <v>277.79998779296801</v>
      </c>
      <c r="H56">
        <v>268.600006103515</v>
      </c>
      <c r="I56">
        <v>277.02499389648398</v>
      </c>
      <c r="J56">
        <v>5.0746155517107198E-2</v>
      </c>
      <c r="K56">
        <v>5.1998610681801401E-2</v>
      </c>
      <c r="L56">
        <v>5.0762575551958997E-2</v>
      </c>
      <c r="M56" s="19">
        <v>5.19512787806337E-2</v>
      </c>
      <c r="N56">
        <v>4.97478959433139E-2</v>
      </c>
      <c r="O56">
        <v>9.2392909894206297E-4</v>
      </c>
      <c r="P56">
        <v>5.0671825042255897E-2</v>
      </c>
      <c r="Q56">
        <v>4.8823966844371798E-2</v>
      </c>
      <c r="R56" s="6" t="str">
        <f t="shared" si="17"/>
        <v>Upper</v>
      </c>
      <c r="S56" t="str">
        <f t="shared" si="2"/>
        <v>Upper</v>
      </c>
      <c r="T56" t="str">
        <f t="shared" si="8"/>
        <v>Above</v>
      </c>
      <c r="U56" t="str">
        <f t="shared" si="9"/>
        <v>Above</v>
      </c>
      <c r="V56" t="str">
        <f t="shared" si="10"/>
        <v>Above</v>
      </c>
      <c r="W56" t="str">
        <f t="shared" si="1"/>
        <v>Above</v>
      </c>
      <c r="X56" t="str">
        <f t="shared" si="11"/>
        <v>Sell</v>
      </c>
      <c r="Y56" t="str">
        <f t="shared" si="3"/>
        <v/>
      </c>
      <c r="Z56" s="5">
        <f t="shared" si="19"/>
        <v>4.9083664091477103E-2</v>
      </c>
      <c r="AA56" s="5">
        <f>IF(Y56&lt;&gt;"",I56,AA55)</f>
        <v>259.92498779296801</v>
      </c>
      <c r="AB56" s="5">
        <f t="shared" si="20"/>
        <v>3.2393632179456602E-4</v>
      </c>
      <c r="AC56" s="5">
        <f t="shared" si="6"/>
        <v>4.940760041327167E-2</v>
      </c>
      <c r="AD56" s="5" t="str">
        <f t="shared" si="16"/>
        <v>Yes</v>
      </c>
      <c r="AE56" s="22">
        <f t="shared" si="21"/>
        <v>4.97478959433139E-2</v>
      </c>
      <c r="AF56" s="5" t="str">
        <f t="shared" si="13"/>
        <v>No</v>
      </c>
      <c r="AG56" s="10">
        <f t="shared" si="14"/>
        <v>6</v>
      </c>
      <c r="AI56" t="str">
        <f t="shared" si="15"/>
        <v>SL_hit</v>
      </c>
      <c r="AJ56" t="str">
        <f>IF(AND(AI55="",AI56&lt;&gt;""),I56,"")</f>
        <v/>
      </c>
      <c r="AK56">
        <f t="shared" si="18"/>
        <v>0</v>
      </c>
    </row>
    <row r="57" spans="1:37" x14ac:dyDescent="0.3">
      <c r="A57" s="2">
        <v>41019</v>
      </c>
      <c r="B57">
        <v>5313.9501953125</v>
      </c>
      <c r="C57">
        <v>5336.14990234375</v>
      </c>
      <c r="D57">
        <v>5245.4501953125</v>
      </c>
      <c r="E57">
        <v>5290.85009765625</v>
      </c>
      <c r="F57">
        <v>276.125</v>
      </c>
      <c r="G57">
        <v>279</v>
      </c>
      <c r="H57">
        <v>273.225006103515</v>
      </c>
      <c r="I57">
        <v>275.54998779296801</v>
      </c>
      <c r="J57">
        <v>5.19622860303759E-2</v>
      </c>
      <c r="K57">
        <v>5.2284888000889401E-2</v>
      </c>
      <c r="L57">
        <v>5.2087999300360899E-2</v>
      </c>
      <c r="M57" s="19">
        <v>5.2080475293570003E-2</v>
      </c>
      <c r="N57">
        <v>4.9949054790138198E-2</v>
      </c>
      <c r="O57">
        <v>9.7313284675209003E-4</v>
      </c>
      <c r="P57">
        <v>5.0922187636890298E-2</v>
      </c>
      <c r="Q57">
        <v>4.8975921943386097E-2</v>
      </c>
      <c r="R57" s="6" t="str">
        <f t="shared" si="17"/>
        <v>Upper</v>
      </c>
      <c r="S57" t="str">
        <f t="shared" si="2"/>
        <v>Upper</v>
      </c>
      <c r="T57" t="str">
        <f t="shared" si="8"/>
        <v>Above</v>
      </c>
      <c r="U57" t="str">
        <f t="shared" si="9"/>
        <v>Above</v>
      </c>
      <c r="V57" t="str">
        <f t="shared" si="10"/>
        <v>Above</v>
      </c>
      <c r="W57" t="str">
        <f t="shared" si="1"/>
        <v>Above</v>
      </c>
      <c r="X57" t="str">
        <f t="shared" si="11"/>
        <v>Sell</v>
      </c>
      <c r="Y57" t="str">
        <f t="shared" si="3"/>
        <v/>
      </c>
      <c r="Z57" s="5">
        <f t="shared" si="19"/>
        <v>4.9083664091477103E-2</v>
      </c>
      <c r="AA57" s="5">
        <f>IF(Y57&lt;&gt;"",I57,AA56)</f>
        <v>259.92498779296801</v>
      </c>
      <c r="AB57" s="5">
        <f t="shared" si="20"/>
        <v>3.2393632179456602E-4</v>
      </c>
      <c r="AC57" s="5">
        <f t="shared" si="6"/>
        <v>4.940760041327167E-2</v>
      </c>
      <c r="AD57" s="5" t="str">
        <f t="shared" si="16"/>
        <v>Yes</v>
      </c>
      <c r="AE57" s="22">
        <f t="shared" si="21"/>
        <v>4.9949054790138198E-2</v>
      </c>
      <c r="AF57" s="5" t="str">
        <f t="shared" si="13"/>
        <v>No</v>
      </c>
      <c r="AG57" s="10">
        <f t="shared" si="14"/>
        <v>6</v>
      </c>
      <c r="AI57" t="str">
        <f t="shared" si="15"/>
        <v>SL_hit</v>
      </c>
      <c r="AJ57" t="str">
        <f>IF(AND(AI56="",AI57&lt;&gt;""),I57,"")</f>
        <v/>
      </c>
      <c r="AK57">
        <f t="shared" si="18"/>
        <v>0</v>
      </c>
    </row>
    <row r="58" spans="1:37" x14ac:dyDescent="0.3">
      <c r="A58" s="2">
        <v>41022</v>
      </c>
      <c r="B58">
        <v>5277.39990234375</v>
      </c>
      <c r="C58">
        <v>5310.5498046875</v>
      </c>
      <c r="D58">
        <v>5187.14990234375</v>
      </c>
      <c r="E58">
        <v>5200.60009765625</v>
      </c>
      <c r="F58">
        <v>275.975006103515</v>
      </c>
      <c r="G58">
        <v>278</v>
      </c>
      <c r="H58">
        <v>271.64999389648398</v>
      </c>
      <c r="I58">
        <v>272.67498779296801</v>
      </c>
      <c r="J58">
        <v>5.2293745255301199E-2</v>
      </c>
      <c r="K58">
        <v>5.23486287153574E-2</v>
      </c>
      <c r="L58">
        <v>5.2369798253515398E-2</v>
      </c>
      <c r="M58" s="19">
        <v>5.2431446885495898E-2</v>
      </c>
      <c r="N58">
        <v>5.0159539808516299E-2</v>
      </c>
      <c r="O58">
        <v>1.0332717836730901E-3</v>
      </c>
      <c r="P58">
        <v>5.1192811592189399E-2</v>
      </c>
      <c r="Q58">
        <v>4.9126268024843198E-2</v>
      </c>
      <c r="R58" s="6" t="str">
        <f t="shared" si="17"/>
        <v>Upper</v>
      </c>
      <c r="S58" t="str">
        <f t="shared" si="2"/>
        <v>Upper</v>
      </c>
      <c r="T58" t="str">
        <f t="shared" si="8"/>
        <v>Above</v>
      </c>
      <c r="U58" t="str">
        <f t="shared" si="9"/>
        <v>Above</v>
      </c>
      <c r="V58" t="str">
        <f t="shared" si="10"/>
        <v>Above</v>
      </c>
      <c r="W58" t="str">
        <f t="shared" si="1"/>
        <v>Above</v>
      </c>
      <c r="X58" t="str">
        <f t="shared" si="11"/>
        <v>Sell</v>
      </c>
      <c r="Y58" t="str">
        <f t="shared" si="3"/>
        <v/>
      </c>
      <c r="Z58" s="5">
        <f t="shared" si="19"/>
        <v>4.9083664091477103E-2</v>
      </c>
      <c r="AA58" s="5">
        <f>IF(Y58&lt;&gt;"",I58,AA57)</f>
        <v>259.92498779296801</v>
      </c>
      <c r="AB58" s="5">
        <f t="shared" si="20"/>
        <v>3.2393632179456602E-4</v>
      </c>
      <c r="AC58" s="5">
        <f t="shared" si="6"/>
        <v>4.940760041327167E-2</v>
      </c>
      <c r="AD58" s="5" t="str">
        <f t="shared" si="16"/>
        <v>Yes</v>
      </c>
      <c r="AE58" s="22">
        <f t="shared" si="21"/>
        <v>5.0159539808516299E-2</v>
      </c>
      <c r="AF58" s="5" t="str">
        <f t="shared" si="13"/>
        <v>No</v>
      </c>
      <c r="AG58" s="10">
        <f t="shared" si="14"/>
        <v>6</v>
      </c>
      <c r="AI58" t="str">
        <f t="shared" si="15"/>
        <v>SL_hit</v>
      </c>
      <c r="AJ58" t="str">
        <f>IF(AND(AI57="",AI58&lt;&gt;""),I58,"")</f>
        <v/>
      </c>
      <c r="AK58">
        <f t="shared" si="18"/>
        <v>0</v>
      </c>
    </row>
    <row r="59" spans="1:37" x14ac:dyDescent="0.3">
      <c r="A59" s="2">
        <v>41023</v>
      </c>
      <c r="B59">
        <v>5215.89990234375</v>
      </c>
      <c r="C59">
        <v>5232.35009765625</v>
      </c>
      <c r="D59">
        <v>5180.35009765625</v>
      </c>
      <c r="E59">
        <v>5222.64990234375</v>
      </c>
      <c r="F59">
        <v>273.04998779296801</v>
      </c>
      <c r="G59">
        <v>273.25</v>
      </c>
      <c r="H59">
        <v>269.70001220703102</v>
      </c>
      <c r="I59">
        <v>270.92498779296801</v>
      </c>
      <c r="J59">
        <v>5.2349545218510499E-2</v>
      </c>
      <c r="K59">
        <v>5.2223187458805102E-2</v>
      </c>
      <c r="L59">
        <v>5.2062120729842502E-2</v>
      </c>
      <c r="M59" s="19">
        <v>5.1875004616217198E-2</v>
      </c>
      <c r="N59">
        <v>5.0318984816007502E-2</v>
      </c>
      <c r="O59">
        <v>1.03995735212471E-3</v>
      </c>
      <c r="P59">
        <v>5.13589421681322E-2</v>
      </c>
      <c r="Q59">
        <v>4.9279027463882803E-2</v>
      </c>
      <c r="R59" s="6" t="str">
        <f t="shared" si="17"/>
        <v>Upper</v>
      </c>
      <c r="S59" t="str">
        <f t="shared" si="2"/>
        <v>Upper</v>
      </c>
      <c r="T59" t="str">
        <f t="shared" si="8"/>
        <v>Above</v>
      </c>
      <c r="U59" t="str">
        <f t="shared" si="9"/>
        <v>Above</v>
      </c>
      <c r="V59" t="str">
        <f t="shared" si="10"/>
        <v>Above</v>
      </c>
      <c r="W59" t="str">
        <f t="shared" si="1"/>
        <v>Above</v>
      </c>
      <c r="X59" t="str">
        <f t="shared" si="11"/>
        <v>Sell</v>
      </c>
      <c r="Y59" t="str">
        <f t="shared" si="3"/>
        <v/>
      </c>
      <c r="Z59" s="5">
        <f t="shared" si="19"/>
        <v>4.9083664091477103E-2</v>
      </c>
      <c r="AA59" s="5">
        <f>IF(Y59&lt;&gt;"",I59,AA58)</f>
        <v>259.92498779296801</v>
      </c>
      <c r="AB59" s="5">
        <f t="shared" si="20"/>
        <v>3.2393632179456602E-4</v>
      </c>
      <c r="AC59" s="5">
        <f t="shared" si="6"/>
        <v>4.940760041327167E-2</v>
      </c>
      <c r="AD59" s="5" t="str">
        <f t="shared" si="16"/>
        <v>Yes</v>
      </c>
      <c r="AE59" s="22">
        <f t="shared" si="21"/>
        <v>5.0318984816007502E-2</v>
      </c>
      <c r="AF59" s="5" t="str">
        <f t="shared" si="13"/>
        <v>No</v>
      </c>
      <c r="AG59" s="10">
        <f t="shared" si="14"/>
        <v>6</v>
      </c>
      <c r="AI59" t="str">
        <f t="shared" si="15"/>
        <v>SL_hit</v>
      </c>
      <c r="AJ59" t="str">
        <f>IF(AND(AI58="",AI59&lt;&gt;""),I59,"")</f>
        <v/>
      </c>
      <c r="AK59">
        <f t="shared" si="18"/>
        <v>0</v>
      </c>
    </row>
    <row r="60" spans="1:37" x14ac:dyDescent="0.3">
      <c r="A60" s="2">
        <v>41024</v>
      </c>
      <c r="B60">
        <v>5222.2001953125</v>
      </c>
      <c r="C60">
        <v>5236.10009765625</v>
      </c>
      <c r="D60">
        <v>5160.64990234375</v>
      </c>
      <c r="E60">
        <v>5202</v>
      </c>
      <c r="F60">
        <v>272</v>
      </c>
      <c r="G60">
        <v>274.75</v>
      </c>
      <c r="H60">
        <v>269</v>
      </c>
      <c r="I60">
        <v>273.32501220703102</v>
      </c>
      <c r="J60">
        <v>5.20853260746591E-2</v>
      </c>
      <c r="K60">
        <v>5.2472258909447102E-2</v>
      </c>
      <c r="L60">
        <v>5.21252177710856E-2</v>
      </c>
      <c r="M60" s="19">
        <v>5.2542293772977901E-2</v>
      </c>
      <c r="N60">
        <v>5.0478770605121903E-2</v>
      </c>
      <c r="O60">
        <v>1.1247365143303601E-3</v>
      </c>
      <c r="P60">
        <v>5.1603507119452198E-2</v>
      </c>
      <c r="Q60">
        <v>4.9354034090791497E-2</v>
      </c>
      <c r="R60" s="6" t="str">
        <f t="shared" si="17"/>
        <v>Upper</v>
      </c>
      <c r="S60" t="str">
        <f t="shared" si="2"/>
        <v>Upper</v>
      </c>
      <c r="T60" t="str">
        <f t="shared" si="8"/>
        <v>Above</v>
      </c>
      <c r="U60" t="str">
        <f t="shared" si="9"/>
        <v>Above</v>
      </c>
      <c r="V60" t="str">
        <f t="shared" si="10"/>
        <v>Above</v>
      </c>
      <c r="W60" t="str">
        <f t="shared" si="1"/>
        <v>Above</v>
      </c>
      <c r="X60" t="str">
        <f t="shared" si="11"/>
        <v>Sell</v>
      </c>
      <c r="Y60" t="str">
        <f t="shared" si="3"/>
        <v/>
      </c>
      <c r="Z60" s="5">
        <f t="shared" si="19"/>
        <v>4.9083664091477103E-2</v>
      </c>
      <c r="AA60" s="5">
        <f>IF(Y60&lt;&gt;"",I60,AA59)</f>
        <v>259.92498779296801</v>
      </c>
      <c r="AB60" s="5">
        <f t="shared" si="20"/>
        <v>3.2393632179456602E-4</v>
      </c>
      <c r="AC60" s="5">
        <f t="shared" si="6"/>
        <v>4.940760041327167E-2</v>
      </c>
      <c r="AD60" s="5" t="str">
        <f t="shared" si="16"/>
        <v>Yes</v>
      </c>
      <c r="AE60" s="22">
        <f t="shared" si="21"/>
        <v>5.0478770605121903E-2</v>
      </c>
      <c r="AF60" s="5" t="str">
        <f t="shared" si="13"/>
        <v>No</v>
      </c>
      <c r="AG60" s="10">
        <f t="shared" si="14"/>
        <v>6</v>
      </c>
      <c r="AI60" t="str">
        <f t="shared" si="15"/>
        <v>SL_hit</v>
      </c>
      <c r="AJ60" t="str">
        <f>IF(AND(AI59="",AI60&lt;&gt;""),I60,"")</f>
        <v/>
      </c>
      <c r="AK60">
        <f t="shared" si="18"/>
        <v>0</v>
      </c>
    </row>
    <row r="61" spans="1:37" x14ac:dyDescent="0.3">
      <c r="A61" s="2">
        <v>41025</v>
      </c>
      <c r="B61">
        <v>5214.75</v>
      </c>
      <c r="C61">
        <v>5215.60009765625</v>
      </c>
      <c r="D61">
        <v>5179.0498046875</v>
      </c>
      <c r="E61">
        <v>5189</v>
      </c>
      <c r="F61">
        <v>272.5</v>
      </c>
      <c r="G61">
        <v>274.975006103515</v>
      </c>
      <c r="H61">
        <v>269.5</v>
      </c>
      <c r="I61">
        <v>270.25</v>
      </c>
      <c r="J61">
        <v>5.2255621074835799E-2</v>
      </c>
      <c r="K61">
        <v>5.2721642947104297E-2</v>
      </c>
      <c r="L61">
        <v>5.2036572375897698E-2</v>
      </c>
      <c r="M61" s="19">
        <v>5.2081325881672698E-2</v>
      </c>
      <c r="N61">
        <v>5.0608894778296401E-2</v>
      </c>
      <c r="O61">
        <v>1.1531488545253E-3</v>
      </c>
      <c r="P61">
        <v>5.1762043632821698E-2</v>
      </c>
      <c r="Q61">
        <v>4.9455745923771097E-2</v>
      </c>
      <c r="R61" s="6" t="str">
        <f t="shared" si="17"/>
        <v>Upper</v>
      </c>
      <c r="S61" t="str">
        <f t="shared" si="2"/>
        <v>Upper</v>
      </c>
      <c r="T61" t="str">
        <f t="shared" si="8"/>
        <v>Above</v>
      </c>
      <c r="U61" t="str">
        <f t="shared" si="9"/>
        <v>Above</v>
      </c>
      <c r="V61" t="str">
        <f t="shared" si="10"/>
        <v>Above</v>
      </c>
      <c r="W61" t="str">
        <f t="shared" si="1"/>
        <v>Above</v>
      </c>
      <c r="X61" t="str">
        <f t="shared" si="11"/>
        <v>Sell</v>
      </c>
      <c r="Y61" t="str">
        <f t="shared" si="3"/>
        <v/>
      </c>
      <c r="Z61" s="5">
        <f t="shared" si="19"/>
        <v>4.9083664091477103E-2</v>
      </c>
      <c r="AA61" s="5">
        <f>IF(Y61&lt;&gt;"",I61,AA60)</f>
        <v>259.92498779296801</v>
      </c>
      <c r="AB61" s="5">
        <f t="shared" si="20"/>
        <v>3.2393632179456602E-4</v>
      </c>
      <c r="AC61" s="5">
        <f t="shared" si="6"/>
        <v>4.940760041327167E-2</v>
      </c>
      <c r="AD61" s="5" t="str">
        <f t="shared" si="16"/>
        <v>Yes</v>
      </c>
      <c r="AE61" s="22">
        <f t="shared" si="21"/>
        <v>5.0608894778296401E-2</v>
      </c>
      <c r="AF61" s="5" t="str">
        <f t="shared" si="13"/>
        <v>No</v>
      </c>
      <c r="AG61" s="10">
        <f t="shared" si="14"/>
        <v>6</v>
      </c>
      <c r="AI61" t="str">
        <f t="shared" si="15"/>
        <v>SL_hit</v>
      </c>
      <c r="AJ61" t="str">
        <f>IF(AND(AI60="",AI61&lt;&gt;""),I61,"")</f>
        <v/>
      </c>
      <c r="AK61">
        <f t="shared" si="18"/>
        <v>0</v>
      </c>
    </row>
    <row r="62" spans="1:37" x14ac:dyDescent="0.3">
      <c r="A62" s="2">
        <v>41026</v>
      </c>
      <c r="B62">
        <v>5189</v>
      </c>
      <c r="C62">
        <v>5223.0498046875</v>
      </c>
      <c r="D62">
        <v>5154.2998046875</v>
      </c>
      <c r="E62">
        <v>5190.60009765625</v>
      </c>
      <c r="F62">
        <v>271</v>
      </c>
      <c r="G62">
        <v>273</v>
      </c>
      <c r="H62">
        <v>267.100006103515</v>
      </c>
      <c r="I62">
        <v>270.57501220703102</v>
      </c>
      <c r="J62">
        <v>5.2225862401233301E-2</v>
      </c>
      <c r="K62">
        <v>5.22683126159341E-2</v>
      </c>
      <c r="L62">
        <v>5.1820812957097499E-2</v>
      </c>
      <c r="M62" s="19">
        <v>5.21278863939462E-2</v>
      </c>
      <c r="N62">
        <v>5.0744284659825299E-2</v>
      </c>
      <c r="O62">
        <v>1.16512390847832E-3</v>
      </c>
      <c r="P62">
        <v>5.1909408568303603E-2</v>
      </c>
      <c r="Q62">
        <v>4.9579160751346898E-2</v>
      </c>
      <c r="R62" s="6" t="str">
        <f t="shared" si="17"/>
        <v>Upper</v>
      </c>
      <c r="S62" t="str">
        <f t="shared" si="2"/>
        <v>Upper</v>
      </c>
      <c r="T62" t="str">
        <f t="shared" si="8"/>
        <v>Above</v>
      </c>
      <c r="U62" t="str">
        <f t="shared" si="9"/>
        <v>Above</v>
      </c>
      <c r="V62" t="str">
        <f t="shared" si="10"/>
        <v>Above</v>
      </c>
      <c r="W62" t="str">
        <f t="shared" si="1"/>
        <v>Above</v>
      </c>
      <c r="X62" t="str">
        <f t="shared" si="11"/>
        <v>Sell</v>
      </c>
      <c r="Y62" t="str">
        <f t="shared" si="3"/>
        <v/>
      </c>
      <c r="Z62" s="5">
        <f t="shared" si="19"/>
        <v>4.9083664091477103E-2</v>
      </c>
      <c r="AA62" s="5">
        <f>IF(Y62&lt;&gt;"",I62,AA61)</f>
        <v>259.92498779296801</v>
      </c>
      <c r="AB62" s="5">
        <f t="shared" si="20"/>
        <v>3.2393632179456602E-4</v>
      </c>
      <c r="AC62" s="5">
        <f t="shared" si="6"/>
        <v>4.940760041327167E-2</v>
      </c>
      <c r="AD62" s="5" t="str">
        <f t="shared" si="16"/>
        <v>Yes</v>
      </c>
      <c r="AE62" s="22">
        <f t="shared" si="21"/>
        <v>5.0744284659825299E-2</v>
      </c>
      <c r="AF62" s="5" t="str">
        <f t="shared" si="13"/>
        <v>No</v>
      </c>
      <c r="AG62" s="10">
        <f t="shared" si="14"/>
        <v>6</v>
      </c>
      <c r="AI62" t="str">
        <f t="shared" si="15"/>
        <v>SL_hit</v>
      </c>
      <c r="AJ62" t="str">
        <f>IF(AND(AI61="",AI62&lt;&gt;""),I62,"")</f>
        <v/>
      </c>
      <c r="AK62">
        <f t="shared" si="18"/>
        <v>0</v>
      </c>
    </row>
    <row r="63" spans="1:37" x14ac:dyDescent="0.3">
      <c r="A63" s="2">
        <v>41029</v>
      </c>
      <c r="B63">
        <v>5201.4501953125</v>
      </c>
      <c r="C63">
        <v>5262.14990234375</v>
      </c>
      <c r="D63">
        <v>5201.4501953125</v>
      </c>
      <c r="E63">
        <v>5248.14990234375</v>
      </c>
      <c r="F63">
        <v>271.89999389648398</v>
      </c>
      <c r="G63">
        <v>274.5</v>
      </c>
      <c r="H63">
        <v>270.17498779296801</v>
      </c>
      <c r="I63">
        <v>271.25</v>
      </c>
      <c r="J63">
        <v>5.2273882030345699E-2</v>
      </c>
      <c r="K63">
        <v>5.2164990563598003E-2</v>
      </c>
      <c r="L63">
        <v>5.1942242576204598E-2</v>
      </c>
      <c r="M63" s="19">
        <v>5.1684880395444402E-2</v>
      </c>
      <c r="N63">
        <v>5.0866109433603202E-2</v>
      </c>
      <c r="O63">
        <v>1.12724488339906E-3</v>
      </c>
      <c r="P63">
        <v>5.1993354317002298E-2</v>
      </c>
      <c r="Q63">
        <v>4.9738864550204202E-2</v>
      </c>
      <c r="R63" s="6" t="str">
        <f t="shared" si="17"/>
        <v>Upper</v>
      </c>
      <c r="S63" t="str">
        <f t="shared" si="2"/>
        <v>Upper</v>
      </c>
      <c r="T63" t="str">
        <f t="shared" si="8"/>
        <v>Above</v>
      </c>
      <c r="U63" t="str">
        <f t="shared" si="9"/>
        <v>Above</v>
      </c>
      <c r="V63" t="str">
        <f t="shared" si="10"/>
        <v>Below</v>
      </c>
      <c r="W63" t="str">
        <f t="shared" si="1"/>
        <v>Below</v>
      </c>
      <c r="X63" t="str">
        <f t="shared" si="11"/>
        <v>Sell</v>
      </c>
      <c r="Y63" t="str">
        <f t="shared" si="3"/>
        <v/>
      </c>
      <c r="Z63" s="5">
        <f t="shared" si="19"/>
        <v>4.9083664091477103E-2</v>
      </c>
      <c r="AA63" s="5">
        <f>IF(Y63&lt;&gt;"",I63,AA62)</f>
        <v>259.92498779296801</v>
      </c>
      <c r="AB63" s="5">
        <f t="shared" si="20"/>
        <v>3.2393632179456602E-4</v>
      </c>
      <c r="AC63" s="5">
        <f t="shared" si="6"/>
        <v>4.940760041327167E-2</v>
      </c>
      <c r="AD63" s="5" t="str">
        <f t="shared" si="16"/>
        <v>Yes</v>
      </c>
      <c r="AE63" s="22">
        <f t="shared" si="21"/>
        <v>5.0866109433603202E-2</v>
      </c>
      <c r="AF63" s="5" t="str">
        <f t="shared" si="13"/>
        <v>No</v>
      </c>
      <c r="AG63" s="10">
        <f t="shared" si="14"/>
        <v>6</v>
      </c>
      <c r="AI63" t="str">
        <f t="shared" si="15"/>
        <v>SL_hit</v>
      </c>
      <c r="AJ63" t="str">
        <f>IF(AND(AI62="",AI63&lt;&gt;""),I63,"")</f>
        <v/>
      </c>
      <c r="AK63">
        <f t="shared" si="18"/>
        <v>0</v>
      </c>
    </row>
    <row r="64" spans="1:37" x14ac:dyDescent="0.3">
      <c r="A64" s="2">
        <v>41031</v>
      </c>
      <c r="B64">
        <v>5254.2998046875</v>
      </c>
      <c r="C64">
        <v>5279.60009765625</v>
      </c>
      <c r="D64">
        <v>5226.4501953125</v>
      </c>
      <c r="E64">
        <v>5239.14990234375</v>
      </c>
      <c r="F64">
        <v>270.350006103515</v>
      </c>
      <c r="G64">
        <v>275.5</v>
      </c>
      <c r="H64">
        <v>270.350006103515</v>
      </c>
      <c r="I64">
        <v>274.95001220703102</v>
      </c>
      <c r="J64">
        <v>5.1453098634061403E-2</v>
      </c>
      <c r="K64">
        <v>5.2181982518392102E-2</v>
      </c>
      <c r="L64">
        <v>5.1727271092334701E-2</v>
      </c>
      <c r="M64" s="19">
        <v>5.24798903127454E-2</v>
      </c>
      <c r="N64">
        <v>5.1035920744666598E-2</v>
      </c>
      <c r="O64">
        <v>1.10008131796925E-3</v>
      </c>
      <c r="P64">
        <v>5.2136002062635897E-2</v>
      </c>
      <c r="Q64">
        <v>4.9935839426697402E-2</v>
      </c>
      <c r="R64" s="6" t="str">
        <f t="shared" si="17"/>
        <v>Upper</v>
      </c>
      <c r="S64" t="str">
        <f t="shared" si="2"/>
        <v>Upper</v>
      </c>
      <c r="T64" t="str">
        <f t="shared" si="8"/>
        <v>Above</v>
      </c>
      <c r="U64" t="str">
        <f t="shared" si="9"/>
        <v>Above</v>
      </c>
      <c r="V64" t="str">
        <f t="shared" si="10"/>
        <v>Above</v>
      </c>
      <c r="W64" t="str">
        <f t="shared" si="1"/>
        <v>Above</v>
      </c>
      <c r="X64" t="str">
        <f t="shared" si="11"/>
        <v>Sell</v>
      </c>
      <c r="Y64" t="str">
        <f t="shared" si="3"/>
        <v/>
      </c>
      <c r="Z64" s="5">
        <f t="shared" si="19"/>
        <v>4.9083664091477103E-2</v>
      </c>
      <c r="AA64" s="5">
        <f>IF(Y64&lt;&gt;"",I64,AA63)</f>
        <v>259.92498779296801</v>
      </c>
      <c r="AB64" s="5">
        <f t="shared" si="20"/>
        <v>3.2393632179456602E-4</v>
      </c>
      <c r="AC64" s="5">
        <f t="shared" si="6"/>
        <v>4.940760041327167E-2</v>
      </c>
      <c r="AD64" s="5" t="str">
        <f t="shared" si="16"/>
        <v>Yes</v>
      </c>
      <c r="AE64" s="22">
        <f t="shared" si="21"/>
        <v>5.1035920744666598E-2</v>
      </c>
      <c r="AF64" s="5" t="str">
        <f t="shared" si="13"/>
        <v>No</v>
      </c>
      <c r="AG64" s="10">
        <f t="shared" si="14"/>
        <v>6</v>
      </c>
      <c r="AI64" t="str">
        <f t="shared" si="15"/>
        <v>SL_hit</v>
      </c>
      <c r="AJ64" t="str">
        <f>IF(AND(AI63="",AI64&lt;&gt;""),I64,"")</f>
        <v/>
      </c>
      <c r="AK64">
        <f t="shared" si="18"/>
        <v>0</v>
      </c>
    </row>
    <row r="65" spans="1:37" x14ac:dyDescent="0.3">
      <c r="A65" s="2">
        <v>41032</v>
      </c>
      <c r="B65">
        <v>5211.2001953125</v>
      </c>
      <c r="C65">
        <v>5217.2998046875</v>
      </c>
      <c r="D65">
        <v>5180.64990234375</v>
      </c>
      <c r="E65">
        <v>5188.39990234375</v>
      </c>
      <c r="F65">
        <v>272.75</v>
      </c>
      <c r="G65">
        <v>279</v>
      </c>
      <c r="H65">
        <v>272.725006103515</v>
      </c>
      <c r="I65">
        <v>277.02499389648398</v>
      </c>
      <c r="J65">
        <v>5.2339190546803298E-2</v>
      </c>
      <c r="K65">
        <v>5.3475937830778197E-2</v>
      </c>
      <c r="L65">
        <v>5.2643010287210003E-2</v>
      </c>
      <c r="M65" s="19">
        <v>5.3393146077915801E-2</v>
      </c>
      <c r="N65">
        <v>5.1221749914861198E-2</v>
      </c>
      <c r="O65">
        <v>1.1700518772651599E-3</v>
      </c>
      <c r="P65">
        <v>5.2391801792126401E-2</v>
      </c>
      <c r="Q65">
        <v>5.0051698037596098E-2</v>
      </c>
      <c r="R65" s="6" t="str">
        <f t="shared" si="17"/>
        <v>Upper</v>
      </c>
      <c r="S65" t="str">
        <f t="shared" si="2"/>
        <v>Upper</v>
      </c>
      <c r="T65" t="str">
        <f t="shared" si="8"/>
        <v>Above</v>
      </c>
      <c r="U65" t="str">
        <f t="shared" si="9"/>
        <v>Above</v>
      </c>
      <c r="V65" t="str">
        <f t="shared" si="10"/>
        <v>Above</v>
      </c>
      <c r="W65" t="str">
        <f t="shared" si="1"/>
        <v>Above</v>
      </c>
      <c r="X65" t="str">
        <f t="shared" si="11"/>
        <v>Sell</v>
      </c>
      <c r="Y65" t="str">
        <f t="shared" si="3"/>
        <v/>
      </c>
      <c r="Z65" s="5">
        <f t="shared" si="19"/>
        <v>4.9083664091477103E-2</v>
      </c>
      <c r="AA65" s="5">
        <f>IF(Y65&lt;&gt;"",I65,AA64)</f>
        <v>259.92498779296801</v>
      </c>
      <c r="AB65" s="5">
        <f t="shared" si="20"/>
        <v>3.2393632179456602E-4</v>
      </c>
      <c r="AC65" s="5">
        <f t="shared" si="6"/>
        <v>4.940760041327167E-2</v>
      </c>
      <c r="AD65" s="5" t="str">
        <f t="shared" si="16"/>
        <v>Yes</v>
      </c>
      <c r="AE65" s="22">
        <f t="shared" si="21"/>
        <v>5.1221749914861198E-2</v>
      </c>
      <c r="AF65" s="5" t="str">
        <f t="shared" si="13"/>
        <v>No</v>
      </c>
      <c r="AG65" s="10">
        <f t="shared" si="14"/>
        <v>6</v>
      </c>
      <c r="AI65" t="str">
        <f t="shared" si="15"/>
        <v>SL_hit</v>
      </c>
      <c r="AJ65" t="str">
        <f>IF(AND(AI64="",AI65&lt;&gt;""),I65,"")</f>
        <v/>
      </c>
      <c r="AK65">
        <f t="shared" si="18"/>
        <v>0</v>
      </c>
    </row>
    <row r="66" spans="1:37" x14ac:dyDescent="0.3">
      <c r="A66" s="2">
        <v>41033</v>
      </c>
      <c r="B66">
        <v>5166.64990234375</v>
      </c>
      <c r="C66">
        <v>5177.2001953125</v>
      </c>
      <c r="D66">
        <v>5070.60009765625</v>
      </c>
      <c r="E66">
        <v>5086.85009765625</v>
      </c>
      <c r="F66">
        <v>275.600006103515</v>
      </c>
      <c r="G66">
        <v>276.850006103515</v>
      </c>
      <c r="H66">
        <v>267.32501220703102</v>
      </c>
      <c r="I66">
        <v>268.75</v>
      </c>
      <c r="J66">
        <v>5.3342109744748699E-2</v>
      </c>
      <c r="K66">
        <v>5.3474850432513502E-2</v>
      </c>
      <c r="L66">
        <v>5.2720586727120301E-2</v>
      </c>
      <c r="M66" s="19">
        <v>5.2832301884387298E-2</v>
      </c>
      <c r="N66">
        <v>5.1389724940931698E-2</v>
      </c>
      <c r="O66">
        <v>1.14666911062763E-3</v>
      </c>
      <c r="P66">
        <v>5.2536394051559299E-2</v>
      </c>
      <c r="Q66">
        <v>5.0243055830304098E-2</v>
      </c>
      <c r="R66" s="6" t="str">
        <f t="shared" si="17"/>
        <v>Upper</v>
      </c>
      <c r="S66" t="str">
        <f t="shared" si="2"/>
        <v>Upper</v>
      </c>
      <c r="T66" t="str">
        <f t="shared" si="8"/>
        <v>Above</v>
      </c>
      <c r="U66" t="str">
        <f t="shared" si="9"/>
        <v>Above</v>
      </c>
      <c r="V66" t="str">
        <f t="shared" si="10"/>
        <v>Above</v>
      </c>
      <c r="W66" t="str">
        <f t="shared" si="1"/>
        <v>Above</v>
      </c>
      <c r="X66" t="str">
        <f t="shared" si="11"/>
        <v>Sell</v>
      </c>
      <c r="Y66" t="str">
        <f t="shared" si="3"/>
        <v/>
      </c>
      <c r="Z66" s="5">
        <f t="shared" si="19"/>
        <v>4.9083664091477103E-2</v>
      </c>
      <c r="AA66" s="5">
        <f>IF(Y66&lt;&gt;"",I66,AA65)</f>
        <v>259.92498779296801</v>
      </c>
      <c r="AB66" s="5">
        <f t="shared" si="20"/>
        <v>3.2393632179456602E-4</v>
      </c>
      <c r="AC66" s="5">
        <f t="shared" si="6"/>
        <v>4.940760041327167E-2</v>
      </c>
      <c r="AD66" s="5" t="str">
        <f t="shared" si="16"/>
        <v>Yes</v>
      </c>
      <c r="AE66" s="22">
        <f t="shared" si="21"/>
        <v>5.1389724940931698E-2</v>
      </c>
      <c r="AF66" s="5" t="str">
        <f t="shared" si="13"/>
        <v>No</v>
      </c>
      <c r="AG66" s="10">
        <f t="shared" si="14"/>
        <v>6</v>
      </c>
      <c r="AI66" t="str">
        <f t="shared" si="15"/>
        <v>SL_hit</v>
      </c>
      <c r="AJ66" t="str">
        <f>IF(AND(AI65="",AI66&lt;&gt;""),I66,"")</f>
        <v/>
      </c>
      <c r="AK66">
        <f t="shared" si="18"/>
        <v>0</v>
      </c>
    </row>
    <row r="67" spans="1:37" x14ac:dyDescent="0.3">
      <c r="A67" s="2">
        <v>41036</v>
      </c>
      <c r="B67">
        <v>5017.7998046875</v>
      </c>
      <c r="C67">
        <v>5124.75</v>
      </c>
      <c r="D67">
        <v>4988</v>
      </c>
      <c r="E67">
        <v>5114.14990234375</v>
      </c>
      <c r="F67">
        <v>265.95001220703102</v>
      </c>
      <c r="G67">
        <v>267.27499389648398</v>
      </c>
      <c r="H67">
        <v>258.20001220703102</v>
      </c>
      <c r="I67">
        <v>266.125</v>
      </c>
      <c r="J67">
        <v>5.3001319813235102E-2</v>
      </c>
      <c r="K67">
        <v>5.21537624072363E-2</v>
      </c>
      <c r="L67">
        <v>5.1764236609268398E-2</v>
      </c>
      <c r="M67" s="19">
        <v>5.2036996388791397E-2</v>
      </c>
      <c r="N67">
        <v>5.1518533760853698E-2</v>
      </c>
      <c r="O67">
        <v>1.06000503258815E-3</v>
      </c>
      <c r="P67">
        <v>5.2578538793441799E-2</v>
      </c>
      <c r="Q67">
        <v>5.0458528728265499E-2</v>
      </c>
      <c r="R67" s="6">
        <f t="shared" si="17"/>
        <v>0</v>
      </c>
      <c r="S67" t="str">
        <f t="shared" ref="S67:S130" si="22">+IF(R67=0,S66,R67)</f>
        <v>Upper</v>
      </c>
      <c r="T67" t="str">
        <f t="shared" si="8"/>
        <v>Above</v>
      </c>
      <c r="U67" t="str">
        <f t="shared" si="9"/>
        <v>Above</v>
      </c>
      <c r="V67" t="str">
        <f t="shared" si="10"/>
        <v>Below</v>
      </c>
      <c r="W67" t="str">
        <f t="shared" ref="W67:W130" si="23">IF(S67=0,"",IF(S67="Upper",IF(M67&lt;=P67,"Below","Above"),IF(M67&gt;=Q67,"Above","Below")))</f>
        <v>Below</v>
      </c>
      <c r="X67" t="str">
        <f t="shared" si="11"/>
        <v>Sell</v>
      </c>
      <c r="Y67" t="str">
        <f t="shared" si="3"/>
        <v/>
      </c>
      <c r="Z67" s="5">
        <f t="shared" si="19"/>
        <v>4.9083664091477103E-2</v>
      </c>
      <c r="AA67" s="5">
        <f>IF(Y67&lt;&gt;"",I67,AA66)</f>
        <v>259.92498779296801</v>
      </c>
      <c r="AB67" s="5">
        <f t="shared" si="20"/>
        <v>3.2393632179456602E-4</v>
      </c>
      <c r="AC67" s="5">
        <f t="shared" si="6"/>
        <v>4.940760041327167E-2</v>
      </c>
      <c r="AD67" s="5" t="str">
        <f t="shared" si="16"/>
        <v>Yes</v>
      </c>
      <c r="AE67" s="22">
        <f t="shared" si="21"/>
        <v>5.1518533760853698E-2</v>
      </c>
      <c r="AF67" s="5" t="str">
        <f t="shared" si="13"/>
        <v>No</v>
      </c>
      <c r="AG67" s="10">
        <f t="shared" si="14"/>
        <v>6</v>
      </c>
      <c r="AI67" t="str">
        <f t="shared" si="15"/>
        <v>SL_hit</v>
      </c>
      <c r="AJ67" t="str">
        <f>IF(AND(AI66="",AI67&lt;&gt;""),I67,"")</f>
        <v/>
      </c>
      <c r="AK67">
        <f t="shared" si="18"/>
        <v>0</v>
      </c>
    </row>
    <row r="68" spans="1:37" x14ac:dyDescent="0.3">
      <c r="A68" s="2">
        <v>41037</v>
      </c>
      <c r="B68">
        <v>5114.7001953125</v>
      </c>
      <c r="C68">
        <v>5119.9501953125</v>
      </c>
      <c r="D68">
        <v>4983.60009765625</v>
      </c>
      <c r="E68">
        <v>4999.9501953125</v>
      </c>
      <c r="F68">
        <v>266.45001220703102</v>
      </c>
      <c r="G68">
        <v>268.20001220703102</v>
      </c>
      <c r="H68">
        <v>256.625</v>
      </c>
      <c r="I68">
        <v>257.67498779296801</v>
      </c>
      <c r="J68">
        <v>5.2094942427168299E-2</v>
      </c>
      <c r="K68">
        <v>5.2383324441823198E-2</v>
      </c>
      <c r="L68">
        <v>5.1493898982923697E-2</v>
      </c>
      <c r="M68" s="19">
        <v>5.1535510900596798E-2</v>
      </c>
      <c r="N68">
        <v>5.1603380862632699E-2</v>
      </c>
      <c r="O68">
        <v>9.8361921043391598E-4</v>
      </c>
      <c r="P68">
        <v>5.2587000073066603E-2</v>
      </c>
      <c r="Q68">
        <v>5.0619761652198697E-2</v>
      </c>
      <c r="R68" s="6">
        <f t="shared" si="17"/>
        <v>0</v>
      </c>
      <c r="S68" t="str">
        <f t="shared" si="22"/>
        <v>Upper</v>
      </c>
      <c r="T68" t="str">
        <f t="shared" si="8"/>
        <v>Above</v>
      </c>
      <c r="U68" t="str">
        <f t="shared" si="9"/>
        <v>Above</v>
      </c>
      <c r="V68" t="str">
        <f t="shared" si="10"/>
        <v>Below</v>
      </c>
      <c r="W68" t="str">
        <f t="shared" si="23"/>
        <v>Below</v>
      </c>
      <c r="X68" t="str">
        <f t="shared" si="11"/>
        <v>Sell</v>
      </c>
      <c r="Y68" t="str">
        <f t="shared" ref="Y68:Y131" si="24">+IF(X68&lt;&gt;X67,X68,"")</f>
        <v/>
      </c>
      <c r="Z68" s="5">
        <f t="shared" ref="Z68:Z99" si="25">IF(Y68&lt;&gt;"",M68,Z67)</f>
        <v>4.9083664091477103E-2</v>
      </c>
      <c r="AA68" s="5">
        <f>IF(Y68&lt;&gt;"",I68,AA67)</f>
        <v>259.92498779296801</v>
      </c>
      <c r="AB68" s="5">
        <f t="shared" ref="AB68:AB99" si="26">+IF(Y68&lt;&gt;"",O68*$AB$1,AB67)</f>
        <v>3.2393632179456602E-4</v>
      </c>
      <c r="AC68" s="5">
        <f t="shared" ref="AC68:AC131" si="27">+IF(Y68="Buy",Z68-AB68,IF(Y68="Sell",Z68+AB68,AC67))</f>
        <v>4.940760041327167E-2</v>
      </c>
      <c r="AD68" s="5" t="str">
        <f t="shared" si="16"/>
        <v>Yes</v>
      </c>
      <c r="AE68" s="22">
        <f t="shared" ref="AE68:AE99" si="28">+N68</f>
        <v>5.1603380862632699E-2</v>
      </c>
      <c r="AF68" s="5" t="str">
        <f t="shared" si="13"/>
        <v>Yes</v>
      </c>
      <c r="AG68" s="10">
        <f t="shared" ref="AG68:AG131" si="29">+IF(Y68&lt;&gt;"",AG67+1,AG67)</f>
        <v>6</v>
      </c>
      <c r="AI68" t="str">
        <f t="shared" si="15"/>
        <v>SL_hit</v>
      </c>
      <c r="AJ68" t="str">
        <f>IF(AND(AI67="",AI68&lt;&gt;""),I68,"")</f>
        <v/>
      </c>
      <c r="AK68">
        <f t="shared" si="18"/>
        <v>0</v>
      </c>
    </row>
    <row r="69" spans="1:37" x14ac:dyDescent="0.3">
      <c r="A69" s="2">
        <v>41038</v>
      </c>
      <c r="B69">
        <v>4967.89990234375</v>
      </c>
      <c r="C69">
        <v>5016.25</v>
      </c>
      <c r="D69">
        <v>4956.4501953125</v>
      </c>
      <c r="E69">
        <v>4974.7998046875</v>
      </c>
      <c r="F69">
        <v>256.850006103515</v>
      </c>
      <c r="G69">
        <v>261.29998779296801</v>
      </c>
      <c r="H69">
        <v>252.69999694824199</v>
      </c>
      <c r="I69">
        <v>256.32501220703102</v>
      </c>
      <c r="J69">
        <v>5.1701928612196697E-2</v>
      </c>
      <c r="K69">
        <v>5.2090702774576302E-2</v>
      </c>
      <c r="L69">
        <v>5.0984068635901901E-2</v>
      </c>
      <c r="M69" s="19">
        <v>5.1524688886075198E-2</v>
      </c>
      <c r="N69">
        <v>5.1677279288689502E-2</v>
      </c>
      <c r="O69">
        <v>9.1353590792155103E-4</v>
      </c>
      <c r="P69">
        <v>5.2590815196610997E-2</v>
      </c>
      <c r="Q69">
        <v>5.0763743380767903E-2</v>
      </c>
      <c r="R69" s="6">
        <f t="shared" si="17"/>
        <v>0</v>
      </c>
      <c r="S69" t="str">
        <f t="shared" si="22"/>
        <v>Upper</v>
      </c>
      <c r="T69" t="str">
        <f t="shared" ref="T69:T132" si="30">IF(M69&gt;=Q69,"Above","Below")</f>
        <v>Above</v>
      </c>
      <c r="U69" t="str">
        <f t="shared" ref="U69:U132" si="31">IF(M69&gt;=O69,"Above","Below")</f>
        <v>Above</v>
      </c>
      <c r="V69" t="str">
        <f t="shared" ref="V69:V132" si="32">IF(M69&gt;=P69,"Above","Below")</f>
        <v>Below</v>
      </c>
      <c r="W69" t="str">
        <f t="shared" si="23"/>
        <v>Below</v>
      </c>
      <c r="X69" t="str">
        <f t="shared" ref="X69:X132" si="33">+IF(AND(S69="Upper",V69="Below"),"Sell",IF(AND(S69="Lower",T69="Above"),"Buy",X68))</f>
        <v>Sell</v>
      </c>
      <c r="Y69" t="str">
        <f t="shared" si="24"/>
        <v/>
      </c>
      <c r="Z69" s="5">
        <f t="shared" si="25"/>
        <v>4.9083664091477103E-2</v>
      </c>
      <c r="AA69" s="5">
        <f>IF(Y69&lt;&gt;"",I69,AA68)</f>
        <v>259.92498779296801</v>
      </c>
      <c r="AB69" s="5">
        <f t="shared" si="26"/>
        <v>3.2393632179456602E-4</v>
      </c>
      <c r="AC69" s="5">
        <f t="shared" si="27"/>
        <v>4.940760041327167E-2</v>
      </c>
      <c r="AD69" s="5" t="str">
        <f t="shared" si="16"/>
        <v>Yes</v>
      </c>
      <c r="AE69" s="22">
        <f t="shared" si="28"/>
        <v>5.1677279288689502E-2</v>
      </c>
      <c r="AF69" s="5" t="str">
        <f t="shared" ref="AF69:AF132" si="34">IF(Y69&lt;&gt;"","No",IF(X69="Buy",IF(M69&gt;=AE69,"Yes",AF68),IF(M69&lt;=AE69,"Yes",AF68)))</f>
        <v>Yes</v>
      </c>
      <c r="AG69" s="10">
        <f t="shared" si="29"/>
        <v>6</v>
      </c>
      <c r="AI69" t="str">
        <f t="shared" ref="AI69:AI132" si="35">IF(Y69&lt;&gt;"","",IF(AD69="Yes","SL_hit",IF(AF69="Yes","Tgt_hit",AI68)))</f>
        <v>SL_hit</v>
      </c>
      <c r="AJ69" t="str">
        <f>IF(AND(AI68="",AI69&lt;&gt;""),I69,"")</f>
        <v/>
      </c>
      <c r="AK69">
        <f t="shared" si="18"/>
        <v>0</v>
      </c>
    </row>
    <row r="70" spans="1:37" x14ac:dyDescent="0.3">
      <c r="A70" s="2">
        <v>41039</v>
      </c>
      <c r="B70">
        <v>4984.14990234375</v>
      </c>
      <c r="C70">
        <v>5039.2998046875</v>
      </c>
      <c r="D70">
        <v>4950.2998046875</v>
      </c>
      <c r="E70">
        <v>4965.7001953125</v>
      </c>
      <c r="F70">
        <v>255.52499389648401</v>
      </c>
      <c r="G70">
        <v>261.45001220703102</v>
      </c>
      <c r="H70">
        <v>255</v>
      </c>
      <c r="I70">
        <v>258.75</v>
      </c>
      <c r="J70">
        <v>5.1267517812079798E-2</v>
      </c>
      <c r="K70">
        <v>5.1882210295135303E-2</v>
      </c>
      <c r="L70">
        <v>5.1512031606355903E-2</v>
      </c>
      <c r="M70" s="19">
        <v>5.2107455106583697E-2</v>
      </c>
      <c r="N70">
        <v>5.1764644054641401E-2</v>
      </c>
      <c r="O70">
        <v>8.6310347777470505E-4</v>
      </c>
      <c r="P70">
        <v>5.26277475324161E-2</v>
      </c>
      <c r="Q70">
        <v>5.0901540576866702E-2</v>
      </c>
      <c r="R70" s="6">
        <f t="shared" si="17"/>
        <v>0</v>
      </c>
      <c r="S70" t="str">
        <f t="shared" si="22"/>
        <v>Upper</v>
      </c>
      <c r="T70" t="str">
        <f t="shared" si="30"/>
        <v>Above</v>
      </c>
      <c r="U70" t="str">
        <f t="shared" si="31"/>
        <v>Above</v>
      </c>
      <c r="V70" t="str">
        <f t="shared" si="32"/>
        <v>Below</v>
      </c>
      <c r="W70" t="str">
        <f t="shared" si="23"/>
        <v>Below</v>
      </c>
      <c r="X70" t="str">
        <f t="shared" si="33"/>
        <v>Sell</v>
      </c>
      <c r="Y70" t="str">
        <f t="shared" si="24"/>
        <v/>
      </c>
      <c r="Z70" s="5">
        <f t="shared" si="25"/>
        <v>4.9083664091477103E-2</v>
      </c>
      <c r="AA70" s="5">
        <f>IF(Y70&lt;&gt;"",I70,AA69)</f>
        <v>259.92498779296801</v>
      </c>
      <c r="AB70" s="5">
        <f t="shared" si="26"/>
        <v>3.2393632179456602E-4</v>
      </c>
      <c r="AC70" s="5">
        <f t="shared" si="27"/>
        <v>4.940760041327167E-2</v>
      </c>
      <c r="AD70" s="5" t="str">
        <f t="shared" ref="AD70:AD133" si="36">IF(Y70&lt;&gt;"","No", IF(X70="Buy",IF(M70&lt;=AC70,"Yes",AD69),IF(M70&gt;=AC70,"Yes",AD69)))</f>
        <v>Yes</v>
      </c>
      <c r="AE70" s="22">
        <f t="shared" si="28"/>
        <v>5.1764644054641401E-2</v>
      </c>
      <c r="AF70" s="5" t="str">
        <f t="shared" si="34"/>
        <v>Yes</v>
      </c>
      <c r="AG70" s="10">
        <f t="shared" si="29"/>
        <v>6</v>
      </c>
      <c r="AI70" t="str">
        <f t="shared" si="35"/>
        <v>SL_hit</v>
      </c>
      <c r="AJ70" t="str">
        <f>IF(AND(AI69="",AI70&lt;&gt;""),I70,"")</f>
        <v/>
      </c>
      <c r="AK70">
        <f t="shared" si="18"/>
        <v>0</v>
      </c>
    </row>
    <row r="71" spans="1:37" x14ac:dyDescent="0.3">
      <c r="A71" s="2">
        <v>41040</v>
      </c>
      <c r="B71">
        <v>4938.85009765625</v>
      </c>
      <c r="C71">
        <v>4976.25</v>
      </c>
      <c r="D71">
        <v>4906.14990234375</v>
      </c>
      <c r="E71">
        <v>4928.89990234375</v>
      </c>
      <c r="F71">
        <v>256.625</v>
      </c>
      <c r="G71">
        <v>260</v>
      </c>
      <c r="H71">
        <v>254.100006103515</v>
      </c>
      <c r="I71">
        <v>255.27499389648401</v>
      </c>
      <c r="J71">
        <v>5.1960475601756401E-2</v>
      </c>
      <c r="K71">
        <v>5.2248178849535198E-2</v>
      </c>
      <c r="L71">
        <v>5.179214071346E-2</v>
      </c>
      <c r="M71" s="19">
        <v>5.1791474559079197E-2</v>
      </c>
      <c r="N71">
        <v>5.18413549259754E-2</v>
      </c>
      <c r="O71">
        <v>7.8689322624153103E-4</v>
      </c>
      <c r="P71">
        <v>5.2628248152216998E-2</v>
      </c>
      <c r="Q71">
        <v>5.1054461699733898E-2</v>
      </c>
      <c r="R71" s="6">
        <f t="shared" si="17"/>
        <v>0</v>
      </c>
      <c r="S71" t="str">
        <f t="shared" si="22"/>
        <v>Upper</v>
      </c>
      <c r="T71" t="str">
        <f t="shared" si="30"/>
        <v>Above</v>
      </c>
      <c r="U71" t="str">
        <f t="shared" si="31"/>
        <v>Above</v>
      </c>
      <c r="V71" t="str">
        <f t="shared" si="32"/>
        <v>Below</v>
      </c>
      <c r="W71" t="str">
        <f t="shared" si="23"/>
        <v>Below</v>
      </c>
      <c r="X71" t="str">
        <f t="shared" si="33"/>
        <v>Sell</v>
      </c>
      <c r="Y71" t="str">
        <f t="shared" si="24"/>
        <v/>
      </c>
      <c r="Z71" s="5">
        <f t="shared" si="25"/>
        <v>4.9083664091477103E-2</v>
      </c>
      <c r="AA71" s="5">
        <f>IF(Y71&lt;&gt;"",I71,AA70)</f>
        <v>259.92498779296801</v>
      </c>
      <c r="AB71" s="5">
        <f t="shared" si="26"/>
        <v>3.2393632179456602E-4</v>
      </c>
      <c r="AC71" s="5">
        <f t="shared" si="27"/>
        <v>4.940760041327167E-2</v>
      </c>
      <c r="AD71" s="5" t="str">
        <f t="shared" si="36"/>
        <v>Yes</v>
      </c>
      <c r="AE71" s="22">
        <f t="shared" si="28"/>
        <v>5.18413549259754E-2</v>
      </c>
      <c r="AF71" s="5" t="str">
        <f t="shared" si="34"/>
        <v>Yes</v>
      </c>
      <c r="AG71" s="10">
        <f t="shared" si="29"/>
        <v>6</v>
      </c>
      <c r="AI71" t="str">
        <f t="shared" si="35"/>
        <v>SL_hit</v>
      </c>
      <c r="AJ71" t="str">
        <f>IF(AND(AI70="",AI71&lt;&gt;""),I71,"")</f>
        <v/>
      </c>
      <c r="AK71">
        <f t="shared" si="18"/>
        <v>0</v>
      </c>
    </row>
    <row r="72" spans="1:37" x14ac:dyDescent="0.3">
      <c r="A72" s="2">
        <v>41043</v>
      </c>
      <c r="B72">
        <v>4934.35009765625</v>
      </c>
      <c r="C72">
        <v>4957.2001953125</v>
      </c>
      <c r="D72">
        <v>4874.5</v>
      </c>
      <c r="E72">
        <v>4907.7998046875</v>
      </c>
      <c r="F72">
        <v>255.375</v>
      </c>
      <c r="G72">
        <v>255.89999389648401</v>
      </c>
      <c r="H72">
        <v>247.02499389648401</v>
      </c>
      <c r="I72">
        <v>250.27499389648401</v>
      </c>
      <c r="J72">
        <v>5.1754536047472502E-2</v>
      </c>
      <c r="K72">
        <v>5.1621880056097302E-2</v>
      </c>
      <c r="L72">
        <v>5.0676991259920798E-2</v>
      </c>
      <c r="M72" s="19">
        <v>5.09953551197104E-2</v>
      </c>
      <c r="N72">
        <v>5.1849811888136997E-2</v>
      </c>
      <c r="O72">
        <v>7.7624589222746797E-4</v>
      </c>
      <c r="P72">
        <v>5.2626057780364499E-2</v>
      </c>
      <c r="Q72">
        <v>5.1073565995909502E-2</v>
      </c>
      <c r="R72" s="6" t="str">
        <f t="shared" si="17"/>
        <v>Lower</v>
      </c>
      <c r="S72" t="str">
        <f t="shared" si="22"/>
        <v>Lower</v>
      </c>
      <c r="T72" t="str">
        <f t="shared" si="30"/>
        <v>Below</v>
      </c>
      <c r="U72" t="str">
        <f t="shared" si="31"/>
        <v>Above</v>
      </c>
      <c r="V72" t="str">
        <f t="shared" si="32"/>
        <v>Below</v>
      </c>
      <c r="W72" t="str">
        <f t="shared" si="23"/>
        <v>Below</v>
      </c>
      <c r="X72" t="str">
        <f t="shared" si="33"/>
        <v>Sell</v>
      </c>
      <c r="Y72" t="str">
        <f t="shared" si="24"/>
        <v/>
      </c>
      <c r="Z72" s="5">
        <f t="shared" si="25"/>
        <v>4.9083664091477103E-2</v>
      </c>
      <c r="AA72" s="5">
        <f>IF(Y72&lt;&gt;"",I72,AA71)</f>
        <v>259.92498779296801</v>
      </c>
      <c r="AB72" s="5">
        <f t="shared" si="26"/>
        <v>3.2393632179456602E-4</v>
      </c>
      <c r="AC72" s="5">
        <f t="shared" si="27"/>
        <v>4.940760041327167E-2</v>
      </c>
      <c r="AD72" s="5" t="str">
        <f t="shared" si="36"/>
        <v>Yes</v>
      </c>
      <c r="AE72" s="22">
        <f t="shared" si="28"/>
        <v>5.1849811888136997E-2</v>
      </c>
      <c r="AF72" s="5" t="str">
        <f t="shared" si="34"/>
        <v>Yes</v>
      </c>
      <c r="AG72" s="10">
        <f t="shared" si="29"/>
        <v>6</v>
      </c>
      <c r="AI72" t="str">
        <f t="shared" si="35"/>
        <v>SL_hit</v>
      </c>
      <c r="AJ72" t="str">
        <f>IF(AND(AI71="",AI72&lt;&gt;""),I72,"")</f>
        <v/>
      </c>
      <c r="AK72">
        <f t="shared" si="18"/>
        <v>0</v>
      </c>
    </row>
    <row r="73" spans="1:37" x14ac:dyDescent="0.3">
      <c r="A73" s="2">
        <v>41044</v>
      </c>
      <c r="B73">
        <v>4869.85009765625</v>
      </c>
      <c r="C73">
        <v>4955.2001953125</v>
      </c>
      <c r="D73">
        <v>4868.5498046875</v>
      </c>
      <c r="E73">
        <v>4942.7998046875</v>
      </c>
      <c r="F73">
        <v>248</v>
      </c>
      <c r="G73">
        <v>252.225006103515</v>
      </c>
      <c r="H73">
        <v>248</v>
      </c>
      <c r="I73">
        <v>249.55000305175699</v>
      </c>
      <c r="J73">
        <v>5.0925592169532401E-2</v>
      </c>
      <c r="K73">
        <v>5.0901072845071803E-2</v>
      </c>
      <c r="L73">
        <v>5.0939193383874197E-2</v>
      </c>
      <c r="M73" s="19">
        <v>5.0487580503482503E-2</v>
      </c>
      <c r="N73">
        <v>5.1840084008665799E-2</v>
      </c>
      <c r="O73">
        <v>7.9269412828353E-4</v>
      </c>
      <c r="P73">
        <v>5.2632778136949297E-2</v>
      </c>
      <c r="Q73">
        <v>5.10473898803823E-2</v>
      </c>
      <c r="R73" s="6" t="str">
        <f t="shared" ref="R73:R136" si="37">IF(OR(M73&lt;=Q73,L73&lt;=Q73),"Lower",IF(OR(M73&gt;=P73,K73&gt;=P73),"Upper",0))</f>
        <v>Lower</v>
      </c>
      <c r="S73" t="str">
        <f t="shared" si="22"/>
        <v>Lower</v>
      </c>
      <c r="T73" t="str">
        <f t="shared" si="30"/>
        <v>Below</v>
      </c>
      <c r="U73" t="str">
        <f t="shared" si="31"/>
        <v>Above</v>
      </c>
      <c r="V73" t="str">
        <f t="shared" si="32"/>
        <v>Below</v>
      </c>
      <c r="W73" t="str">
        <f t="shared" si="23"/>
        <v>Below</v>
      </c>
      <c r="X73" t="str">
        <f t="shared" si="33"/>
        <v>Sell</v>
      </c>
      <c r="Y73" t="str">
        <f t="shared" si="24"/>
        <v/>
      </c>
      <c r="Z73" s="5">
        <f t="shared" si="25"/>
        <v>4.9083664091477103E-2</v>
      </c>
      <c r="AA73" s="5">
        <f>IF(Y73&lt;&gt;"",I73,AA72)</f>
        <v>259.92498779296801</v>
      </c>
      <c r="AB73" s="5">
        <f t="shared" si="26"/>
        <v>3.2393632179456602E-4</v>
      </c>
      <c r="AC73" s="5">
        <f t="shared" si="27"/>
        <v>4.940760041327167E-2</v>
      </c>
      <c r="AD73" s="5" t="str">
        <f t="shared" si="36"/>
        <v>Yes</v>
      </c>
      <c r="AE73" s="22">
        <f t="shared" si="28"/>
        <v>5.1840084008665799E-2</v>
      </c>
      <c r="AF73" s="5" t="str">
        <f t="shared" si="34"/>
        <v>Yes</v>
      </c>
      <c r="AG73" s="10">
        <f t="shared" si="29"/>
        <v>6</v>
      </c>
      <c r="AI73" t="str">
        <f t="shared" si="35"/>
        <v>SL_hit</v>
      </c>
      <c r="AJ73" t="str">
        <f>IF(AND(AI72="",AI73&lt;&gt;""),I73,"")</f>
        <v/>
      </c>
      <c r="AK73">
        <f t="shared" ref="AK73:AK136" si="38">IF(AJ73&lt;&gt;"",IF(X73="Buy",AJ73-AA73,AA73-AJ73),0)</f>
        <v>0</v>
      </c>
    </row>
    <row r="74" spans="1:37" x14ac:dyDescent="0.3">
      <c r="A74" s="2">
        <v>41045</v>
      </c>
      <c r="B74">
        <v>4875.2998046875</v>
      </c>
      <c r="C74">
        <v>4882.25</v>
      </c>
      <c r="D74">
        <v>4837.0498046875</v>
      </c>
      <c r="E74">
        <v>4858.25</v>
      </c>
      <c r="F74">
        <v>247</v>
      </c>
      <c r="G74">
        <v>249.350006103515</v>
      </c>
      <c r="H74">
        <v>243</v>
      </c>
      <c r="I74">
        <v>247.600006103515</v>
      </c>
      <c r="J74">
        <v>5.0663550939475402E-2</v>
      </c>
      <c r="K74">
        <v>5.1072764832508701E-2</v>
      </c>
      <c r="L74">
        <v>5.0237233398860798E-2</v>
      </c>
      <c r="M74" s="19">
        <v>5.0964854855866902E-2</v>
      </c>
      <c r="N74">
        <v>5.18822773515807E-2</v>
      </c>
      <c r="O74">
        <v>7.1502834136337695E-4</v>
      </c>
      <c r="P74">
        <v>5.2597305692943998E-2</v>
      </c>
      <c r="Q74">
        <v>5.1167249010217297E-2</v>
      </c>
      <c r="R74" s="6" t="str">
        <f t="shared" si="37"/>
        <v>Lower</v>
      </c>
      <c r="S74" t="str">
        <f t="shared" si="22"/>
        <v>Lower</v>
      </c>
      <c r="T74" t="str">
        <f t="shared" si="30"/>
        <v>Below</v>
      </c>
      <c r="U74" t="str">
        <f t="shared" si="31"/>
        <v>Above</v>
      </c>
      <c r="V74" t="str">
        <f t="shared" si="32"/>
        <v>Below</v>
      </c>
      <c r="W74" t="str">
        <f t="shared" si="23"/>
        <v>Below</v>
      </c>
      <c r="X74" t="str">
        <f t="shared" si="33"/>
        <v>Sell</v>
      </c>
      <c r="Y74" t="str">
        <f t="shared" si="24"/>
        <v/>
      </c>
      <c r="Z74" s="5">
        <f t="shared" si="25"/>
        <v>4.9083664091477103E-2</v>
      </c>
      <c r="AA74" s="5">
        <f>IF(Y74&lt;&gt;"",I74,AA73)</f>
        <v>259.92498779296801</v>
      </c>
      <c r="AB74" s="5">
        <f t="shared" si="26"/>
        <v>3.2393632179456602E-4</v>
      </c>
      <c r="AC74" s="5">
        <f t="shared" si="27"/>
        <v>4.940760041327167E-2</v>
      </c>
      <c r="AD74" s="5" t="str">
        <f t="shared" si="36"/>
        <v>Yes</v>
      </c>
      <c r="AE74" s="22">
        <f t="shared" si="28"/>
        <v>5.18822773515807E-2</v>
      </c>
      <c r="AF74" s="5" t="str">
        <f t="shared" si="34"/>
        <v>Yes</v>
      </c>
      <c r="AG74" s="10">
        <f t="shared" si="29"/>
        <v>6</v>
      </c>
      <c r="AI74" t="str">
        <f t="shared" si="35"/>
        <v>SL_hit</v>
      </c>
      <c r="AJ74" t="str">
        <f>IF(AND(AI73="",AI74&lt;&gt;""),I74,"")</f>
        <v/>
      </c>
      <c r="AK74">
        <f t="shared" si="38"/>
        <v>0</v>
      </c>
    </row>
    <row r="75" spans="1:37" x14ac:dyDescent="0.3">
      <c r="A75" s="2">
        <v>41046</v>
      </c>
      <c r="B75">
        <v>4878.60009765625</v>
      </c>
      <c r="C75">
        <v>4922.25</v>
      </c>
      <c r="D75">
        <v>4850.2001953125</v>
      </c>
      <c r="E75">
        <v>4870.2001953125</v>
      </c>
      <c r="F75">
        <v>248.5</v>
      </c>
      <c r="G75">
        <v>253.25</v>
      </c>
      <c r="H75">
        <v>247.5</v>
      </c>
      <c r="I75">
        <v>248.89999389648401</v>
      </c>
      <c r="J75">
        <v>5.0936743128296699E-2</v>
      </c>
      <c r="K75">
        <v>5.1450048250292001E-2</v>
      </c>
      <c r="L75">
        <v>5.10288214987904E-2</v>
      </c>
      <c r="M75" s="19">
        <v>5.1106727426943797E-2</v>
      </c>
      <c r="N75">
        <v>5.1901528702106799E-2</v>
      </c>
      <c r="O75">
        <v>6.8676095677816604E-4</v>
      </c>
      <c r="P75">
        <v>5.2588289658884999E-2</v>
      </c>
      <c r="Q75">
        <v>5.1214767745328599E-2</v>
      </c>
      <c r="R75" s="6" t="str">
        <f t="shared" si="37"/>
        <v>Lower</v>
      </c>
      <c r="S75" t="str">
        <f t="shared" si="22"/>
        <v>Lower</v>
      </c>
      <c r="T75" t="str">
        <f t="shared" si="30"/>
        <v>Below</v>
      </c>
      <c r="U75" t="str">
        <f t="shared" si="31"/>
        <v>Above</v>
      </c>
      <c r="V75" t="str">
        <f t="shared" si="32"/>
        <v>Below</v>
      </c>
      <c r="W75" t="str">
        <f t="shared" si="23"/>
        <v>Below</v>
      </c>
      <c r="X75" t="str">
        <f t="shared" si="33"/>
        <v>Sell</v>
      </c>
      <c r="Y75" t="str">
        <f t="shared" si="24"/>
        <v/>
      </c>
      <c r="Z75" s="5">
        <f t="shared" si="25"/>
        <v>4.9083664091477103E-2</v>
      </c>
      <c r="AA75" s="5">
        <f>IF(Y75&lt;&gt;"",I75,AA74)</f>
        <v>259.92498779296801</v>
      </c>
      <c r="AB75" s="5">
        <f t="shared" si="26"/>
        <v>3.2393632179456602E-4</v>
      </c>
      <c r="AC75" s="5">
        <f t="shared" si="27"/>
        <v>4.940760041327167E-2</v>
      </c>
      <c r="AD75" s="5" t="str">
        <f t="shared" si="36"/>
        <v>Yes</v>
      </c>
      <c r="AE75" s="22">
        <f t="shared" si="28"/>
        <v>5.1901528702106799E-2</v>
      </c>
      <c r="AF75" s="5" t="str">
        <f t="shared" si="34"/>
        <v>Yes</v>
      </c>
      <c r="AG75" s="10">
        <f t="shared" si="29"/>
        <v>6</v>
      </c>
      <c r="AI75" t="str">
        <f t="shared" si="35"/>
        <v>SL_hit</v>
      </c>
      <c r="AJ75" t="str">
        <f>IF(AND(AI74="",AI75&lt;&gt;""),I75,"")</f>
        <v/>
      </c>
      <c r="AK75">
        <f t="shared" si="38"/>
        <v>0</v>
      </c>
    </row>
    <row r="76" spans="1:37" x14ac:dyDescent="0.3">
      <c r="A76" s="2">
        <v>41047</v>
      </c>
      <c r="B76">
        <v>4796.39990234375</v>
      </c>
      <c r="C76">
        <v>4908.5</v>
      </c>
      <c r="D76">
        <v>4788.9501953125</v>
      </c>
      <c r="E76">
        <v>4891.4501953125</v>
      </c>
      <c r="F76">
        <v>244.89999389648401</v>
      </c>
      <c r="G76">
        <v>251.94999694824199</v>
      </c>
      <c r="H76">
        <v>244.5</v>
      </c>
      <c r="I76">
        <v>250.27499389648401</v>
      </c>
      <c r="J76">
        <v>5.1059127446152798E-2</v>
      </c>
      <c r="K76">
        <v>5.1329326056482001E-2</v>
      </c>
      <c r="L76">
        <v>5.1055030858186898E-2</v>
      </c>
      <c r="M76" s="19">
        <v>5.1165806438410399E-2</v>
      </c>
      <c r="N76">
        <v>5.1862255084995597E-2</v>
      </c>
      <c r="O76">
        <v>7.0595718754593495E-4</v>
      </c>
      <c r="P76">
        <v>5.2568212272541603E-2</v>
      </c>
      <c r="Q76">
        <v>5.1156297897449701E-2</v>
      </c>
      <c r="R76" s="6" t="str">
        <f t="shared" si="37"/>
        <v>Lower</v>
      </c>
      <c r="S76" t="str">
        <f t="shared" si="22"/>
        <v>Lower</v>
      </c>
      <c r="T76" t="str">
        <f t="shared" si="30"/>
        <v>Above</v>
      </c>
      <c r="U76" t="str">
        <f t="shared" si="31"/>
        <v>Above</v>
      </c>
      <c r="V76" t="str">
        <f t="shared" si="32"/>
        <v>Below</v>
      </c>
      <c r="W76" t="str">
        <f t="shared" si="23"/>
        <v>Above</v>
      </c>
      <c r="X76" t="str">
        <f t="shared" si="33"/>
        <v>Buy</v>
      </c>
      <c r="Y76" t="str">
        <f t="shared" si="24"/>
        <v>Buy</v>
      </c>
      <c r="Z76" s="5">
        <f t="shared" si="25"/>
        <v>5.1165806438410399E-2</v>
      </c>
      <c r="AA76" s="5">
        <f>IF(Y76&lt;&gt;"",I76,AA75)</f>
        <v>250.27499389648401</v>
      </c>
      <c r="AB76" s="5">
        <f t="shared" si="26"/>
        <v>3.5297859377296747E-4</v>
      </c>
      <c r="AC76" s="5">
        <f t="shared" si="27"/>
        <v>5.0812827844637434E-2</v>
      </c>
      <c r="AD76" s="5" t="str">
        <f t="shared" si="36"/>
        <v>No</v>
      </c>
      <c r="AE76" s="22">
        <f t="shared" si="28"/>
        <v>5.1862255084995597E-2</v>
      </c>
      <c r="AF76" s="5" t="str">
        <f t="shared" si="34"/>
        <v>No</v>
      </c>
      <c r="AG76" s="10">
        <f t="shared" si="29"/>
        <v>7</v>
      </c>
      <c r="AI76" t="str">
        <f t="shared" si="35"/>
        <v/>
      </c>
      <c r="AJ76" t="str">
        <f>IF(AND(AI75="",AI76&lt;&gt;""),I76,"")</f>
        <v/>
      </c>
      <c r="AK76">
        <f t="shared" si="38"/>
        <v>0</v>
      </c>
    </row>
    <row r="77" spans="1:37" x14ac:dyDescent="0.3">
      <c r="A77" s="2">
        <v>41051</v>
      </c>
      <c r="B77">
        <v>4954.7001953125</v>
      </c>
      <c r="C77">
        <v>4956.35009765625</v>
      </c>
      <c r="D77">
        <v>4849.89990234375</v>
      </c>
      <c r="E77">
        <v>4860.5</v>
      </c>
      <c r="F77">
        <v>251.89999389648401</v>
      </c>
      <c r="G77">
        <v>252.5</v>
      </c>
      <c r="H77">
        <v>243.475006103515</v>
      </c>
      <c r="I77">
        <v>244.625</v>
      </c>
      <c r="J77">
        <v>5.0840612744803303E-2</v>
      </c>
      <c r="K77">
        <v>5.09447466431803E-2</v>
      </c>
      <c r="L77">
        <v>5.0202068291317598E-2</v>
      </c>
      <c r="M77" s="19">
        <v>5.0329184240304498E-2</v>
      </c>
      <c r="N77">
        <v>5.1774690532332399E-2</v>
      </c>
      <c r="O77">
        <v>7.8198366519677601E-4</v>
      </c>
      <c r="P77">
        <v>5.2556674197529199E-2</v>
      </c>
      <c r="Q77">
        <v>5.0992706867135598E-2</v>
      </c>
      <c r="R77" s="6" t="str">
        <f t="shared" si="37"/>
        <v>Lower</v>
      </c>
      <c r="S77" t="str">
        <f t="shared" si="22"/>
        <v>Lower</v>
      </c>
      <c r="T77" t="str">
        <f t="shared" si="30"/>
        <v>Below</v>
      </c>
      <c r="U77" t="str">
        <f t="shared" si="31"/>
        <v>Above</v>
      </c>
      <c r="V77" t="str">
        <f t="shared" si="32"/>
        <v>Below</v>
      </c>
      <c r="W77" t="str">
        <f t="shared" si="23"/>
        <v>Below</v>
      </c>
      <c r="X77" t="str">
        <f t="shared" si="33"/>
        <v>Buy</v>
      </c>
      <c r="Y77" t="str">
        <f t="shared" si="24"/>
        <v/>
      </c>
      <c r="Z77" s="5">
        <f t="shared" si="25"/>
        <v>5.1165806438410399E-2</v>
      </c>
      <c r="AA77" s="5">
        <f>IF(Y77&lt;&gt;"",I77,AA76)</f>
        <v>250.27499389648401</v>
      </c>
      <c r="AB77" s="5">
        <f t="shared" si="26"/>
        <v>3.5297859377296747E-4</v>
      </c>
      <c r="AC77" s="5">
        <f t="shared" si="27"/>
        <v>5.0812827844637434E-2</v>
      </c>
      <c r="AD77" s="5" t="str">
        <f t="shared" si="36"/>
        <v>Yes</v>
      </c>
      <c r="AE77" s="22">
        <f t="shared" si="28"/>
        <v>5.1774690532332399E-2</v>
      </c>
      <c r="AF77" s="5" t="str">
        <f t="shared" si="34"/>
        <v>No</v>
      </c>
      <c r="AG77" s="10">
        <f t="shared" si="29"/>
        <v>7</v>
      </c>
      <c r="AI77" t="str">
        <f t="shared" si="35"/>
        <v>SL_hit</v>
      </c>
      <c r="AJ77">
        <f>IF(AND(AI76="",AI77&lt;&gt;""),I77,"")</f>
        <v>244.625</v>
      </c>
      <c r="AK77">
        <f t="shared" si="38"/>
        <v>-5.6499938964840055</v>
      </c>
    </row>
    <row r="78" spans="1:37" x14ac:dyDescent="0.3">
      <c r="A78" s="2">
        <v>41052</v>
      </c>
      <c r="B78">
        <v>4843</v>
      </c>
      <c r="C78">
        <v>4853.75</v>
      </c>
      <c r="D78">
        <v>4803.9501953125</v>
      </c>
      <c r="E78">
        <v>4835.64990234375</v>
      </c>
      <c r="F78">
        <v>245</v>
      </c>
      <c r="G78">
        <v>246.44999694824199</v>
      </c>
      <c r="H78">
        <v>241.100006103515</v>
      </c>
      <c r="I78">
        <v>243.600006103515</v>
      </c>
      <c r="J78">
        <v>5.0588478215981801E-2</v>
      </c>
      <c r="K78">
        <v>5.0775173205921599E-2</v>
      </c>
      <c r="L78">
        <v>5.0187865465127199E-2</v>
      </c>
      <c r="M78" s="19">
        <v>5.0375856611423998E-2</v>
      </c>
      <c r="N78">
        <v>5.1671911018628801E-2</v>
      </c>
      <c r="O78">
        <v>8.2502329989991602E-4</v>
      </c>
      <c r="P78">
        <v>5.2496934318528699E-2</v>
      </c>
      <c r="Q78">
        <v>5.0846887718728903E-2</v>
      </c>
      <c r="R78" s="6" t="str">
        <f t="shared" si="37"/>
        <v>Lower</v>
      </c>
      <c r="S78" t="str">
        <f t="shared" si="22"/>
        <v>Lower</v>
      </c>
      <c r="T78" t="str">
        <f t="shared" si="30"/>
        <v>Below</v>
      </c>
      <c r="U78" t="str">
        <f t="shared" si="31"/>
        <v>Above</v>
      </c>
      <c r="V78" t="str">
        <f t="shared" si="32"/>
        <v>Below</v>
      </c>
      <c r="W78" t="str">
        <f t="shared" si="23"/>
        <v>Below</v>
      </c>
      <c r="X78" t="str">
        <f t="shared" si="33"/>
        <v>Buy</v>
      </c>
      <c r="Y78" t="str">
        <f t="shared" si="24"/>
        <v/>
      </c>
      <c r="Z78" s="5">
        <f t="shared" si="25"/>
        <v>5.1165806438410399E-2</v>
      </c>
      <c r="AA78" s="5">
        <f>IF(Y78&lt;&gt;"",I78,AA77)</f>
        <v>250.27499389648401</v>
      </c>
      <c r="AB78" s="5">
        <f t="shared" si="26"/>
        <v>3.5297859377296747E-4</v>
      </c>
      <c r="AC78" s="5">
        <f t="shared" si="27"/>
        <v>5.0812827844637434E-2</v>
      </c>
      <c r="AD78" s="5" t="str">
        <f t="shared" si="36"/>
        <v>Yes</v>
      </c>
      <c r="AE78" s="22">
        <f t="shared" si="28"/>
        <v>5.1671911018628801E-2</v>
      </c>
      <c r="AF78" s="5" t="str">
        <f t="shared" si="34"/>
        <v>No</v>
      </c>
      <c r="AG78" s="10">
        <f t="shared" si="29"/>
        <v>7</v>
      </c>
      <c r="AI78" t="str">
        <f t="shared" si="35"/>
        <v>SL_hit</v>
      </c>
      <c r="AJ78" t="str">
        <f>IF(AND(AI77="",AI78&lt;&gt;""),I78,"")</f>
        <v/>
      </c>
      <c r="AK78">
        <f t="shared" si="38"/>
        <v>0</v>
      </c>
    </row>
    <row r="79" spans="1:37" x14ac:dyDescent="0.3">
      <c r="A79" s="2">
        <v>41053</v>
      </c>
      <c r="B79">
        <v>4863.39990234375</v>
      </c>
      <c r="C79">
        <v>4931.89990234375</v>
      </c>
      <c r="D79">
        <v>4830.14990234375</v>
      </c>
      <c r="E79">
        <v>4921.39990234375</v>
      </c>
      <c r="F79">
        <v>246.5</v>
      </c>
      <c r="G79">
        <v>251.350006103515</v>
      </c>
      <c r="H79">
        <v>242.5</v>
      </c>
      <c r="I79">
        <v>249.850006103515</v>
      </c>
      <c r="J79">
        <v>5.0684707190376703E-2</v>
      </c>
      <c r="K79">
        <v>5.0964133717326297E-2</v>
      </c>
      <c r="L79">
        <v>5.0205481176128899E-2</v>
      </c>
      <c r="M79" s="19">
        <v>5.0768076372848199E-2</v>
      </c>
      <c r="N79">
        <v>5.1616564606460302E-2</v>
      </c>
      <c r="O79">
        <v>8.4750441740536495E-4</v>
      </c>
      <c r="P79">
        <v>5.2464069023865703E-2</v>
      </c>
      <c r="Q79">
        <v>5.0769060189054999E-2</v>
      </c>
      <c r="R79" s="6" t="str">
        <f t="shared" si="37"/>
        <v>Lower</v>
      </c>
      <c r="S79" t="str">
        <f t="shared" si="22"/>
        <v>Lower</v>
      </c>
      <c r="T79" t="str">
        <f t="shared" si="30"/>
        <v>Below</v>
      </c>
      <c r="U79" t="str">
        <f t="shared" si="31"/>
        <v>Above</v>
      </c>
      <c r="V79" t="str">
        <f t="shared" si="32"/>
        <v>Below</v>
      </c>
      <c r="W79" t="str">
        <f t="shared" si="23"/>
        <v>Below</v>
      </c>
      <c r="X79" t="str">
        <f t="shared" si="33"/>
        <v>Buy</v>
      </c>
      <c r="Y79" t="str">
        <f t="shared" si="24"/>
        <v/>
      </c>
      <c r="Z79" s="5">
        <f t="shared" si="25"/>
        <v>5.1165806438410399E-2</v>
      </c>
      <c r="AA79" s="5">
        <f>IF(Y79&lt;&gt;"",I79,AA78)</f>
        <v>250.27499389648401</v>
      </c>
      <c r="AB79" s="5">
        <f t="shared" si="26"/>
        <v>3.5297859377296747E-4</v>
      </c>
      <c r="AC79" s="5">
        <f t="shared" si="27"/>
        <v>5.0812827844637434E-2</v>
      </c>
      <c r="AD79" s="5" t="str">
        <f t="shared" si="36"/>
        <v>Yes</v>
      </c>
      <c r="AE79" s="22">
        <f t="shared" si="28"/>
        <v>5.1616564606460302E-2</v>
      </c>
      <c r="AF79" s="5" t="str">
        <f t="shared" si="34"/>
        <v>No</v>
      </c>
      <c r="AG79" s="10">
        <f t="shared" si="29"/>
        <v>7</v>
      </c>
      <c r="AI79" t="str">
        <f t="shared" si="35"/>
        <v>SL_hit</v>
      </c>
      <c r="AJ79" t="str">
        <f>IF(AND(AI78="",AI79&lt;&gt;""),I79,"")</f>
        <v/>
      </c>
      <c r="AK79">
        <f t="shared" si="38"/>
        <v>0</v>
      </c>
    </row>
    <row r="80" spans="1:37" x14ac:dyDescent="0.3">
      <c r="A80" s="2">
        <v>41054</v>
      </c>
      <c r="B80">
        <v>4905.9501953125</v>
      </c>
      <c r="C80">
        <v>4935.7998046875</v>
      </c>
      <c r="D80">
        <v>4889.35009765625</v>
      </c>
      <c r="E80">
        <v>4920.39990234375</v>
      </c>
      <c r="F80">
        <v>249.89999389648401</v>
      </c>
      <c r="G80">
        <v>251.57499694824199</v>
      </c>
      <c r="H80">
        <v>247.80000305175699</v>
      </c>
      <c r="I80">
        <v>250</v>
      </c>
      <c r="J80">
        <v>5.09381432643276E-2</v>
      </c>
      <c r="K80">
        <v>5.0969449107178703E-2</v>
      </c>
      <c r="L80">
        <v>5.0681583053449698E-2</v>
      </c>
      <c r="M80" s="19">
        <v>5.0808878335461397E-2</v>
      </c>
      <c r="N80">
        <v>5.1529893834584499E-2</v>
      </c>
      <c r="O80">
        <v>8.3641330697393199E-4</v>
      </c>
      <c r="P80">
        <v>5.2366307141558398E-2</v>
      </c>
      <c r="Q80">
        <v>5.06934805276106E-2</v>
      </c>
      <c r="R80" s="6" t="str">
        <f t="shared" si="37"/>
        <v>Lower</v>
      </c>
      <c r="S80" t="str">
        <f t="shared" si="22"/>
        <v>Lower</v>
      </c>
      <c r="T80" t="str">
        <f t="shared" si="30"/>
        <v>Above</v>
      </c>
      <c r="U80" t="str">
        <f t="shared" si="31"/>
        <v>Above</v>
      </c>
      <c r="V80" t="str">
        <f t="shared" si="32"/>
        <v>Below</v>
      </c>
      <c r="W80" t="str">
        <f t="shared" si="23"/>
        <v>Above</v>
      </c>
      <c r="X80" t="str">
        <f t="shared" si="33"/>
        <v>Buy</v>
      </c>
      <c r="Y80" t="str">
        <f t="shared" si="24"/>
        <v/>
      </c>
      <c r="Z80" s="5">
        <f t="shared" si="25"/>
        <v>5.1165806438410399E-2</v>
      </c>
      <c r="AA80" s="5">
        <f>IF(Y80&lt;&gt;"",I80,AA79)</f>
        <v>250.27499389648401</v>
      </c>
      <c r="AB80" s="5">
        <f t="shared" si="26"/>
        <v>3.5297859377296747E-4</v>
      </c>
      <c r="AC80" s="5">
        <f t="shared" si="27"/>
        <v>5.0812827844637434E-2</v>
      </c>
      <c r="AD80" s="5" t="str">
        <f t="shared" si="36"/>
        <v>Yes</v>
      </c>
      <c r="AE80" s="22">
        <f t="shared" si="28"/>
        <v>5.1529893834584499E-2</v>
      </c>
      <c r="AF80" s="5" t="str">
        <f t="shared" si="34"/>
        <v>No</v>
      </c>
      <c r="AG80" s="10">
        <f t="shared" si="29"/>
        <v>7</v>
      </c>
      <c r="AI80" t="str">
        <f t="shared" si="35"/>
        <v>SL_hit</v>
      </c>
      <c r="AJ80" t="str">
        <f>IF(AND(AI79="",AI80&lt;&gt;""),I80,"")</f>
        <v/>
      </c>
      <c r="AK80">
        <f t="shared" si="38"/>
        <v>0</v>
      </c>
    </row>
    <row r="81" spans="1:37" x14ac:dyDescent="0.3">
      <c r="A81" s="2">
        <v>41057</v>
      </c>
      <c r="B81">
        <v>4931.7001953125</v>
      </c>
      <c r="C81">
        <v>4994.9501953125</v>
      </c>
      <c r="D81">
        <v>4931.2998046875</v>
      </c>
      <c r="E81">
        <v>4985.64990234375</v>
      </c>
      <c r="F81">
        <v>250.600006103515</v>
      </c>
      <c r="G81">
        <v>255.30000305175699</v>
      </c>
      <c r="H81">
        <v>250</v>
      </c>
      <c r="I81">
        <v>254.375</v>
      </c>
      <c r="J81">
        <v>5.0814120116568801E-2</v>
      </c>
      <c r="K81">
        <v>5.1111621351368701E-2</v>
      </c>
      <c r="L81">
        <v>5.0696572891869102E-2</v>
      </c>
      <c r="M81" s="19">
        <v>5.1021432507809703E-2</v>
      </c>
      <c r="N81">
        <v>5.1476899165891397E-2</v>
      </c>
      <c r="O81">
        <v>8.3320699714227204E-4</v>
      </c>
      <c r="P81">
        <v>5.2310106163033603E-2</v>
      </c>
      <c r="Q81">
        <v>5.0643692168749102E-2</v>
      </c>
      <c r="R81" s="6">
        <f t="shared" si="37"/>
        <v>0</v>
      </c>
      <c r="S81" t="str">
        <f t="shared" si="22"/>
        <v>Lower</v>
      </c>
      <c r="T81" t="str">
        <f t="shared" si="30"/>
        <v>Above</v>
      </c>
      <c r="U81" t="str">
        <f t="shared" si="31"/>
        <v>Above</v>
      </c>
      <c r="V81" t="str">
        <f t="shared" si="32"/>
        <v>Below</v>
      </c>
      <c r="W81" t="str">
        <f t="shared" si="23"/>
        <v>Above</v>
      </c>
      <c r="X81" t="str">
        <f t="shared" si="33"/>
        <v>Buy</v>
      </c>
      <c r="Y81" t="str">
        <f t="shared" si="24"/>
        <v/>
      </c>
      <c r="Z81" s="5">
        <f t="shared" si="25"/>
        <v>5.1165806438410399E-2</v>
      </c>
      <c r="AA81" s="5">
        <f>IF(Y81&lt;&gt;"",I81,AA80)</f>
        <v>250.27499389648401</v>
      </c>
      <c r="AB81" s="5">
        <f t="shared" si="26"/>
        <v>3.5297859377296747E-4</v>
      </c>
      <c r="AC81" s="5">
        <f t="shared" si="27"/>
        <v>5.0812827844637434E-2</v>
      </c>
      <c r="AD81" s="5" t="str">
        <f t="shared" si="36"/>
        <v>Yes</v>
      </c>
      <c r="AE81" s="22">
        <f t="shared" si="28"/>
        <v>5.1476899165891397E-2</v>
      </c>
      <c r="AF81" s="5" t="str">
        <f t="shared" si="34"/>
        <v>No</v>
      </c>
      <c r="AG81" s="10">
        <f t="shared" si="29"/>
        <v>7</v>
      </c>
      <c r="AI81" t="str">
        <f t="shared" si="35"/>
        <v>SL_hit</v>
      </c>
      <c r="AJ81" t="str">
        <f>IF(AND(AI80="",AI81&lt;&gt;""),I81,"")</f>
        <v/>
      </c>
      <c r="AK81">
        <f t="shared" si="38"/>
        <v>0</v>
      </c>
    </row>
    <row r="82" spans="1:37" x14ac:dyDescent="0.3">
      <c r="A82" s="2">
        <v>41058</v>
      </c>
      <c r="B82">
        <v>5005.35009765625</v>
      </c>
      <c r="C82">
        <v>5020.14990234375</v>
      </c>
      <c r="D82">
        <v>4982.14990234375</v>
      </c>
      <c r="E82">
        <v>4990.10009765625</v>
      </c>
      <c r="F82">
        <v>255.07499694824199</v>
      </c>
      <c r="G82">
        <v>255.975006103515</v>
      </c>
      <c r="H82">
        <v>251.05000305175699</v>
      </c>
      <c r="I82">
        <v>252.475006103515</v>
      </c>
      <c r="J82">
        <v>5.0960470690687702E-2</v>
      </c>
      <c r="K82">
        <v>5.0989514473264802E-2</v>
      </c>
      <c r="L82">
        <v>5.0389893514375401E-2</v>
      </c>
      <c r="M82" s="19">
        <v>5.0595178686314898E-2</v>
      </c>
      <c r="N82">
        <v>5.1400263780509797E-2</v>
      </c>
      <c r="O82">
        <v>8.4063356710758303E-4</v>
      </c>
      <c r="P82">
        <v>5.2240897347617402E-2</v>
      </c>
      <c r="Q82">
        <v>5.05596302134022E-2</v>
      </c>
      <c r="R82" s="6" t="str">
        <f t="shared" si="37"/>
        <v>Lower</v>
      </c>
      <c r="S82" t="str">
        <f t="shared" si="22"/>
        <v>Lower</v>
      </c>
      <c r="T82" t="str">
        <f t="shared" si="30"/>
        <v>Above</v>
      </c>
      <c r="U82" t="str">
        <f t="shared" si="31"/>
        <v>Above</v>
      </c>
      <c r="V82" t="str">
        <f t="shared" si="32"/>
        <v>Below</v>
      </c>
      <c r="W82" t="str">
        <f t="shared" si="23"/>
        <v>Above</v>
      </c>
      <c r="X82" t="str">
        <f t="shared" si="33"/>
        <v>Buy</v>
      </c>
      <c r="Y82" t="str">
        <f t="shared" si="24"/>
        <v/>
      </c>
      <c r="Z82" s="5">
        <f t="shared" si="25"/>
        <v>5.1165806438410399E-2</v>
      </c>
      <c r="AA82" s="5">
        <f>IF(Y82&lt;&gt;"",I82,AA81)</f>
        <v>250.27499389648401</v>
      </c>
      <c r="AB82" s="5">
        <f t="shared" si="26"/>
        <v>3.5297859377296747E-4</v>
      </c>
      <c r="AC82" s="5">
        <f t="shared" si="27"/>
        <v>5.0812827844637434E-2</v>
      </c>
      <c r="AD82" s="5" t="str">
        <f t="shared" si="36"/>
        <v>Yes</v>
      </c>
      <c r="AE82" s="22">
        <f t="shared" si="28"/>
        <v>5.1400263780509797E-2</v>
      </c>
      <c r="AF82" s="5" t="str">
        <f t="shared" si="34"/>
        <v>No</v>
      </c>
      <c r="AG82" s="10">
        <f t="shared" si="29"/>
        <v>7</v>
      </c>
      <c r="AI82" t="str">
        <f t="shared" si="35"/>
        <v>SL_hit</v>
      </c>
      <c r="AJ82" t="str">
        <f>IF(AND(AI81="",AI82&lt;&gt;""),I82,"")</f>
        <v/>
      </c>
      <c r="AK82">
        <f t="shared" si="38"/>
        <v>0</v>
      </c>
    </row>
    <row r="83" spans="1:37" x14ac:dyDescent="0.3">
      <c r="A83" s="2">
        <v>41059</v>
      </c>
      <c r="B83">
        <v>4964.25</v>
      </c>
      <c r="C83">
        <v>4982.25</v>
      </c>
      <c r="D83">
        <v>4944.89990234375</v>
      </c>
      <c r="E83">
        <v>4950.75</v>
      </c>
      <c r="F83">
        <v>250.02499389648401</v>
      </c>
      <c r="G83">
        <v>252.69999694824199</v>
      </c>
      <c r="H83">
        <v>248.27499389648401</v>
      </c>
      <c r="I83">
        <v>250.32499694824199</v>
      </c>
      <c r="J83">
        <v>5.0365109310869599E-2</v>
      </c>
      <c r="K83">
        <v>5.0720055586982199E-2</v>
      </c>
      <c r="L83">
        <v>5.02082951727311E-2</v>
      </c>
      <c r="M83" s="19">
        <v>5.05630453867075E-2</v>
      </c>
      <c r="N83">
        <v>5.1344172030072903E-2</v>
      </c>
      <c r="O83">
        <v>8.5789317887654203E-4</v>
      </c>
      <c r="P83">
        <v>5.2202065208949502E-2</v>
      </c>
      <c r="Q83">
        <v>5.0486278851196401E-2</v>
      </c>
      <c r="R83" s="6" t="str">
        <f t="shared" si="37"/>
        <v>Lower</v>
      </c>
      <c r="S83" t="str">
        <f t="shared" si="22"/>
        <v>Lower</v>
      </c>
      <c r="T83" t="str">
        <f t="shared" si="30"/>
        <v>Above</v>
      </c>
      <c r="U83" t="str">
        <f t="shared" si="31"/>
        <v>Above</v>
      </c>
      <c r="V83" t="str">
        <f t="shared" si="32"/>
        <v>Below</v>
      </c>
      <c r="W83" t="str">
        <f t="shared" si="23"/>
        <v>Above</v>
      </c>
      <c r="X83" t="str">
        <f t="shared" si="33"/>
        <v>Buy</v>
      </c>
      <c r="Y83" t="str">
        <f t="shared" si="24"/>
        <v/>
      </c>
      <c r="Z83" s="5">
        <f t="shared" si="25"/>
        <v>5.1165806438410399E-2</v>
      </c>
      <c r="AA83" s="5">
        <f>IF(Y83&lt;&gt;"",I83,AA82)</f>
        <v>250.27499389648401</v>
      </c>
      <c r="AB83" s="5">
        <f t="shared" si="26"/>
        <v>3.5297859377296747E-4</v>
      </c>
      <c r="AC83" s="5">
        <f t="shared" si="27"/>
        <v>5.0812827844637434E-2</v>
      </c>
      <c r="AD83" s="5" t="str">
        <f t="shared" si="36"/>
        <v>Yes</v>
      </c>
      <c r="AE83" s="22">
        <f t="shared" si="28"/>
        <v>5.1344172030072903E-2</v>
      </c>
      <c r="AF83" s="5" t="str">
        <f t="shared" si="34"/>
        <v>No</v>
      </c>
      <c r="AG83" s="10">
        <f t="shared" si="29"/>
        <v>7</v>
      </c>
      <c r="AI83" t="str">
        <f t="shared" si="35"/>
        <v>SL_hit</v>
      </c>
      <c r="AJ83" t="str">
        <f>IF(AND(AI82="",AI83&lt;&gt;""),I83,"")</f>
        <v/>
      </c>
      <c r="AK83">
        <f t="shared" si="38"/>
        <v>0</v>
      </c>
    </row>
    <row r="84" spans="1:37" x14ac:dyDescent="0.3">
      <c r="A84" s="2">
        <v>41060</v>
      </c>
      <c r="B84">
        <v>4896.10009765625</v>
      </c>
      <c r="C84">
        <v>4924.25</v>
      </c>
      <c r="D84">
        <v>4894.4501953125</v>
      </c>
      <c r="E84">
        <v>4924.25</v>
      </c>
      <c r="F84">
        <v>248</v>
      </c>
      <c r="G84">
        <v>254.44999694824199</v>
      </c>
      <c r="H84">
        <v>247.67500305175699</v>
      </c>
      <c r="I84">
        <v>253.100006103515</v>
      </c>
      <c r="J84">
        <v>5.06525591906744E-2</v>
      </c>
      <c r="K84">
        <v>5.1672842960500003E-2</v>
      </c>
      <c r="L84">
        <v>5.0603232879754302E-2</v>
      </c>
      <c r="M84" s="19">
        <v>5.1398691395342498E-2</v>
      </c>
      <c r="N84">
        <v>5.1290112084202803E-2</v>
      </c>
      <c r="O84">
        <v>8.1558181394563497E-4</v>
      </c>
      <c r="P84">
        <v>5.2105693898148397E-2</v>
      </c>
      <c r="Q84">
        <v>5.0474530270257202E-2</v>
      </c>
      <c r="R84" s="6">
        <f t="shared" si="37"/>
        <v>0</v>
      </c>
      <c r="S84" t="str">
        <f t="shared" si="22"/>
        <v>Lower</v>
      </c>
      <c r="T84" t="str">
        <f t="shared" si="30"/>
        <v>Above</v>
      </c>
      <c r="U84" t="str">
        <f t="shared" si="31"/>
        <v>Above</v>
      </c>
      <c r="V84" t="str">
        <f t="shared" si="32"/>
        <v>Below</v>
      </c>
      <c r="W84" t="str">
        <f t="shared" si="23"/>
        <v>Above</v>
      </c>
      <c r="X84" t="str">
        <f t="shared" si="33"/>
        <v>Buy</v>
      </c>
      <c r="Y84" t="str">
        <f t="shared" si="24"/>
        <v/>
      </c>
      <c r="Z84" s="5">
        <f t="shared" si="25"/>
        <v>5.1165806438410399E-2</v>
      </c>
      <c r="AA84" s="5">
        <f>IF(Y84&lt;&gt;"",I84,AA83)</f>
        <v>250.27499389648401</v>
      </c>
      <c r="AB84" s="5">
        <f t="shared" si="26"/>
        <v>3.5297859377296747E-4</v>
      </c>
      <c r="AC84" s="5">
        <f t="shared" si="27"/>
        <v>5.0812827844637434E-2</v>
      </c>
      <c r="AD84" s="5" t="str">
        <f t="shared" si="36"/>
        <v>Yes</v>
      </c>
      <c r="AE84" s="22">
        <f t="shared" si="28"/>
        <v>5.1290112084202803E-2</v>
      </c>
      <c r="AF84" s="5" t="str">
        <f t="shared" si="34"/>
        <v>Yes</v>
      </c>
      <c r="AG84" s="10">
        <f t="shared" si="29"/>
        <v>7</v>
      </c>
      <c r="AI84" t="str">
        <f t="shared" si="35"/>
        <v>SL_hit</v>
      </c>
      <c r="AJ84" t="str">
        <f>IF(AND(AI83="",AI84&lt;&gt;""),I84,"")</f>
        <v/>
      </c>
      <c r="AK84">
        <f t="shared" si="38"/>
        <v>0</v>
      </c>
    </row>
    <row r="85" spans="1:37" x14ac:dyDescent="0.3">
      <c r="A85" s="2">
        <v>41061</v>
      </c>
      <c r="B85">
        <v>4910.85009765625</v>
      </c>
      <c r="C85">
        <v>4925</v>
      </c>
      <c r="D85">
        <v>4831.75</v>
      </c>
      <c r="E85">
        <v>4841.60009765625</v>
      </c>
      <c r="F85">
        <v>252</v>
      </c>
      <c r="G85">
        <v>253.57499694824199</v>
      </c>
      <c r="H85">
        <v>245</v>
      </c>
      <c r="I85">
        <v>245.19999694824199</v>
      </c>
      <c r="J85">
        <v>5.13149444574309E-2</v>
      </c>
      <c r="K85">
        <v>5.1487309025023797E-2</v>
      </c>
      <c r="L85">
        <v>5.0706265845707997E-2</v>
      </c>
      <c r="M85" s="19">
        <v>5.0644413417568299E-2</v>
      </c>
      <c r="N85">
        <v>5.1152675451185403E-2</v>
      </c>
      <c r="O85">
        <v>6.5913413845326298E-4</v>
      </c>
      <c r="P85">
        <v>5.1811809589638699E-2</v>
      </c>
      <c r="Q85">
        <v>5.0493541312732197E-2</v>
      </c>
      <c r="R85" s="6">
        <f t="shared" si="37"/>
        <v>0</v>
      </c>
      <c r="S85" t="str">
        <f t="shared" si="22"/>
        <v>Lower</v>
      </c>
      <c r="T85" t="str">
        <f t="shared" si="30"/>
        <v>Above</v>
      </c>
      <c r="U85" t="str">
        <f t="shared" si="31"/>
        <v>Above</v>
      </c>
      <c r="V85" t="str">
        <f t="shared" si="32"/>
        <v>Below</v>
      </c>
      <c r="W85" t="str">
        <f t="shared" si="23"/>
        <v>Above</v>
      </c>
      <c r="X85" t="str">
        <f t="shared" si="33"/>
        <v>Buy</v>
      </c>
      <c r="Y85" t="str">
        <f t="shared" si="24"/>
        <v/>
      </c>
      <c r="Z85" s="5">
        <f t="shared" si="25"/>
        <v>5.1165806438410399E-2</v>
      </c>
      <c r="AA85" s="5">
        <f>IF(Y85&lt;&gt;"",I85,AA84)</f>
        <v>250.27499389648401</v>
      </c>
      <c r="AB85" s="5">
        <f t="shared" si="26"/>
        <v>3.5297859377296747E-4</v>
      </c>
      <c r="AC85" s="5">
        <f t="shared" si="27"/>
        <v>5.0812827844637434E-2</v>
      </c>
      <c r="AD85" s="5" t="str">
        <f t="shared" si="36"/>
        <v>Yes</v>
      </c>
      <c r="AE85" s="22">
        <f t="shared" si="28"/>
        <v>5.1152675451185403E-2</v>
      </c>
      <c r="AF85" s="5" t="str">
        <f t="shared" si="34"/>
        <v>Yes</v>
      </c>
      <c r="AG85" s="10">
        <f t="shared" si="29"/>
        <v>7</v>
      </c>
      <c r="AI85" t="str">
        <f t="shared" si="35"/>
        <v>SL_hit</v>
      </c>
      <c r="AJ85" t="str">
        <f>IF(AND(AI84="",AI85&lt;&gt;""),I85,"")</f>
        <v/>
      </c>
      <c r="AK85">
        <f t="shared" si="38"/>
        <v>0</v>
      </c>
    </row>
    <row r="86" spans="1:37" x14ac:dyDescent="0.3">
      <c r="A86" s="2">
        <v>41064</v>
      </c>
      <c r="B86">
        <v>4797.2998046875</v>
      </c>
      <c r="C86">
        <v>4858.2998046875</v>
      </c>
      <c r="D86">
        <v>4770.35009765625</v>
      </c>
      <c r="E86">
        <v>4848.14990234375</v>
      </c>
      <c r="F86">
        <v>244</v>
      </c>
      <c r="G86">
        <v>249.25</v>
      </c>
      <c r="H86">
        <v>242.52499389648401</v>
      </c>
      <c r="I86">
        <v>247.82499694824199</v>
      </c>
      <c r="J86">
        <v>5.08619452471126E-2</v>
      </c>
      <c r="K86">
        <v>5.1303956120516199E-2</v>
      </c>
      <c r="L86">
        <v>5.0840082788816798E-2</v>
      </c>
      <c r="M86" s="19">
        <v>5.1117436948151199E-2</v>
      </c>
      <c r="N86">
        <v>5.1066932204373597E-2</v>
      </c>
      <c r="O86">
        <v>5.2754431824430397E-4</v>
      </c>
      <c r="P86">
        <v>5.1594476522617901E-2</v>
      </c>
      <c r="Q86">
        <v>5.05393878861293E-2</v>
      </c>
      <c r="R86" s="6">
        <f t="shared" si="37"/>
        <v>0</v>
      </c>
      <c r="S86" t="str">
        <f t="shared" si="22"/>
        <v>Lower</v>
      </c>
      <c r="T86" t="str">
        <f t="shared" si="30"/>
        <v>Above</v>
      </c>
      <c r="U86" t="str">
        <f t="shared" si="31"/>
        <v>Above</v>
      </c>
      <c r="V86" t="str">
        <f t="shared" si="32"/>
        <v>Below</v>
      </c>
      <c r="W86" t="str">
        <f t="shared" si="23"/>
        <v>Above</v>
      </c>
      <c r="X86" t="str">
        <f t="shared" si="33"/>
        <v>Buy</v>
      </c>
      <c r="Y86" t="str">
        <f t="shared" si="24"/>
        <v/>
      </c>
      <c r="Z86" s="5">
        <f t="shared" si="25"/>
        <v>5.1165806438410399E-2</v>
      </c>
      <c r="AA86" s="5">
        <f>IF(Y86&lt;&gt;"",I86,AA85)</f>
        <v>250.27499389648401</v>
      </c>
      <c r="AB86" s="5">
        <f t="shared" si="26"/>
        <v>3.5297859377296747E-4</v>
      </c>
      <c r="AC86" s="5">
        <f t="shared" si="27"/>
        <v>5.0812827844637434E-2</v>
      </c>
      <c r="AD86" s="5" t="str">
        <f t="shared" si="36"/>
        <v>Yes</v>
      </c>
      <c r="AE86" s="22">
        <f t="shared" si="28"/>
        <v>5.1066932204373597E-2</v>
      </c>
      <c r="AF86" s="5" t="str">
        <f t="shared" si="34"/>
        <v>Yes</v>
      </c>
      <c r="AG86" s="10">
        <f t="shared" si="29"/>
        <v>7</v>
      </c>
      <c r="AI86" t="str">
        <f t="shared" si="35"/>
        <v>SL_hit</v>
      </c>
      <c r="AJ86" t="str">
        <f>IF(AND(AI85="",AI86&lt;&gt;""),I86,"")</f>
        <v/>
      </c>
      <c r="AK86">
        <f t="shared" si="38"/>
        <v>0</v>
      </c>
    </row>
    <row r="87" spans="1:37" x14ac:dyDescent="0.3">
      <c r="A87" s="2">
        <v>41065</v>
      </c>
      <c r="B87">
        <v>4869.4501953125</v>
      </c>
      <c r="C87">
        <v>4898.9501953125</v>
      </c>
      <c r="D87">
        <v>4847.7001953125</v>
      </c>
      <c r="E87">
        <v>4863.2998046875</v>
      </c>
      <c r="F87">
        <v>250</v>
      </c>
      <c r="G87">
        <v>252.44999694824199</v>
      </c>
      <c r="H87">
        <v>249.225006103515</v>
      </c>
      <c r="I87">
        <v>250.75</v>
      </c>
      <c r="J87">
        <v>5.1340498407943101E-2</v>
      </c>
      <c r="K87">
        <v>5.1531447939559702E-2</v>
      </c>
      <c r="L87">
        <v>5.1410977589848597E-2</v>
      </c>
      <c r="M87" s="19">
        <v>5.1559642643933597E-2</v>
      </c>
      <c r="N87">
        <v>5.1043064517130698E-2</v>
      </c>
      <c r="O87">
        <v>4.9086941515726296E-4</v>
      </c>
      <c r="P87">
        <v>5.1533933932288001E-2</v>
      </c>
      <c r="Q87">
        <v>5.05521951019735E-2</v>
      </c>
      <c r="R87" s="6" t="str">
        <f t="shared" si="37"/>
        <v>Upper</v>
      </c>
      <c r="S87" t="str">
        <f t="shared" si="22"/>
        <v>Upper</v>
      </c>
      <c r="T87" t="str">
        <f t="shared" si="30"/>
        <v>Above</v>
      </c>
      <c r="U87" t="str">
        <f t="shared" si="31"/>
        <v>Above</v>
      </c>
      <c r="V87" t="str">
        <f t="shared" si="32"/>
        <v>Above</v>
      </c>
      <c r="W87" t="str">
        <f t="shared" si="23"/>
        <v>Above</v>
      </c>
      <c r="X87" t="str">
        <f t="shared" si="33"/>
        <v>Buy</v>
      </c>
      <c r="Y87" t="str">
        <f t="shared" si="24"/>
        <v/>
      </c>
      <c r="Z87" s="5">
        <f t="shared" si="25"/>
        <v>5.1165806438410399E-2</v>
      </c>
      <c r="AA87" s="5">
        <f>IF(Y87&lt;&gt;"",I87,AA86)</f>
        <v>250.27499389648401</v>
      </c>
      <c r="AB87" s="5">
        <f t="shared" si="26"/>
        <v>3.5297859377296747E-4</v>
      </c>
      <c r="AC87" s="5">
        <f t="shared" si="27"/>
        <v>5.0812827844637434E-2</v>
      </c>
      <c r="AD87" s="5" t="str">
        <f t="shared" si="36"/>
        <v>Yes</v>
      </c>
      <c r="AE87" s="22">
        <f t="shared" si="28"/>
        <v>5.1043064517130698E-2</v>
      </c>
      <c r="AF87" s="5" t="str">
        <f t="shared" si="34"/>
        <v>Yes</v>
      </c>
      <c r="AG87" s="10">
        <f t="shared" si="29"/>
        <v>7</v>
      </c>
      <c r="AI87" t="str">
        <f t="shared" si="35"/>
        <v>SL_hit</v>
      </c>
      <c r="AJ87" t="str">
        <f>IF(AND(AI86="",AI87&lt;&gt;""),I87,"")</f>
        <v/>
      </c>
      <c r="AK87">
        <f t="shared" si="38"/>
        <v>0</v>
      </c>
    </row>
    <row r="88" spans="1:37" x14ac:dyDescent="0.3">
      <c r="A88" s="2">
        <v>41066</v>
      </c>
      <c r="B88">
        <v>4886.64990234375</v>
      </c>
      <c r="C88">
        <v>5010.4501953125</v>
      </c>
      <c r="D88">
        <v>4886.14990234375</v>
      </c>
      <c r="E88">
        <v>4997.10009765625</v>
      </c>
      <c r="F88">
        <v>252.42500305175699</v>
      </c>
      <c r="G88">
        <v>261.5</v>
      </c>
      <c r="H88">
        <v>251.75</v>
      </c>
      <c r="I88">
        <v>259.95001220703102</v>
      </c>
      <c r="J88">
        <v>5.1656044139910401E-2</v>
      </c>
      <c r="K88">
        <v>5.2190918940706099E-2</v>
      </c>
      <c r="L88">
        <v>5.15231839038017E-2</v>
      </c>
      <c r="M88" s="19">
        <v>5.20201731258002E-2</v>
      </c>
      <c r="N88">
        <v>5.1067297628390899E-2</v>
      </c>
      <c r="O88">
        <v>5.2708711908094701E-4</v>
      </c>
      <c r="P88">
        <v>5.15943847474718E-2</v>
      </c>
      <c r="Q88">
        <v>5.0540210509309902E-2</v>
      </c>
      <c r="R88" s="6" t="str">
        <f t="shared" si="37"/>
        <v>Upper</v>
      </c>
      <c r="S88" t="str">
        <f t="shared" si="22"/>
        <v>Upper</v>
      </c>
      <c r="T88" t="str">
        <f t="shared" si="30"/>
        <v>Above</v>
      </c>
      <c r="U88" t="str">
        <f t="shared" si="31"/>
        <v>Above</v>
      </c>
      <c r="V88" t="str">
        <f t="shared" si="32"/>
        <v>Above</v>
      </c>
      <c r="W88" t="str">
        <f t="shared" si="23"/>
        <v>Above</v>
      </c>
      <c r="X88" t="str">
        <f t="shared" si="33"/>
        <v>Buy</v>
      </c>
      <c r="Y88" t="str">
        <f t="shared" si="24"/>
        <v/>
      </c>
      <c r="Z88" s="5">
        <f t="shared" si="25"/>
        <v>5.1165806438410399E-2</v>
      </c>
      <c r="AA88" s="5">
        <f>IF(Y88&lt;&gt;"",I88,AA87)</f>
        <v>250.27499389648401</v>
      </c>
      <c r="AB88" s="5">
        <f t="shared" si="26"/>
        <v>3.5297859377296747E-4</v>
      </c>
      <c r="AC88" s="5">
        <f t="shared" si="27"/>
        <v>5.0812827844637434E-2</v>
      </c>
      <c r="AD88" s="5" t="str">
        <f t="shared" si="36"/>
        <v>Yes</v>
      </c>
      <c r="AE88" s="22">
        <f t="shared" si="28"/>
        <v>5.1067297628390899E-2</v>
      </c>
      <c r="AF88" s="5" t="str">
        <f t="shared" si="34"/>
        <v>Yes</v>
      </c>
      <c r="AG88" s="10">
        <f t="shared" si="29"/>
        <v>7</v>
      </c>
      <c r="AI88" t="str">
        <f t="shared" si="35"/>
        <v>SL_hit</v>
      </c>
      <c r="AJ88" t="str">
        <f>IF(AND(AI87="",AI88&lt;&gt;""),I88,"")</f>
        <v/>
      </c>
      <c r="AK88">
        <f t="shared" si="38"/>
        <v>0</v>
      </c>
    </row>
    <row r="89" spans="1:37" x14ac:dyDescent="0.3">
      <c r="A89" s="2">
        <v>41067</v>
      </c>
      <c r="B89">
        <v>5035.35009765625</v>
      </c>
      <c r="C89">
        <v>5059.64990234375</v>
      </c>
      <c r="D89">
        <v>5007.75</v>
      </c>
      <c r="E89">
        <v>5049.64990234375</v>
      </c>
      <c r="F89">
        <v>262.100006103515</v>
      </c>
      <c r="G89">
        <v>269.75</v>
      </c>
      <c r="H89">
        <v>261.5</v>
      </c>
      <c r="I89">
        <v>268.89999389648398</v>
      </c>
      <c r="J89">
        <v>5.2051992616265599E-2</v>
      </c>
      <c r="K89">
        <v>5.3313965433664699E-2</v>
      </c>
      <c r="L89">
        <v>5.2219060456292703E-2</v>
      </c>
      <c r="M89" s="19">
        <v>5.32512152519082E-2</v>
      </c>
      <c r="N89">
        <v>5.1153623946682499E-2</v>
      </c>
      <c r="O89">
        <v>7.14136967182199E-4</v>
      </c>
      <c r="P89">
        <v>5.1867760913864698E-2</v>
      </c>
      <c r="Q89">
        <v>5.0439486979500299E-2</v>
      </c>
      <c r="R89" s="6" t="str">
        <f t="shared" si="37"/>
        <v>Upper</v>
      </c>
      <c r="S89" t="str">
        <f t="shared" si="22"/>
        <v>Upper</v>
      </c>
      <c r="T89" t="str">
        <f t="shared" si="30"/>
        <v>Above</v>
      </c>
      <c r="U89" t="str">
        <f t="shared" si="31"/>
        <v>Above</v>
      </c>
      <c r="V89" t="str">
        <f t="shared" si="32"/>
        <v>Above</v>
      </c>
      <c r="W89" t="str">
        <f t="shared" si="23"/>
        <v>Above</v>
      </c>
      <c r="X89" t="str">
        <f t="shared" si="33"/>
        <v>Buy</v>
      </c>
      <c r="Y89" t="str">
        <f t="shared" si="24"/>
        <v/>
      </c>
      <c r="Z89" s="5">
        <f t="shared" si="25"/>
        <v>5.1165806438410399E-2</v>
      </c>
      <c r="AA89" s="5">
        <f>IF(Y89&lt;&gt;"",I89,AA88)</f>
        <v>250.27499389648401</v>
      </c>
      <c r="AB89" s="5">
        <f t="shared" si="26"/>
        <v>3.5297859377296747E-4</v>
      </c>
      <c r="AC89" s="5">
        <f t="shared" si="27"/>
        <v>5.0812827844637434E-2</v>
      </c>
      <c r="AD89" s="5" t="str">
        <f t="shared" si="36"/>
        <v>Yes</v>
      </c>
      <c r="AE89" s="22">
        <f t="shared" si="28"/>
        <v>5.1153623946682499E-2</v>
      </c>
      <c r="AF89" s="5" t="str">
        <f t="shared" si="34"/>
        <v>Yes</v>
      </c>
      <c r="AG89" s="10">
        <f t="shared" si="29"/>
        <v>7</v>
      </c>
      <c r="AI89" t="str">
        <f t="shared" si="35"/>
        <v>SL_hit</v>
      </c>
      <c r="AJ89" t="str">
        <f>IF(AND(AI88="",AI89&lt;&gt;""),I89,"")</f>
        <v/>
      </c>
      <c r="AK89">
        <f t="shared" si="38"/>
        <v>0</v>
      </c>
    </row>
    <row r="90" spans="1:37" x14ac:dyDescent="0.3">
      <c r="A90" s="2">
        <v>41068</v>
      </c>
      <c r="B90">
        <v>5044.25</v>
      </c>
      <c r="C90">
        <v>5084.4501953125</v>
      </c>
      <c r="D90">
        <v>4994.7998046875</v>
      </c>
      <c r="E90">
        <v>5068.35009765625</v>
      </c>
      <c r="F90">
        <v>270.45001220703102</v>
      </c>
      <c r="G90">
        <v>271.375</v>
      </c>
      <c r="H90">
        <v>265.475006103515</v>
      </c>
      <c r="I90">
        <v>269.54998779296801</v>
      </c>
      <c r="J90">
        <v>5.3615505220207402E-2</v>
      </c>
      <c r="K90">
        <v>5.33735191762107E-2</v>
      </c>
      <c r="L90">
        <v>5.3150279587657001E-2</v>
      </c>
      <c r="M90" s="19">
        <v>5.31829851133638E-2</v>
      </c>
      <c r="N90">
        <v>5.12074004470216E-2</v>
      </c>
      <c r="O90">
        <v>8.2208064572667004E-4</v>
      </c>
      <c r="P90">
        <v>5.20294810927482E-2</v>
      </c>
      <c r="Q90">
        <v>5.0385319801294903E-2</v>
      </c>
      <c r="R90" s="6" t="str">
        <f t="shared" si="37"/>
        <v>Upper</v>
      </c>
      <c r="S90" t="str">
        <f t="shared" si="22"/>
        <v>Upper</v>
      </c>
      <c r="T90" t="str">
        <f t="shared" si="30"/>
        <v>Above</v>
      </c>
      <c r="U90" t="str">
        <f t="shared" si="31"/>
        <v>Above</v>
      </c>
      <c r="V90" t="str">
        <f t="shared" si="32"/>
        <v>Above</v>
      </c>
      <c r="W90" t="str">
        <f t="shared" si="23"/>
        <v>Above</v>
      </c>
      <c r="X90" t="str">
        <f t="shared" si="33"/>
        <v>Buy</v>
      </c>
      <c r="Y90" t="str">
        <f t="shared" si="24"/>
        <v/>
      </c>
      <c r="Z90" s="5">
        <f t="shared" si="25"/>
        <v>5.1165806438410399E-2</v>
      </c>
      <c r="AA90" s="5">
        <f>IF(Y90&lt;&gt;"",I90,AA89)</f>
        <v>250.27499389648401</v>
      </c>
      <c r="AB90" s="5">
        <f t="shared" si="26"/>
        <v>3.5297859377296747E-4</v>
      </c>
      <c r="AC90" s="5">
        <f t="shared" si="27"/>
        <v>5.0812827844637434E-2</v>
      </c>
      <c r="AD90" s="5" t="str">
        <f t="shared" si="36"/>
        <v>Yes</v>
      </c>
      <c r="AE90" s="22">
        <f t="shared" si="28"/>
        <v>5.12074004470216E-2</v>
      </c>
      <c r="AF90" s="5" t="str">
        <f t="shared" si="34"/>
        <v>Yes</v>
      </c>
      <c r="AG90" s="10">
        <f t="shared" si="29"/>
        <v>7</v>
      </c>
      <c r="AI90" t="str">
        <f t="shared" si="35"/>
        <v>SL_hit</v>
      </c>
      <c r="AJ90" t="str">
        <f>IF(AND(AI89="",AI90&lt;&gt;""),I90,"")</f>
        <v/>
      </c>
      <c r="AK90">
        <f t="shared" si="38"/>
        <v>0</v>
      </c>
    </row>
    <row r="91" spans="1:37" x14ac:dyDescent="0.3">
      <c r="A91" s="2">
        <v>41071</v>
      </c>
      <c r="B91">
        <v>5096.7001953125</v>
      </c>
      <c r="C91">
        <v>5124.4501953125</v>
      </c>
      <c r="D91">
        <v>5040.7001953125</v>
      </c>
      <c r="E91">
        <v>5054.10009765625</v>
      </c>
      <c r="F91">
        <v>270.54998779296801</v>
      </c>
      <c r="G91">
        <v>274.45001220703102</v>
      </c>
      <c r="H91">
        <v>269.20001220703102</v>
      </c>
      <c r="I91">
        <v>270.975006103515</v>
      </c>
      <c r="J91">
        <v>5.3083363239963897E-2</v>
      </c>
      <c r="K91">
        <v>5.3556967430004397E-2</v>
      </c>
      <c r="L91">
        <v>5.34052813649517E-2</v>
      </c>
      <c r="M91" s="19">
        <v>5.3614887095167603E-2</v>
      </c>
      <c r="N91">
        <v>5.1298571073826002E-2</v>
      </c>
      <c r="O91">
        <v>9.76813371774628E-4</v>
      </c>
      <c r="P91">
        <v>5.2275384445600599E-2</v>
      </c>
      <c r="Q91">
        <v>5.0321757702051301E-2</v>
      </c>
      <c r="R91" s="6" t="str">
        <f t="shared" si="37"/>
        <v>Upper</v>
      </c>
      <c r="S91" t="str">
        <f t="shared" si="22"/>
        <v>Upper</v>
      </c>
      <c r="T91" t="str">
        <f t="shared" si="30"/>
        <v>Above</v>
      </c>
      <c r="U91" t="str">
        <f t="shared" si="31"/>
        <v>Above</v>
      </c>
      <c r="V91" t="str">
        <f t="shared" si="32"/>
        <v>Above</v>
      </c>
      <c r="W91" t="str">
        <f t="shared" si="23"/>
        <v>Above</v>
      </c>
      <c r="X91" t="str">
        <f t="shared" si="33"/>
        <v>Buy</v>
      </c>
      <c r="Y91" t="str">
        <f t="shared" si="24"/>
        <v/>
      </c>
      <c r="Z91" s="5">
        <f t="shared" si="25"/>
        <v>5.1165806438410399E-2</v>
      </c>
      <c r="AA91" s="5">
        <f>IF(Y91&lt;&gt;"",I91,AA90)</f>
        <v>250.27499389648401</v>
      </c>
      <c r="AB91" s="5">
        <f t="shared" si="26"/>
        <v>3.5297859377296747E-4</v>
      </c>
      <c r="AC91" s="5">
        <f t="shared" si="27"/>
        <v>5.0812827844637434E-2</v>
      </c>
      <c r="AD91" s="5" t="str">
        <f t="shared" si="36"/>
        <v>Yes</v>
      </c>
      <c r="AE91" s="22">
        <f t="shared" si="28"/>
        <v>5.1298571073826002E-2</v>
      </c>
      <c r="AF91" s="5" t="str">
        <f t="shared" si="34"/>
        <v>Yes</v>
      </c>
      <c r="AG91" s="10">
        <f t="shared" si="29"/>
        <v>7</v>
      </c>
      <c r="AI91" t="str">
        <f t="shared" si="35"/>
        <v>SL_hit</v>
      </c>
      <c r="AJ91" t="str">
        <f>IF(AND(AI90="",AI91&lt;&gt;""),I91,"")</f>
        <v/>
      </c>
      <c r="AK91">
        <f t="shared" si="38"/>
        <v>0</v>
      </c>
    </row>
    <row r="92" spans="1:37" x14ac:dyDescent="0.3">
      <c r="A92" s="2">
        <v>41072</v>
      </c>
      <c r="B92">
        <v>5015.5</v>
      </c>
      <c r="C92">
        <v>5128.89990234375</v>
      </c>
      <c r="D92">
        <v>5015.14990234375</v>
      </c>
      <c r="E92">
        <v>5115.89990234375</v>
      </c>
      <c r="F92">
        <v>269.39999389648398</v>
      </c>
      <c r="G92">
        <v>275.42498779296801</v>
      </c>
      <c r="H92">
        <v>268.975006103515</v>
      </c>
      <c r="I92">
        <v>274.79998779296801</v>
      </c>
      <c r="J92">
        <v>5.3713486969690798E-2</v>
      </c>
      <c r="K92">
        <v>5.3700597211325501E-2</v>
      </c>
      <c r="L92">
        <v>5.3632495805920798E-2</v>
      </c>
      <c r="M92" s="19">
        <v>5.3714887515112303E-2</v>
      </c>
      <c r="N92">
        <v>5.1434547693596101E-2</v>
      </c>
      <c r="O92">
        <v>1.11227541338974E-3</v>
      </c>
      <c r="P92">
        <v>5.2546823106985802E-2</v>
      </c>
      <c r="Q92">
        <v>5.0322272280206297E-2</v>
      </c>
      <c r="R92" s="6" t="str">
        <f t="shared" si="37"/>
        <v>Upper</v>
      </c>
      <c r="S92" t="str">
        <f t="shared" si="22"/>
        <v>Upper</v>
      </c>
      <c r="T92" t="str">
        <f t="shared" si="30"/>
        <v>Above</v>
      </c>
      <c r="U92" t="str">
        <f t="shared" si="31"/>
        <v>Above</v>
      </c>
      <c r="V92" t="str">
        <f t="shared" si="32"/>
        <v>Above</v>
      </c>
      <c r="W92" t="str">
        <f t="shared" si="23"/>
        <v>Above</v>
      </c>
      <c r="X92" t="str">
        <f t="shared" si="33"/>
        <v>Buy</v>
      </c>
      <c r="Y92" t="str">
        <f t="shared" si="24"/>
        <v/>
      </c>
      <c r="Z92" s="5">
        <f t="shared" si="25"/>
        <v>5.1165806438410399E-2</v>
      </c>
      <c r="AA92" s="5">
        <f>IF(Y92&lt;&gt;"",I92,AA91)</f>
        <v>250.27499389648401</v>
      </c>
      <c r="AB92" s="5">
        <f t="shared" si="26"/>
        <v>3.5297859377296747E-4</v>
      </c>
      <c r="AC92" s="5">
        <f t="shared" si="27"/>
        <v>5.0812827844637434E-2</v>
      </c>
      <c r="AD92" s="5" t="str">
        <f t="shared" si="36"/>
        <v>Yes</v>
      </c>
      <c r="AE92" s="22">
        <f t="shared" si="28"/>
        <v>5.1434547693596101E-2</v>
      </c>
      <c r="AF92" s="5" t="str">
        <f t="shared" si="34"/>
        <v>Yes</v>
      </c>
      <c r="AG92" s="10">
        <f t="shared" si="29"/>
        <v>7</v>
      </c>
      <c r="AI92" t="str">
        <f t="shared" si="35"/>
        <v>SL_hit</v>
      </c>
      <c r="AJ92" t="str">
        <f>IF(AND(AI91="",AI92&lt;&gt;""),I92,"")</f>
        <v/>
      </c>
      <c r="AK92">
        <f t="shared" si="38"/>
        <v>0</v>
      </c>
    </row>
    <row r="93" spans="1:37" x14ac:dyDescent="0.3">
      <c r="A93" s="2">
        <v>41073</v>
      </c>
      <c r="B93">
        <v>5117.5498046875</v>
      </c>
      <c r="C93">
        <v>5144.89990234375</v>
      </c>
      <c r="D93">
        <v>5095.4501953125</v>
      </c>
      <c r="E93">
        <v>5121.4501953125</v>
      </c>
      <c r="F93">
        <v>275.5</v>
      </c>
      <c r="G93">
        <v>276.20001220703102</v>
      </c>
      <c r="H93">
        <v>269.89999389648398</v>
      </c>
      <c r="I93">
        <v>270.875</v>
      </c>
      <c r="J93">
        <v>5.3834356384309397E-2</v>
      </c>
      <c r="K93">
        <v>5.3684234377661802E-2</v>
      </c>
      <c r="L93">
        <v>5.2968821900128797E-2</v>
      </c>
      <c r="M93" s="19">
        <v>5.28902927237139E-2</v>
      </c>
      <c r="N93">
        <v>5.15546833046076E-2</v>
      </c>
      <c r="O93">
        <v>1.1341533067793801E-3</v>
      </c>
      <c r="P93">
        <v>5.2688836611386999E-2</v>
      </c>
      <c r="Q93">
        <v>5.0420529997828298E-2</v>
      </c>
      <c r="R93" s="6" t="str">
        <f t="shared" si="37"/>
        <v>Upper</v>
      </c>
      <c r="S93" t="str">
        <f t="shared" si="22"/>
        <v>Upper</v>
      </c>
      <c r="T93" t="str">
        <f t="shared" si="30"/>
        <v>Above</v>
      </c>
      <c r="U93" t="str">
        <f t="shared" si="31"/>
        <v>Above</v>
      </c>
      <c r="V93" t="str">
        <f t="shared" si="32"/>
        <v>Above</v>
      </c>
      <c r="W93" t="str">
        <f t="shared" si="23"/>
        <v>Above</v>
      </c>
      <c r="X93" t="str">
        <f t="shared" si="33"/>
        <v>Buy</v>
      </c>
      <c r="Y93" t="str">
        <f t="shared" si="24"/>
        <v/>
      </c>
      <c r="Z93" s="5">
        <f t="shared" si="25"/>
        <v>5.1165806438410399E-2</v>
      </c>
      <c r="AA93" s="5">
        <f>IF(Y93&lt;&gt;"",I93,AA92)</f>
        <v>250.27499389648401</v>
      </c>
      <c r="AB93" s="5">
        <f t="shared" si="26"/>
        <v>3.5297859377296747E-4</v>
      </c>
      <c r="AC93" s="5">
        <f t="shared" si="27"/>
        <v>5.0812827844637434E-2</v>
      </c>
      <c r="AD93" s="5" t="str">
        <f t="shared" si="36"/>
        <v>Yes</v>
      </c>
      <c r="AE93" s="22">
        <f t="shared" si="28"/>
        <v>5.15546833046076E-2</v>
      </c>
      <c r="AF93" s="5" t="str">
        <f t="shared" si="34"/>
        <v>Yes</v>
      </c>
      <c r="AG93" s="10">
        <f t="shared" si="29"/>
        <v>7</v>
      </c>
      <c r="AI93" t="str">
        <f t="shared" si="35"/>
        <v>SL_hit</v>
      </c>
      <c r="AJ93" t="str">
        <f>IF(AND(AI92="",AI93&lt;&gt;""),I93,"")</f>
        <v/>
      </c>
      <c r="AK93">
        <f t="shared" si="38"/>
        <v>0</v>
      </c>
    </row>
    <row r="94" spans="1:37" x14ac:dyDescent="0.3">
      <c r="A94" s="2">
        <v>41074</v>
      </c>
      <c r="B94">
        <v>5105.10009765625</v>
      </c>
      <c r="C94">
        <v>5130</v>
      </c>
      <c r="D94">
        <v>5047.60009765625</v>
      </c>
      <c r="E94">
        <v>5054.75</v>
      </c>
      <c r="F94">
        <v>270</v>
      </c>
      <c r="G94">
        <v>273.70001220703102</v>
      </c>
      <c r="H94">
        <v>266.32501220703102</v>
      </c>
      <c r="I94">
        <v>267.20001220703102</v>
      </c>
      <c r="J94">
        <v>5.2888287170697497E-2</v>
      </c>
      <c r="K94">
        <v>5.3352828890259503E-2</v>
      </c>
      <c r="L94">
        <v>5.2762700502104701E-2</v>
      </c>
      <c r="M94" s="19">
        <v>5.2861172601420599E-2</v>
      </c>
      <c r="N94">
        <v>5.1649499191885301E-2</v>
      </c>
      <c r="O94">
        <v>1.1611923630573499E-3</v>
      </c>
      <c r="P94">
        <v>5.2810691554942703E-2</v>
      </c>
      <c r="Q94">
        <v>5.0488306828828003E-2</v>
      </c>
      <c r="R94" s="6" t="str">
        <f t="shared" si="37"/>
        <v>Upper</v>
      </c>
      <c r="S94" t="str">
        <f t="shared" si="22"/>
        <v>Upper</v>
      </c>
      <c r="T94" t="str">
        <f t="shared" si="30"/>
        <v>Above</v>
      </c>
      <c r="U94" t="str">
        <f t="shared" si="31"/>
        <v>Above</v>
      </c>
      <c r="V94" t="str">
        <f t="shared" si="32"/>
        <v>Above</v>
      </c>
      <c r="W94" t="str">
        <f t="shared" si="23"/>
        <v>Above</v>
      </c>
      <c r="X94" t="str">
        <f t="shared" si="33"/>
        <v>Buy</v>
      </c>
      <c r="Y94" t="str">
        <f t="shared" si="24"/>
        <v/>
      </c>
      <c r="Z94" s="5">
        <f t="shared" si="25"/>
        <v>5.1165806438410399E-2</v>
      </c>
      <c r="AA94" s="5">
        <f>IF(Y94&lt;&gt;"",I94,AA93)</f>
        <v>250.27499389648401</v>
      </c>
      <c r="AB94" s="5">
        <f t="shared" si="26"/>
        <v>3.5297859377296747E-4</v>
      </c>
      <c r="AC94" s="5">
        <f t="shared" si="27"/>
        <v>5.0812827844637434E-2</v>
      </c>
      <c r="AD94" s="5" t="str">
        <f t="shared" si="36"/>
        <v>Yes</v>
      </c>
      <c r="AE94" s="22">
        <f t="shared" si="28"/>
        <v>5.1649499191885301E-2</v>
      </c>
      <c r="AF94" s="5" t="str">
        <f t="shared" si="34"/>
        <v>Yes</v>
      </c>
      <c r="AG94" s="10">
        <f t="shared" si="29"/>
        <v>7</v>
      </c>
      <c r="AI94" t="str">
        <f t="shared" si="35"/>
        <v>SL_hit</v>
      </c>
      <c r="AJ94" t="str">
        <f>IF(AND(AI93="",AI94&lt;&gt;""),I94,"")</f>
        <v/>
      </c>
      <c r="AK94">
        <f t="shared" si="38"/>
        <v>0</v>
      </c>
    </row>
    <row r="95" spans="1:37" x14ac:dyDescent="0.3">
      <c r="A95" s="2">
        <v>41075</v>
      </c>
      <c r="B95">
        <v>5069.5498046875</v>
      </c>
      <c r="C95">
        <v>5146.2001953125</v>
      </c>
      <c r="D95">
        <v>5069.14990234375</v>
      </c>
      <c r="E95">
        <v>5139.0498046875</v>
      </c>
      <c r="F95">
        <v>267.5</v>
      </c>
      <c r="G95">
        <v>274.850006103515</v>
      </c>
      <c r="H95">
        <v>267.475006103515</v>
      </c>
      <c r="I95">
        <v>273.77499389648398</v>
      </c>
      <c r="J95">
        <v>5.2766026630739302E-2</v>
      </c>
      <c r="K95">
        <v>5.3408339293497899E-2</v>
      </c>
      <c r="L95">
        <v>5.2765258723133597E-2</v>
      </c>
      <c r="M95" s="19">
        <v>5.3273465777032299E-2</v>
      </c>
      <c r="N95">
        <v>5.1757836109389797E-2</v>
      </c>
      <c r="O95">
        <v>1.2080195820868499E-3</v>
      </c>
      <c r="P95">
        <v>5.2965855691476597E-2</v>
      </c>
      <c r="Q95">
        <v>5.05498165273029E-2</v>
      </c>
      <c r="R95" s="6" t="str">
        <f t="shared" si="37"/>
        <v>Upper</v>
      </c>
      <c r="S95" t="str">
        <f t="shared" si="22"/>
        <v>Upper</v>
      </c>
      <c r="T95" t="str">
        <f t="shared" si="30"/>
        <v>Above</v>
      </c>
      <c r="U95" t="str">
        <f t="shared" si="31"/>
        <v>Above</v>
      </c>
      <c r="V95" t="str">
        <f t="shared" si="32"/>
        <v>Above</v>
      </c>
      <c r="W95" t="str">
        <f t="shared" si="23"/>
        <v>Above</v>
      </c>
      <c r="X95" t="str">
        <f t="shared" si="33"/>
        <v>Buy</v>
      </c>
      <c r="Y95" t="str">
        <f t="shared" si="24"/>
        <v/>
      </c>
      <c r="Z95" s="5">
        <f t="shared" si="25"/>
        <v>5.1165806438410399E-2</v>
      </c>
      <c r="AA95" s="5">
        <f>IF(Y95&lt;&gt;"",I95,AA94)</f>
        <v>250.27499389648401</v>
      </c>
      <c r="AB95" s="5">
        <f t="shared" si="26"/>
        <v>3.5297859377296747E-4</v>
      </c>
      <c r="AC95" s="5">
        <f t="shared" si="27"/>
        <v>5.0812827844637434E-2</v>
      </c>
      <c r="AD95" s="5" t="str">
        <f t="shared" si="36"/>
        <v>Yes</v>
      </c>
      <c r="AE95" s="22">
        <f t="shared" si="28"/>
        <v>5.1757836109389797E-2</v>
      </c>
      <c r="AF95" s="5" t="str">
        <f t="shared" si="34"/>
        <v>Yes</v>
      </c>
      <c r="AG95" s="10">
        <f t="shared" si="29"/>
        <v>7</v>
      </c>
      <c r="AI95" t="str">
        <f t="shared" si="35"/>
        <v>SL_hit</v>
      </c>
      <c r="AJ95" t="str">
        <f>IF(AND(AI94="",AI95&lt;&gt;""),I95,"")</f>
        <v/>
      </c>
      <c r="AK95">
        <f t="shared" si="38"/>
        <v>0</v>
      </c>
    </row>
    <row r="96" spans="1:37" x14ac:dyDescent="0.3">
      <c r="A96" s="2">
        <v>41078</v>
      </c>
      <c r="B96">
        <v>5174</v>
      </c>
      <c r="C96">
        <v>5190.2001953125</v>
      </c>
      <c r="D96">
        <v>5041.7001953125</v>
      </c>
      <c r="E96">
        <v>5064.25</v>
      </c>
      <c r="F96">
        <v>276</v>
      </c>
      <c r="G96">
        <v>276</v>
      </c>
      <c r="H96">
        <v>264.77499389648398</v>
      </c>
      <c r="I96">
        <v>267.475006103515</v>
      </c>
      <c r="J96">
        <v>5.3343641283339703E-2</v>
      </c>
      <c r="K96">
        <v>5.3177139534861799E-2</v>
      </c>
      <c r="L96">
        <v>5.2517004906927497E-2</v>
      </c>
      <c r="M96" s="19">
        <v>5.2816311616431903E-2</v>
      </c>
      <c r="N96">
        <v>5.1840361368290802E-2</v>
      </c>
      <c r="O96">
        <v>1.2217454684515299E-3</v>
      </c>
      <c r="P96">
        <v>5.3062106836742402E-2</v>
      </c>
      <c r="Q96">
        <v>5.0618615899839299E-2</v>
      </c>
      <c r="R96" s="6" t="str">
        <f t="shared" si="37"/>
        <v>Upper</v>
      </c>
      <c r="S96" t="str">
        <f t="shared" si="22"/>
        <v>Upper</v>
      </c>
      <c r="T96" t="str">
        <f t="shared" si="30"/>
        <v>Above</v>
      </c>
      <c r="U96" t="str">
        <f t="shared" si="31"/>
        <v>Above</v>
      </c>
      <c r="V96" t="str">
        <f t="shared" si="32"/>
        <v>Below</v>
      </c>
      <c r="W96" t="str">
        <f t="shared" si="23"/>
        <v>Below</v>
      </c>
      <c r="X96" t="str">
        <f t="shared" si="33"/>
        <v>Sell</v>
      </c>
      <c r="Y96" t="str">
        <f t="shared" si="24"/>
        <v>Sell</v>
      </c>
      <c r="Z96" s="5">
        <f t="shared" si="25"/>
        <v>5.2816311616431903E-2</v>
      </c>
      <c r="AA96" s="5">
        <f>IF(Y96&lt;&gt;"",I96,AA95)</f>
        <v>267.475006103515</v>
      </c>
      <c r="AB96" s="5">
        <f t="shared" si="26"/>
        <v>6.1087273422576497E-4</v>
      </c>
      <c r="AC96" s="5">
        <f t="shared" si="27"/>
        <v>5.3427184350657665E-2</v>
      </c>
      <c r="AD96" s="5" t="str">
        <f t="shared" si="36"/>
        <v>No</v>
      </c>
      <c r="AE96" s="22">
        <f t="shared" si="28"/>
        <v>5.1840361368290802E-2</v>
      </c>
      <c r="AF96" s="5" t="str">
        <f t="shared" si="34"/>
        <v>No</v>
      </c>
      <c r="AG96" s="10">
        <f t="shared" si="29"/>
        <v>8</v>
      </c>
      <c r="AI96" t="str">
        <f t="shared" si="35"/>
        <v/>
      </c>
      <c r="AJ96" t="str">
        <f>IF(AND(AI95="",AI96&lt;&gt;""),I96,"")</f>
        <v/>
      </c>
      <c r="AK96">
        <f t="shared" si="38"/>
        <v>0</v>
      </c>
    </row>
    <row r="97" spans="1:37" x14ac:dyDescent="0.3">
      <c r="A97" s="2">
        <v>41079</v>
      </c>
      <c r="B97">
        <v>5050.7998046875</v>
      </c>
      <c r="C97">
        <v>5113.60009765625</v>
      </c>
      <c r="D97">
        <v>5048.10009765625</v>
      </c>
      <c r="E97">
        <v>5103.85009765625</v>
      </c>
      <c r="F97">
        <v>267.39999389648398</v>
      </c>
      <c r="G97">
        <v>269.5</v>
      </c>
      <c r="H97">
        <v>263.14999389648398</v>
      </c>
      <c r="I97">
        <v>268.225006103515</v>
      </c>
      <c r="J97">
        <v>5.2942109019707702E-2</v>
      </c>
      <c r="K97">
        <v>5.27025959897649E-2</v>
      </c>
      <c r="L97">
        <v>5.21285213854338E-2</v>
      </c>
      <c r="M97" s="19">
        <v>5.2553464731788999E-2</v>
      </c>
      <c r="N97">
        <v>5.1951575392865101E-2</v>
      </c>
      <c r="O97">
        <v>1.17737591174519E-3</v>
      </c>
      <c r="P97">
        <v>5.3128951304610199E-2</v>
      </c>
      <c r="Q97">
        <v>5.07741994811199E-2</v>
      </c>
      <c r="R97" s="6">
        <f t="shared" si="37"/>
        <v>0</v>
      </c>
      <c r="S97" t="str">
        <f t="shared" si="22"/>
        <v>Upper</v>
      </c>
      <c r="T97" t="str">
        <f t="shared" si="30"/>
        <v>Above</v>
      </c>
      <c r="U97" t="str">
        <f t="shared" si="31"/>
        <v>Above</v>
      </c>
      <c r="V97" t="str">
        <f t="shared" si="32"/>
        <v>Below</v>
      </c>
      <c r="W97" t="str">
        <f t="shared" si="23"/>
        <v>Below</v>
      </c>
      <c r="X97" t="str">
        <f t="shared" si="33"/>
        <v>Sell</v>
      </c>
      <c r="Y97" t="str">
        <f t="shared" si="24"/>
        <v/>
      </c>
      <c r="Z97" s="5">
        <f t="shared" si="25"/>
        <v>5.2816311616431903E-2</v>
      </c>
      <c r="AA97" s="5">
        <f>IF(Y97&lt;&gt;"",I97,AA96)</f>
        <v>267.475006103515</v>
      </c>
      <c r="AB97" s="5">
        <f t="shared" si="26"/>
        <v>6.1087273422576497E-4</v>
      </c>
      <c r="AC97" s="5">
        <f t="shared" si="27"/>
        <v>5.3427184350657665E-2</v>
      </c>
      <c r="AD97" s="5" t="str">
        <f t="shared" si="36"/>
        <v>No</v>
      </c>
      <c r="AE97" s="22">
        <f t="shared" si="28"/>
        <v>5.1951575392865101E-2</v>
      </c>
      <c r="AF97" s="5" t="str">
        <f t="shared" si="34"/>
        <v>No</v>
      </c>
      <c r="AG97" s="10">
        <f t="shared" si="29"/>
        <v>8</v>
      </c>
      <c r="AI97" t="str">
        <f t="shared" si="35"/>
        <v/>
      </c>
      <c r="AJ97" t="str">
        <f>IF(AND(AI96="",AI97&lt;&gt;""),I97,"")</f>
        <v/>
      </c>
      <c r="AK97">
        <f t="shared" si="38"/>
        <v>0</v>
      </c>
    </row>
    <row r="98" spans="1:37" x14ac:dyDescent="0.3">
      <c r="A98" s="2">
        <v>41080</v>
      </c>
      <c r="B98">
        <v>5114.5498046875</v>
      </c>
      <c r="C98">
        <v>5141.7001953125</v>
      </c>
      <c r="D98">
        <v>5100.7001953125</v>
      </c>
      <c r="E98">
        <v>5120.5498046875</v>
      </c>
      <c r="F98">
        <v>268.5</v>
      </c>
      <c r="G98">
        <v>270.25</v>
      </c>
      <c r="H98">
        <v>264.27499389648398</v>
      </c>
      <c r="I98">
        <v>267.100006103515</v>
      </c>
      <c r="J98">
        <v>5.2497289156108899E-2</v>
      </c>
      <c r="K98">
        <v>5.2560435212923702E-2</v>
      </c>
      <c r="L98">
        <v>5.1811512885887798E-2</v>
      </c>
      <c r="M98" s="19">
        <v>5.2162368552494898E-2</v>
      </c>
      <c r="N98">
        <v>5.20409009899186E-2</v>
      </c>
      <c r="O98">
        <v>1.11779928397346E-3</v>
      </c>
      <c r="P98">
        <v>5.31587002738921E-2</v>
      </c>
      <c r="Q98">
        <v>5.0923101705945099E-2</v>
      </c>
      <c r="R98" s="6">
        <f t="shared" si="37"/>
        <v>0</v>
      </c>
      <c r="S98" t="str">
        <f t="shared" si="22"/>
        <v>Upper</v>
      </c>
      <c r="T98" t="str">
        <f t="shared" si="30"/>
        <v>Above</v>
      </c>
      <c r="U98" t="str">
        <f t="shared" si="31"/>
        <v>Above</v>
      </c>
      <c r="V98" t="str">
        <f t="shared" si="32"/>
        <v>Below</v>
      </c>
      <c r="W98" t="str">
        <f t="shared" si="23"/>
        <v>Below</v>
      </c>
      <c r="X98" t="str">
        <f t="shared" si="33"/>
        <v>Sell</v>
      </c>
      <c r="Y98" t="str">
        <f t="shared" si="24"/>
        <v/>
      </c>
      <c r="Z98" s="5">
        <f t="shared" si="25"/>
        <v>5.2816311616431903E-2</v>
      </c>
      <c r="AA98" s="5">
        <f>IF(Y98&lt;&gt;"",I98,AA97)</f>
        <v>267.475006103515</v>
      </c>
      <c r="AB98" s="5">
        <f t="shared" si="26"/>
        <v>6.1087273422576497E-4</v>
      </c>
      <c r="AC98" s="5">
        <f t="shared" si="27"/>
        <v>5.3427184350657665E-2</v>
      </c>
      <c r="AD98" s="5" t="str">
        <f t="shared" si="36"/>
        <v>No</v>
      </c>
      <c r="AE98" s="22">
        <f t="shared" si="28"/>
        <v>5.20409009899186E-2</v>
      </c>
      <c r="AF98" s="5" t="str">
        <f t="shared" si="34"/>
        <v>No</v>
      </c>
      <c r="AG98" s="10">
        <f t="shared" si="29"/>
        <v>8</v>
      </c>
      <c r="AI98" t="str">
        <f t="shared" si="35"/>
        <v/>
      </c>
      <c r="AJ98" t="str">
        <f>IF(AND(AI97="",AI98&lt;&gt;""),I98,"")</f>
        <v/>
      </c>
      <c r="AK98">
        <f t="shared" si="38"/>
        <v>0</v>
      </c>
    </row>
    <row r="99" spans="1:37" x14ac:dyDescent="0.3">
      <c r="A99" s="2">
        <v>41081</v>
      </c>
      <c r="B99">
        <v>5097.35009765625</v>
      </c>
      <c r="C99">
        <v>5170.39990234375</v>
      </c>
      <c r="D99">
        <v>5093.4501953125</v>
      </c>
      <c r="E99">
        <v>5165</v>
      </c>
      <c r="F99">
        <v>266.5</v>
      </c>
      <c r="G99">
        <v>272.350006103515</v>
      </c>
      <c r="H99">
        <v>265.64999389648398</v>
      </c>
      <c r="I99">
        <v>271.45001220703102</v>
      </c>
      <c r="J99">
        <v>5.2282067131809502E-2</v>
      </c>
      <c r="K99">
        <v>5.2674843580292299E-2</v>
      </c>
      <c r="L99">
        <v>5.2155215759439801E-2</v>
      </c>
      <c r="M99" s="19">
        <v>5.2555665480548103E-2</v>
      </c>
      <c r="N99">
        <v>5.2130280445303601E-2</v>
      </c>
      <c r="O99">
        <v>1.0815475213997901E-3</v>
      </c>
      <c r="P99">
        <v>5.3211827966703401E-2</v>
      </c>
      <c r="Q99">
        <v>5.10487329239038E-2</v>
      </c>
      <c r="R99" s="6">
        <f t="shared" si="37"/>
        <v>0</v>
      </c>
      <c r="S99" t="str">
        <f t="shared" si="22"/>
        <v>Upper</v>
      </c>
      <c r="T99" t="str">
        <f t="shared" si="30"/>
        <v>Above</v>
      </c>
      <c r="U99" t="str">
        <f t="shared" si="31"/>
        <v>Above</v>
      </c>
      <c r="V99" t="str">
        <f t="shared" si="32"/>
        <v>Below</v>
      </c>
      <c r="W99" t="str">
        <f t="shared" si="23"/>
        <v>Below</v>
      </c>
      <c r="X99" t="str">
        <f t="shared" si="33"/>
        <v>Sell</v>
      </c>
      <c r="Y99" t="str">
        <f t="shared" si="24"/>
        <v/>
      </c>
      <c r="Z99" s="5">
        <f t="shared" si="25"/>
        <v>5.2816311616431903E-2</v>
      </c>
      <c r="AA99" s="5">
        <f>IF(Y99&lt;&gt;"",I99,AA98)</f>
        <v>267.475006103515</v>
      </c>
      <c r="AB99" s="5">
        <f t="shared" si="26"/>
        <v>6.1087273422576497E-4</v>
      </c>
      <c r="AC99" s="5">
        <f t="shared" si="27"/>
        <v>5.3427184350657665E-2</v>
      </c>
      <c r="AD99" s="5" t="str">
        <f t="shared" si="36"/>
        <v>No</v>
      </c>
      <c r="AE99" s="22">
        <f t="shared" si="28"/>
        <v>5.2130280445303601E-2</v>
      </c>
      <c r="AF99" s="5" t="str">
        <f t="shared" si="34"/>
        <v>No</v>
      </c>
      <c r="AG99" s="10">
        <f t="shared" si="29"/>
        <v>8</v>
      </c>
      <c r="AI99" t="str">
        <f t="shared" si="35"/>
        <v/>
      </c>
      <c r="AJ99" t="str">
        <f>IF(AND(AI98="",AI99&lt;&gt;""),I99,"")</f>
        <v/>
      </c>
      <c r="AK99">
        <f t="shared" si="38"/>
        <v>0</v>
      </c>
    </row>
    <row r="100" spans="1:37" x14ac:dyDescent="0.3">
      <c r="A100" s="2">
        <v>41082</v>
      </c>
      <c r="B100">
        <v>5101.75</v>
      </c>
      <c r="C100">
        <v>5159.7998046875</v>
      </c>
      <c r="D100">
        <v>5094</v>
      </c>
      <c r="E100">
        <v>5146.0498046875</v>
      </c>
      <c r="F100">
        <v>267.54998779296801</v>
      </c>
      <c r="G100">
        <v>272.54998779296801</v>
      </c>
      <c r="H100">
        <v>267.54998779296801</v>
      </c>
      <c r="I100">
        <v>272.17498779296801</v>
      </c>
      <c r="J100">
        <v>5.2442786846272099E-2</v>
      </c>
      <c r="K100">
        <v>5.28218144326775E-2</v>
      </c>
      <c r="L100">
        <v>5.2522573182757902E-2</v>
      </c>
      <c r="M100" s="19">
        <v>5.2890080376806002E-2</v>
      </c>
      <c r="N100">
        <v>5.2234340547370799E-2</v>
      </c>
      <c r="O100">
        <v>1.0472967227216101E-3</v>
      </c>
      <c r="P100">
        <v>5.3281637270092497E-2</v>
      </c>
      <c r="Q100">
        <v>5.1187043824649198E-2</v>
      </c>
      <c r="R100" s="6">
        <f t="shared" si="37"/>
        <v>0</v>
      </c>
      <c r="S100" t="str">
        <f t="shared" si="22"/>
        <v>Upper</v>
      </c>
      <c r="T100" t="str">
        <f t="shared" si="30"/>
        <v>Above</v>
      </c>
      <c r="U100" t="str">
        <f t="shared" si="31"/>
        <v>Above</v>
      </c>
      <c r="V100" t="str">
        <f t="shared" si="32"/>
        <v>Below</v>
      </c>
      <c r="W100" t="str">
        <f t="shared" si="23"/>
        <v>Below</v>
      </c>
      <c r="X100" t="str">
        <f t="shared" si="33"/>
        <v>Sell</v>
      </c>
      <c r="Y100" t="str">
        <f t="shared" si="24"/>
        <v/>
      </c>
      <c r="Z100" s="5">
        <f t="shared" ref="Z100:Z131" si="39">IF(Y100&lt;&gt;"",M100,Z99)</f>
        <v>5.2816311616431903E-2</v>
      </c>
      <c r="AA100" s="5">
        <f>IF(Y100&lt;&gt;"",I100,AA99)</f>
        <v>267.475006103515</v>
      </c>
      <c r="AB100" s="5">
        <f t="shared" ref="AB100:AB131" si="40">+IF(Y100&lt;&gt;"",O100*$AB$1,AB99)</f>
        <v>6.1087273422576497E-4</v>
      </c>
      <c r="AC100" s="5">
        <f t="shared" si="27"/>
        <v>5.3427184350657665E-2</v>
      </c>
      <c r="AD100" s="5" t="str">
        <f t="shared" si="36"/>
        <v>No</v>
      </c>
      <c r="AE100" s="22">
        <f t="shared" ref="AE100:AE131" si="41">+N100</f>
        <v>5.2234340547370799E-2</v>
      </c>
      <c r="AF100" s="5" t="str">
        <f t="shared" si="34"/>
        <v>No</v>
      </c>
      <c r="AG100" s="10">
        <f t="shared" si="29"/>
        <v>8</v>
      </c>
      <c r="AI100" t="str">
        <f t="shared" si="35"/>
        <v/>
      </c>
      <c r="AJ100" t="str">
        <f>IF(AND(AI99="",AI100&lt;&gt;""),I100,"")</f>
        <v/>
      </c>
      <c r="AK100">
        <f t="shared" si="38"/>
        <v>0</v>
      </c>
    </row>
    <row r="101" spans="1:37" x14ac:dyDescent="0.3">
      <c r="A101" s="2">
        <v>41085</v>
      </c>
      <c r="B101">
        <v>5158.5</v>
      </c>
      <c r="C101">
        <v>5194.60009765625</v>
      </c>
      <c r="D101">
        <v>5105.64990234375</v>
      </c>
      <c r="E101">
        <v>5114.64990234375</v>
      </c>
      <c r="F101">
        <v>272.70001220703102</v>
      </c>
      <c r="G101">
        <v>274.25</v>
      </c>
      <c r="H101">
        <v>267.5</v>
      </c>
      <c r="I101">
        <v>268.350006103515</v>
      </c>
      <c r="J101">
        <v>5.2864207077063297E-2</v>
      </c>
      <c r="K101">
        <v>5.2795209418283903E-2</v>
      </c>
      <c r="L101">
        <v>5.2392938238323701E-2</v>
      </c>
      <c r="M101" s="19">
        <v>5.2466935416351002E-2</v>
      </c>
      <c r="N101">
        <v>5.2306615692797903E-2</v>
      </c>
      <c r="O101">
        <v>1.0083404450868E-3</v>
      </c>
      <c r="P101">
        <v>5.33149561378847E-2</v>
      </c>
      <c r="Q101">
        <v>5.1298275247711099E-2</v>
      </c>
      <c r="R101" s="6">
        <f t="shared" si="37"/>
        <v>0</v>
      </c>
      <c r="S101" t="str">
        <f t="shared" si="22"/>
        <v>Upper</v>
      </c>
      <c r="T101" t="str">
        <f t="shared" si="30"/>
        <v>Above</v>
      </c>
      <c r="U101" t="str">
        <f t="shared" si="31"/>
        <v>Above</v>
      </c>
      <c r="V101" t="str">
        <f t="shared" si="32"/>
        <v>Below</v>
      </c>
      <c r="W101" t="str">
        <f t="shared" si="23"/>
        <v>Below</v>
      </c>
      <c r="X101" t="str">
        <f t="shared" si="33"/>
        <v>Sell</v>
      </c>
      <c r="Y101" t="str">
        <f t="shared" si="24"/>
        <v/>
      </c>
      <c r="Z101" s="5">
        <f t="shared" si="39"/>
        <v>5.2816311616431903E-2</v>
      </c>
      <c r="AA101" s="5">
        <f>IF(Y101&lt;&gt;"",I101,AA100)</f>
        <v>267.475006103515</v>
      </c>
      <c r="AB101" s="5">
        <f t="shared" si="40"/>
        <v>6.1087273422576497E-4</v>
      </c>
      <c r="AC101" s="5">
        <f t="shared" si="27"/>
        <v>5.3427184350657665E-2</v>
      </c>
      <c r="AD101" s="5" t="str">
        <f t="shared" si="36"/>
        <v>No</v>
      </c>
      <c r="AE101" s="22">
        <f t="shared" si="41"/>
        <v>5.2306615692797903E-2</v>
      </c>
      <c r="AF101" s="5" t="str">
        <f t="shared" si="34"/>
        <v>No</v>
      </c>
      <c r="AG101" s="10">
        <f t="shared" si="29"/>
        <v>8</v>
      </c>
      <c r="AI101" t="str">
        <f t="shared" si="35"/>
        <v/>
      </c>
      <c r="AJ101" t="str">
        <f>IF(AND(AI100="",AI101&lt;&gt;""),I101,"")</f>
        <v/>
      </c>
      <c r="AK101">
        <f t="shared" si="38"/>
        <v>0</v>
      </c>
    </row>
    <row r="102" spans="1:37" x14ac:dyDescent="0.3">
      <c r="A102" s="2">
        <v>41086</v>
      </c>
      <c r="B102">
        <v>5107.4501953125</v>
      </c>
      <c r="C102">
        <v>5134.5498046875</v>
      </c>
      <c r="D102">
        <v>5095.5</v>
      </c>
      <c r="E102">
        <v>5120.7998046875</v>
      </c>
      <c r="F102">
        <v>269</v>
      </c>
      <c r="G102">
        <v>274</v>
      </c>
      <c r="H102">
        <v>268.14999389648398</v>
      </c>
      <c r="I102">
        <v>271.725006103515</v>
      </c>
      <c r="J102">
        <v>5.2668159201411602E-2</v>
      </c>
      <c r="K102">
        <v>5.3363977451315402E-2</v>
      </c>
      <c r="L102">
        <v>5.2624863879204002E-2</v>
      </c>
      <c r="M102" s="19">
        <v>5.3063001184850599E-2</v>
      </c>
      <c r="N102">
        <v>5.2430006817724702E-2</v>
      </c>
      <c r="O102">
        <v>9.3631004766959504E-4</v>
      </c>
      <c r="P102">
        <v>5.3366316865394302E-2</v>
      </c>
      <c r="Q102">
        <v>5.1493696770055102E-2</v>
      </c>
      <c r="R102" s="6">
        <f t="shared" si="37"/>
        <v>0</v>
      </c>
      <c r="S102" t="str">
        <f t="shared" si="22"/>
        <v>Upper</v>
      </c>
      <c r="T102" t="str">
        <f t="shared" si="30"/>
        <v>Above</v>
      </c>
      <c r="U102" t="str">
        <f t="shared" si="31"/>
        <v>Above</v>
      </c>
      <c r="V102" t="str">
        <f t="shared" si="32"/>
        <v>Below</v>
      </c>
      <c r="W102" t="str">
        <f t="shared" si="23"/>
        <v>Below</v>
      </c>
      <c r="X102" t="str">
        <f t="shared" si="33"/>
        <v>Sell</v>
      </c>
      <c r="Y102" t="str">
        <f t="shared" si="24"/>
        <v/>
      </c>
      <c r="Z102" s="5">
        <f t="shared" si="39"/>
        <v>5.2816311616431903E-2</v>
      </c>
      <c r="AA102" s="5">
        <f>IF(Y102&lt;&gt;"",I102,AA101)</f>
        <v>267.475006103515</v>
      </c>
      <c r="AB102" s="5">
        <f t="shared" si="40"/>
        <v>6.1087273422576497E-4</v>
      </c>
      <c r="AC102" s="5">
        <f t="shared" si="27"/>
        <v>5.3427184350657665E-2</v>
      </c>
      <c r="AD102" s="5" t="str">
        <f t="shared" si="36"/>
        <v>No</v>
      </c>
      <c r="AE102" s="22">
        <f t="shared" si="41"/>
        <v>5.2430006817724702E-2</v>
      </c>
      <c r="AF102" s="5" t="str">
        <f t="shared" si="34"/>
        <v>No</v>
      </c>
      <c r="AG102" s="10">
        <f t="shared" si="29"/>
        <v>8</v>
      </c>
      <c r="AI102" t="str">
        <f t="shared" si="35"/>
        <v/>
      </c>
      <c r="AJ102" t="str">
        <f>IF(AND(AI101="",AI102&lt;&gt;""),I102,"")</f>
        <v/>
      </c>
      <c r="AK102">
        <f t="shared" si="38"/>
        <v>0</v>
      </c>
    </row>
    <row r="103" spans="1:37" x14ac:dyDescent="0.3">
      <c r="A103" s="2">
        <v>41087</v>
      </c>
      <c r="B103">
        <v>5149.4501953125</v>
      </c>
      <c r="C103">
        <v>5160.10009765625</v>
      </c>
      <c r="D103">
        <v>5129.25</v>
      </c>
      <c r="E103">
        <v>5141.89990234375</v>
      </c>
      <c r="F103">
        <v>273</v>
      </c>
      <c r="G103">
        <v>277.350006103515</v>
      </c>
      <c r="H103">
        <v>273</v>
      </c>
      <c r="I103">
        <v>274.5</v>
      </c>
      <c r="J103">
        <v>5.30153685627466E-2</v>
      </c>
      <c r="K103">
        <v>5.3748958519135998E-2</v>
      </c>
      <c r="L103">
        <v>5.3224155578300902E-2</v>
      </c>
      <c r="M103" s="19">
        <v>5.3384936543567997E-2</v>
      </c>
      <c r="N103">
        <v>5.2571101375567697E-2</v>
      </c>
      <c r="O103">
        <v>8.4868461420287101E-4</v>
      </c>
      <c r="P103">
        <v>5.3419785989770603E-2</v>
      </c>
      <c r="Q103">
        <v>5.1722416761364798E-2</v>
      </c>
      <c r="R103" s="6" t="str">
        <f t="shared" si="37"/>
        <v>Upper</v>
      </c>
      <c r="S103" t="str">
        <f t="shared" si="22"/>
        <v>Upper</v>
      </c>
      <c r="T103" t="str">
        <f t="shared" si="30"/>
        <v>Above</v>
      </c>
      <c r="U103" t="str">
        <f t="shared" si="31"/>
        <v>Above</v>
      </c>
      <c r="V103" t="str">
        <f t="shared" si="32"/>
        <v>Below</v>
      </c>
      <c r="W103" t="str">
        <f t="shared" si="23"/>
        <v>Below</v>
      </c>
      <c r="X103" t="str">
        <f t="shared" si="33"/>
        <v>Sell</v>
      </c>
      <c r="Y103" t="str">
        <f t="shared" si="24"/>
        <v/>
      </c>
      <c r="Z103" s="5">
        <f t="shared" si="39"/>
        <v>5.2816311616431903E-2</v>
      </c>
      <c r="AA103" s="5">
        <f>IF(Y103&lt;&gt;"",I103,AA102)</f>
        <v>267.475006103515</v>
      </c>
      <c r="AB103" s="5">
        <f t="shared" si="40"/>
        <v>6.1087273422576497E-4</v>
      </c>
      <c r="AC103" s="5">
        <f t="shared" si="27"/>
        <v>5.3427184350657665E-2</v>
      </c>
      <c r="AD103" s="5" t="str">
        <f t="shared" si="36"/>
        <v>No</v>
      </c>
      <c r="AE103" s="22">
        <f t="shared" si="41"/>
        <v>5.2571101375567697E-2</v>
      </c>
      <c r="AF103" s="5" t="str">
        <f t="shared" si="34"/>
        <v>No</v>
      </c>
      <c r="AG103" s="10">
        <f t="shared" si="29"/>
        <v>8</v>
      </c>
      <c r="AI103" t="str">
        <f t="shared" si="35"/>
        <v/>
      </c>
      <c r="AJ103" t="str">
        <f>IF(AND(AI102="",AI103&lt;&gt;""),I103,"")</f>
        <v/>
      </c>
      <c r="AK103">
        <f t="shared" si="38"/>
        <v>0</v>
      </c>
    </row>
    <row r="104" spans="1:37" x14ac:dyDescent="0.3">
      <c r="A104" s="2">
        <v>41088</v>
      </c>
      <c r="B104">
        <v>5148.9501953125</v>
      </c>
      <c r="C104">
        <v>5159.0498046875</v>
      </c>
      <c r="D104">
        <v>5125.2998046875</v>
      </c>
      <c r="E104">
        <v>5149.14990234375</v>
      </c>
      <c r="F104">
        <v>273.45001220703102</v>
      </c>
      <c r="G104">
        <v>276.32501220703102</v>
      </c>
      <c r="H104">
        <v>271.625</v>
      </c>
      <c r="I104">
        <v>274.25</v>
      </c>
      <c r="J104">
        <v>5.3107915562278001E-2</v>
      </c>
      <c r="K104">
        <v>5.3561222059915502E-2</v>
      </c>
      <c r="L104">
        <v>5.29968997621518E-2</v>
      </c>
      <c r="M104" s="19">
        <v>5.3261218881036798E-2</v>
      </c>
      <c r="N104">
        <v>5.2664227749852403E-2</v>
      </c>
      <c r="O104">
        <v>8.1477515436319595E-4</v>
      </c>
      <c r="P104">
        <v>5.3479002904215603E-2</v>
      </c>
      <c r="Q104">
        <v>5.1849452595489197E-2</v>
      </c>
      <c r="R104" s="6" t="str">
        <f t="shared" si="37"/>
        <v>Upper</v>
      </c>
      <c r="S104" t="str">
        <f t="shared" si="22"/>
        <v>Upper</v>
      </c>
      <c r="T104" t="str">
        <f t="shared" si="30"/>
        <v>Above</v>
      </c>
      <c r="U104" t="str">
        <f t="shared" si="31"/>
        <v>Above</v>
      </c>
      <c r="V104" t="str">
        <f t="shared" si="32"/>
        <v>Below</v>
      </c>
      <c r="W104" t="str">
        <f t="shared" si="23"/>
        <v>Below</v>
      </c>
      <c r="X104" t="str">
        <f t="shared" si="33"/>
        <v>Sell</v>
      </c>
      <c r="Y104" t="str">
        <f t="shared" si="24"/>
        <v/>
      </c>
      <c r="Z104" s="5">
        <f t="shared" si="39"/>
        <v>5.2816311616431903E-2</v>
      </c>
      <c r="AA104" s="5">
        <f>IF(Y104&lt;&gt;"",I104,AA103)</f>
        <v>267.475006103515</v>
      </c>
      <c r="AB104" s="5">
        <f t="shared" si="40"/>
        <v>6.1087273422576497E-4</v>
      </c>
      <c r="AC104" s="5">
        <f t="shared" si="27"/>
        <v>5.3427184350657665E-2</v>
      </c>
      <c r="AD104" s="5" t="str">
        <f t="shared" si="36"/>
        <v>No</v>
      </c>
      <c r="AE104" s="22">
        <f t="shared" si="41"/>
        <v>5.2664227749852403E-2</v>
      </c>
      <c r="AF104" s="5" t="str">
        <f t="shared" si="34"/>
        <v>No</v>
      </c>
      <c r="AG104" s="10">
        <f t="shared" si="29"/>
        <v>8</v>
      </c>
      <c r="AI104" t="str">
        <f t="shared" si="35"/>
        <v/>
      </c>
      <c r="AJ104" t="str">
        <f>IF(AND(AI103="",AI104&lt;&gt;""),I104,"")</f>
        <v/>
      </c>
      <c r="AK104">
        <f t="shared" si="38"/>
        <v>0</v>
      </c>
    </row>
    <row r="105" spans="1:37" x14ac:dyDescent="0.3">
      <c r="A105" s="2">
        <v>41089</v>
      </c>
      <c r="B105">
        <v>5191.25</v>
      </c>
      <c r="C105">
        <v>5286.25</v>
      </c>
      <c r="D105">
        <v>5189</v>
      </c>
      <c r="E105">
        <v>5278.89990234375</v>
      </c>
      <c r="F105">
        <v>276.04998779296801</v>
      </c>
      <c r="G105">
        <v>282.45001220703102</v>
      </c>
      <c r="H105">
        <v>276.02499389648398</v>
      </c>
      <c r="I105">
        <v>281.77499389648398</v>
      </c>
      <c r="J105">
        <v>5.3176014985402101E-2</v>
      </c>
      <c r="K105">
        <v>5.3431073484422997E-2</v>
      </c>
      <c r="L105">
        <v>5.3194255906048198E-2</v>
      </c>
      <c r="M105" s="19">
        <v>5.3377597436803099E-2</v>
      </c>
      <c r="N105">
        <v>5.2800886950814203E-2</v>
      </c>
      <c r="O105">
        <v>6.7547426303354397E-4</v>
      </c>
      <c r="P105">
        <v>5.3476361213847703E-2</v>
      </c>
      <c r="Q105">
        <v>5.2125412687780599E-2</v>
      </c>
      <c r="R105" s="6">
        <f t="shared" si="37"/>
        <v>0</v>
      </c>
      <c r="S105" t="str">
        <f t="shared" si="22"/>
        <v>Upper</v>
      </c>
      <c r="T105" t="str">
        <f t="shared" si="30"/>
        <v>Above</v>
      </c>
      <c r="U105" t="str">
        <f t="shared" si="31"/>
        <v>Above</v>
      </c>
      <c r="V105" t="str">
        <f t="shared" si="32"/>
        <v>Below</v>
      </c>
      <c r="W105" t="str">
        <f t="shared" si="23"/>
        <v>Below</v>
      </c>
      <c r="X105" t="str">
        <f t="shared" si="33"/>
        <v>Sell</v>
      </c>
      <c r="Y105" t="str">
        <f t="shared" si="24"/>
        <v/>
      </c>
      <c r="Z105" s="5">
        <f t="shared" si="39"/>
        <v>5.2816311616431903E-2</v>
      </c>
      <c r="AA105" s="5">
        <f>IF(Y105&lt;&gt;"",I105,AA104)</f>
        <v>267.475006103515</v>
      </c>
      <c r="AB105" s="5">
        <f t="shared" si="40"/>
        <v>6.1087273422576497E-4</v>
      </c>
      <c r="AC105" s="5">
        <f t="shared" si="27"/>
        <v>5.3427184350657665E-2</v>
      </c>
      <c r="AD105" s="5" t="str">
        <f t="shared" si="36"/>
        <v>No</v>
      </c>
      <c r="AE105" s="22">
        <f t="shared" si="41"/>
        <v>5.2800886950814203E-2</v>
      </c>
      <c r="AF105" s="5" t="str">
        <f t="shared" si="34"/>
        <v>No</v>
      </c>
      <c r="AG105" s="10">
        <f t="shared" si="29"/>
        <v>8</v>
      </c>
      <c r="AI105" t="str">
        <f t="shared" si="35"/>
        <v/>
      </c>
      <c r="AJ105" t="str">
        <f>IF(AND(AI104="",AI105&lt;&gt;""),I105,"")</f>
        <v/>
      </c>
      <c r="AK105">
        <f t="shared" si="38"/>
        <v>0</v>
      </c>
    </row>
    <row r="106" spans="1:37" x14ac:dyDescent="0.3">
      <c r="A106" s="2">
        <v>41092</v>
      </c>
      <c r="B106">
        <v>5283.85009765625</v>
      </c>
      <c r="C106">
        <v>5302.14990234375</v>
      </c>
      <c r="D106">
        <v>5263.35009765625</v>
      </c>
      <c r="E106">
        <v>5278.60009765625</v>
      </c>
      <c r="F106">
        <v>282</v>
      </c>
      <c r="G106">
        <v>287.5</v>
      </c>
      <c r="H106">
        <v>280</v>
      </c>
      <c r="I106">
        <v>286.975006103515</v>
      </c>
      <c r="J106">
        <v>5.3370174169983797E-2</v>
      </c>
      <c r="K106">
        <v>5.4223287778588397E-2</v>
      </c>
      <c r="L106">
        <v>5.3198057283835802E-2</v>
      </c>
      <c r="M106" s="19">
        <v>5.4365741066639099E-2</v>
      </c>
      <c r="N106">
        <v>5.2963302156738598E-2</v>
      </c>
      <c r="O106">
        <v>6.3892321548517897E-4</v>
      </c>
      <c r="P106">
        <v>5.36022253722237E-2</v>
      </c>
      <c r="Q106">
        <v>5.2324378941253399E-2</v>
      </c>
      <c r="R106" s="6" t="str">
        <f t="shared" si="37"/>
        <v>Upper</v>
      </c>
      <c r="S106" t="str">
        <f t="shared" si="22"/>
        <v>Upper</v>
      </c>
      <c r="T106" t="str">
        <f t="shared" si="30"/>
        <v>Above</v>
      </c>
      <c r="U106" t="str">
        <f t="shared" si="31"/>
        <v>Above</v>
      </c>
      <c r="V106" t="str">
        <f t="shared" si="32"/>
        <v>Above</v>
      </c>
      <c r="W106" t="str">
        <f t="shared" si="23"/>
        <v>Above</v>
      </c>
      <c r="X106" t="str">
        <f t="shared" si="33"/>
        <v>Sell</v>
      </c>
      <c r="Y106" t="str">
        <f t="shared" si="24"/>
        <v/>
      </c>
      <c r="Z106" s="5">
        <f t="shared" si="39"/>
        <v>5.2816311616431903E-2</v>
      </c>
      <c r="AA106" s="5">
        <f>IF(Y106&lt;&gt;"",I106,AA105)</f>
        <v>267.475006103515</v>
      </c>
      <c r="AB106" s="5">
        <f t="shared" si="40"/>
        <v>6.1087273422576497E-4</v>
      </c>
      <c r="AC106" s="5">
        <f t="shared" si="27"/>
        <v>5.3427184350657665E-2</v>
      </c>
      <c r="AD106" s="5" t="str">
        <f t="shared" si="36"/>
        <v>Yes</v>
      </c>
      <c r="AE106" s="22">
        <f t="shared" si="41"/>
        <v>5.2963302156738598E-2</v>
      </c>
      <c r="AF106" s="5" t="str">
        <f t="shared" si="34"/>
        <v>No</v>
      </c>
      <c r="AG106" s="10">
        <f t="shared" si="29"/>
        <v>8</v>
      </c>
      <c r="AI106" t="str">
        <f t="shared" si="35"/>
        <v>SL_hit</v>
      </c>
      <c r="AJ106">
        <f>IF(AND(AI105="",AI106&lt;&gt;""),I106,"")</f>
        <v>286.975006103515</v>
      </c>
      <c r="AK106">
        <f t="shared" si="38"/>
        <v>-19.5</v>
      </c>
    </row>
    <row r="107" spans="1:37" x14ac:dyDescent="0.3">
      <c r="A107" s="2">
        <v>41093</v>
      </c>
      <c r="B107">
        <v>5298.85009765625</v>
      </c>
      <c r="C107">
        <v>5317</v>
      </c>
      <c r="D107">
        <v>5265.9501953125</v>
      </c>
      <c r="E107">
        <v>5287.9501953125</v>
      </c>
      <c r="F107">
        <v>287.95001220703102</v>
      </c>
      <c r="G107">
        <v>290</v>
      </c>
      <c r="H107">
        <v>285.850006103515</v>
      </c>
      <c r="I107">
        <v>287.92498779296801</v>
      </c>
      <c r="J107">
        <v>5.4341981165761798E-2</v>
      </c>
      <c r="K107">
        <v>5.4542034982132698E-2</v>
      </c>
      <c r="L107">
        <v>5.4282702171768601E-2</v>
      </c>
      <c r="M107" s="19">
        <v>5.44492624095059E-2</v>
      </c>
      <c r="N107">
        <v>5.3107783145017198E-2</v>
      </c>
      <c r="O107">
        <v>6.3147935565997597E-4</v>
      </c>
      <c r="P107">
        <v>5.3739262500677197E-2</v>
      </c>
      <c r="Q107">
        <v>5.24763037893572E-2</v>
      </c>
      <c r="R107" s="6" t="str">
        <f t="shared" si="37"/>
        <v>Upper</v>
      </c>
      <c r="S107" t="str">
        <f t="shared" si="22"/>
        <v>Upper</v>
      </c>
      <c r="T107" t="str">
        <f t="shared" si="30"/>
        <v>Above</v>
      </c>
      <c r="U107" t="str">
        <f t="shared" si="31"/>
        <v>Above</v>
      </c>
      <c r="V107" t="str">
        <f t="shared" si="32"/>
        <v>Above</v>
      </c>
      <c r="W107" t="str">
        <f t="shared" si="23"/>
        <v>Above</v>
      </c>
      <c r="X107" t="str">
        <f t="shared" si="33"/>
        <v>Sell</v>
      </c>
      <c r="Y107" t="str">
        <f t="shared" si="24"/>
        <v/>
      </c>
      <c r="Z107" s="5">
        <f t="shared" si="39"/>
        <v>5.2816311616431903E-2</v>
      </c>
      <c r="AA107" s="5">
        <f>IF(Y107&lt;&gt;"",I107,AA106)</f>
        <v>267.475006103515</v>
      </c>
      <c r="AB107" s="5">
        <f t="shared" si="40"/>
        <v>6.1087273422576497E-4</v>
      </c>
      <c r="AC107" s="5">
        <f t="shared" si="27"/>
        <v>5.3427184350657665E-2</v>
      </c>
      <c r="AD107" s="5" t="str">
        <f t="shared" si="36"/>
        <v>Yes</v>
      </c>
      <c r="AE107" s="22">
        <f t="shared" si="41"/>
        <v>5.3107783145017198E-2</v>
      </c>
      <c r="AF107" s="5" t="str">
        <f t="shared" si="34"/>
        <v>No</v>
      </c>
      <c r="AG107" s="10">
        <f t="shared" si="29"/>
        <v>8</v>
      </c>
      <c r="AI107" t="str">
        <f t="shared" si="35"/>
        <v>SL_hit</v>
      </c>
      <c r="AJ107" t="str">
        <f>IF(AND(AI106="",AI107&lt;&gt;""),I107,"")</f>
        <v/>
      </c>
      <c r="AK107">
        <f t="shared" si="38"/>
        <v>0</v>
      </c>
    </row>
    <row r="108" spans="1:37" x14ac:dyDescent="0.3">
      <c r="A108" s="2">
        <v>41094</v>
      </c>
      <c r="B108">
        <v>5310.39990234375</v>
      </c>
      <c r="C108">
        <v>5317.64990234375</v>
      </c>
      <c r="D108">
        <v>5273.2998046875</v>
      </c>
      <c r="E108">
        <v>5302.5498046875</v>
      </c>
      <c r="F108">
        <v>288.350006103515</v>
      </c>
      <c r="G108">
        <v>290.42498779296801</v>
      </c>
      <c r="H108">
        <v>287.82501220703102</v>
      </c>
      <c r="I108">
        <v>289</v>
      </c>
      <c r="J108">
        <v>5.4299113325957202E-2</v>
      </c>
      <c r="K108">
        <v>5.4615289296304402E-2</v>
      </c>
      <c r="L108">
        <v>5.4581575648549298E-2</v>
      </c>
      <c r="M108" s="19">
        <v>5.4502081195827903E-2</v>
      </c>
      <c r="N108">
        <v>5.3231878548518602E-2</v>
      </c>
      <c r="O108">
        <v>6.5009049868218298E-4</v>
      </c>
      <c r="P108">
        <v>5.3881969047200703E-2</v>
      </c>
      <c r="Q108">
        <v>5.2581788049836403E-2</v>
      </c>
      <c r="R108" s="6" t="str">
        <f t="shared" si="37"/>
        <v>Upper</v>
      </c>
      <c r="S108" t="str">
        <f t="shared" si="22"/>
        <v>Upper</v>
      </c>
      <c r="T108" t="str">
        <f t="shared" si="30"/>
        <v>Above</v>
      </c>
      <c r="U108" t="str">
        <f t="shared" si="31"/>
        <v>Above</v>
      </c>
      <c r="V108" t="str">
        <f t="shared" si="32"/>
        <v>Above</v>
      </c>
      <c r="W108" t="str">
        <f t="shared" si="23"/>
        <v>Above</v>
      </c>
      <c r="X108" t="str">
        <f t="shared" si="33"/>
        <v>Sell</v>
      </c>
      <c r="Y108" t="str">
        <f t="shared" si="24"/>
        <v/>
      </c>
      <c r="Z108" s="5">
        <f t="shared" si="39"/>
        <v>5.2816311616431903E-2</v>
      </c>
      <c r="AA108" s="5">
        <f>IF(Y108&lt;&gt;"",I108,AA107)</f>
        <v>267.475006103515</v>
      </c>
      <c r="AB108" s="5">
        <f t="shared" si="40"/>
        <v>6.1087273422576497E-4</v>
      </c>
      <c r="AC108" s="5">
        <f t="shared" si="27"/>
        <v>5.3427184350657665E-2</v>
      </c>
      <c r="AD108" s="5" t="str">
        <f t="shared" si="36"/>
        <v>Yes</v>
      </c>
      <c r="AE108" s="22">
        <f t="shared" si="41"/>
        <v>5.3231878548518602E-2</v>
      </c>
      <c r="AF108" s="5" t="str">
        <f t="shared" si="34"/>
        <v>No</v>
      </c>
      <c r="AG108" s="10">
        <f t="shared" si="29"/>
        <v>8</v>
      </c>
      <c r="AI108" t="str">
        <f t="shared" si="35"/>
        <v>SL_hit</v>
      </c>
      <c r="AJ108" t="str">
        <f>IF(AND(AI107="",AI108&lt;&gt;""),I108,"")</f>
        <v/>
      </c>
      <c r="AK108">
        <f t="shared" si="38"/>
        <v>0</v>
      </c>
    </row>
    <row r="109" spans="1:37" x14ac:dyDescent="0.3">
      <c r="A109" s="2">
        <v>41095</v>
      </c>
      <c r="B109">
        <v>5297.0498046875</v>
      </c>
      <c r="C109">
        <v>5333.64990234375</v>
      </c>
      <c r="D109">
        <v>5288.85009765625</v>
      </c>
      <c r="E109">
        <v>5327.2998046875</v>
      </c>
      <c r="F109">
        <v>288.95001220703102</v>
      </c>
      <c r="G109">
        <v>292.5</v>
      </c>
      <c r="H109">
        <v>287.725006103515</v>
      </c>
      <c r="I109">
        <v>292.04998779296801</v>
      </c>
      <c r="J109">
        <v>5.4549234547753601E-2</v>
      </c>
      <c r="K109">
        <v>5.4840494849777703E-2</v>
      </c>
      <c r="L109">
        <v>5.4402185879879703E-2</v>
      </c>
      <c r="M109" s="19">
        <v>5.48213914178423E-2</v>
      </c>
      <c r="N109">
        <v>5.33103873568153E-2</v>
      </c>
      <c r="O109">
        <v>7.4100358927693503E-4</v>
      </c>
      <c r="P109">
        <v>5.4051390946092202E-2</v>
      </c>
      <c r="Q109">
        <v>5.2569383767538301E-2</v>
      </c>
      <c r="R109" s="6" t="str">
        <f t="shared" si="37"/>
        <v>Upper</v>
      </c>
      <c r="S109" t="str">
        <f t="shared" si="22"/>
        <v>Upper</v>
      </c>
      <c r="T109" t="str">
        <f t="shared" si="30"/>
        <v>Above</v>
      </c>
      <c r="U109" t="str">
        <f t="shared" si="31"/>
        <v>Above</v>
      </c>
      <c r="V109" t="str">
        <f t="shared" si="32"/>
        <v>Above</v>
      </c>
      <c r="W109" t="str">
        <f t="shared" si="23"/>
        <v>Above</v>
      </c>
      <c r="X109" t="str">
        <f t="shared" si="33"/>
        <v>Sell</v>
      </c>
      <c r="Y109" t="str">
        <f t="shared" si="24"/>
        <v/>
      </c>
      <c r="Z109" s="5">
        <f t="shared" si="39"/>
        <v>5.2816311616431903E-2</v>
      </c>
      <c r="AA109" s="5">
        <f>IF(Y109&lt;&gt;"",I109,AA108)</f>
        <v>267.475006103515</v>
      </c>
      <c r="AB109" s="5">
        <f t="shared" si="40"/>
        <v>6.1087273422576497E-4</v>
      </c>
      <c r="AC109" s="5">
        <f t="shared" si="27"/>
        <v>5.3427184350657665E-2</v>
      </c>
      <c r="AD109" s="5" t="str">
        <f t="shared" si="36"/>
        <v>Yes</v>
      </c>
      <c r="AE109" s="22">
        <f t="shared" si="41"/>
        <v>5.33103873568153E-2</v>
      </c>
      <c r="AF109" s="5" t="str">
        <f t="shared" si="34"/>
        <v>No</v>
      </c>
      <c r="AG109" s="10">
        <f t="shared" si="29"/>
        <v>8</v>
      </c>
      <c r="AI109" t="str">
        <f t="shared" si="35"/>
        <v>SL_hit</v>
      </c>
      <c r="AJ109" t="str">
        <f>IF(AND(AI108="",AI109&lt;&gt;""),I109,"")</f>
        <v/>
      </c>
      <c r="AK109">
        <f t="shared" si="38"/>
        <v>0</v>
      </c>
    </row>
    <row r="110" spans="1:37" x14ac:dyDescent="0.3">
      <c r="A110" s="2">
        <v>41096</v>
      </c>
      <c r="B110">
        <v>5324.7001953125</v>
      </c>
      <c r="C110">
        <v>5327.2001953125</v>
      </c>
      <c r="D110">
        <v>5287.75</v>
      </c>
      <c r="E110">
        <v>5316.9501953125</v>
      </c>
      <c r="F110">
        <v>291.04998779296801</v>
      </c>
      <c r="G110">
        <v>294.5</v>
      </c>
      <c r="H110">
        <v>289.25</v>
      </c>
      <c r="I110">
        <v>290.75</v>
      </c>
      <c r="J110">
        <v>5.4660352154509803E-2</v>
      </c>
      <c r="K110">
        <v>5.5282322646544403E-2</v>
      </c>
      <c r="L110">
        <v>5.4701905347264899E-2</v>
      </c>
      <c r="M110" s="19">
        <v>5.4683604194060202E-2</v>
      </c>
      <c r="N110">
        <v>5.33854183108501E-2</v>
      </c>
      <c r="O110">
        <v>8.00971132152573E-4</v>
      </c>
      <c r="P110">
        <v>5.4186389443002698E-2</v>
      </c>
      <c r="Q110">
        <v>5.2584447178697501E-2</v>
      </c>
      <c r="R110" s="6" t="str">
        <f t="shared" si="37"/>
        <v>Upper</v>
      </c>
      <c r="S110" t="str">
        <f t="shared" si="22"/>
        <v>Upper</v>
      </c>
      <c r="T110" t="str">
        <f t="shared" si="30"/>
        <v>Above</v>
      </c>
      <c r="U110" t="str">
        <f t="shared" si="31"/>
        <v>Above</v>
      </c>
      <c r="V110" t="str">
        <f t="shared" si="32"/>
        <v>Above</v>
      </c>
      <c r="W110" t="str">
        <f t="shared" si="23"/>
        <v>Above</v>
      </c>
      <c r="X110" t="str">
        <f t="shared" si="33"/>
        <v>Sell</v>
      </c>
      <c r="Y110" t="str">
        <f t="shared" si="24"/>
        <v/>
      </c>
      <c r="Z110" s="5">
        <f t="shared" si="39"/>
        <v>5.2816311616431903E-2</v>
      </c>
      <c r="AA110" s="5">
        <f>IF(Y110&lt;&gt;"",I110,AA109)</f>
        <v>267.475006103515</v>
      </c>
      <c r="AB110" s="5">
        <f t="shared" si="40"/>
        <v>6.1087273422576497E-4</v>
      </c>
      <c r="AC110" s="5">
        <f t="shared" si="27"/>
        <v>5.3427184350657665E-2</v>
      </c>
      <c r="AD110" s="5" t="str">
        <f t="shared" si="36"/>
        <v>Yes</v>
      </c>
      <c r="AE110" s="22">
        <f t="shared" si="41"/>
        <v>5.33854183108501E-2</v>
      </c>
      <c r="AF110" s="5" t="str">
        <f t="shared" si="34"/>
        <v>No</v>
      </c>
      <c r="AG110" s="10">
        <f t="shared" si="29"/>
        <v>8</v>
      </c>
      <c r="AI110" t="str">
        <f t="shared" si="35"/>
        <v>SL_hit</v>
      </c>
      <c r="AJ110" t="str">
        <f>IF(AND(AI109="",AI110&lt;&gt;""),I110,"")</f>
        <v/>
      </c>
      <c r="AK110">
        <f t="shared" si="38"/>
        <v>0</v>
      </c>
    </row>
    <row r="111" spans="1:37" x14ac:dyDescent="0.3">
      <c r="A111" s="2">
        <v>41099</v>
      </c>
      <c r="B111">
        <v>5283.7001953125</v>
      </c>
      <c r="C111">
        <v>5300.60009765625</v>
      </c>
      <c r="D111">
        <v>5257.75</v>
      </c>
      <c r="E111">
        <v>5275.14990234375</v>
      </c>
      <c r="F111">
        <v>289.975006103515</v>
      </c>
      <c r="G111">
        <v>290.875</v>
      </c>
      <c r="H111">
        <v>284.54998779296801</v>
      </c>
      <c r="I111">
        <v>289.07501220703102</v>
      </c>
      <c r="J111">
        <v>5.4881048391195703E-2</v>
      </c>
      <c r="K111">
        <v>5.4875862098824398E-2</v>
      </c>
      <c r="L111">
        <v>5.4120106089671202E-2</v>
      </c>
      <c r="M111" s="19">
        <v>5.4799392919354699E-2</v>
      </c>
      <c r="N111">
        <v>5.3444643602059402E-2</v>
      </c>
      <c r="O111">
        <v>8.6041776586287804E-4</v>
      </c>
      <c r="P111">
        <v>5.4305061367922298E-2</v>
      </c>
      <c r="Q111">
        <v>5.2584225836196603E-2</v>
      </c>
      <c r="R111" s="6" t="str">
        <f t="shared" si="37"/>
        <v>Upper</v>
      </c>
      <c r="S111" t="str">
        <f t="shared" si="22"/>
        <v>Upper</v>
      </c>
      <c r="T111" t="str">
        <f t="shared" si="30"/>
        <v>Above</v>
      </c>
      <c r="U111" t="str">
        <f t="shared" si="31"/>
        <v>Above</v>
      </c>
      <c r="V111" t="str">
        <f t="shared" si="32"/>
        <v>Above</v>
      </c>
      <c r="W111" t="str">
        <f t="shared" si="23"/>
        <v>Above</v>
      </c>
      <c r="X111" t="str">
        <f t="shared" si="33"/>
        <v>Sell</v>
      </c>
      <c r="Y111" t="str">
        <f t="shared" si="24"/>
        <v/>
      </c>
      <c r="Z111" s="5">
        <f t="shared" si="39"/>
        <v>5.2816311616431903E-2</v>
      </c>
      <c r="AA111" s="5">
        <f>IF(Y111&lt;&gt;"",I111,AA110)</f>
        <v>267.475006103515</v>
      </c>
      <c r="AB111" s="5">
        <f t="shared" si="40"/>
        <v>6.1087273422576497E-4</v>
      </c>
      <c r="AC111" s="5">
        <f t="shared" si="27"/>
        <v>5.3427184350657665E-2</v>
      </c>
      <c r="AD111" s="5" t="str">
        <f t="shared" si="36"/>
        <v>Yes</v>
      </c>
      <c r="AE111" s="22">
        <f t="shared" si="41"/>
        <v>5.3444643602059402E-2</v>
      </c>
      <c r="AF111" s="5" t="str">
        <f t="shared" si="34"/>
        <v>No</v>
      </c>
      <c r="AG111" s="10">
        <f t="shared" si="29"/>
        <v>8</v>
      </c>
      <c r="AI111" t="str">
        <f t="shared" si="35"/>
        <v>SL_hit</v>
      </c>
      <c r="AJ111" t="str">
        <f>IF(AND(AI110="",AI111&lt;&gt;""),I111,"")</f>
        <v/>
      </c>
      <c r="AK111">
        <f t="shared" si="38"/>
        <v>0</v>
      </c>
    </row>
    <row r="112" spans="1:37" x14ac:dyDescent="0.3">
      <c r="A112" s="2">
        <v>41100</v>
      </c>
      <c r="B112">
        <v>5286.60009765625</v>
      </c>
      <c r="C112">
        <v>5348.5498046875</v>
      </c>
      <c r="D112">
        <v>5284.5498046875</v>
      </c>
      <c r="E112">
        <v>5345.35009765625</v>
      </c>
      <c r="F112">
        <v>290</v>
      </c>
      <c r="G112">
        <v>296.14999389648398</v>
      </c>
      <c r="H112">
        <v>288.75</v>
      </c>
      <c r="I112">
        <v>294.32501220703102</v>
      </c>
      <c r="J112">
        <v>5.4855671819884301E-2</v>
      </c>
      <c r="K112">
        <v>5.5370147929993403E-2</v>
      </c>
      <c r="L112">
        <v>5.4640416056609603E-2</v>
      </c>
      <c r="M112" s="19">
        <v>5.50618774878903E-2</v>
      </c>
      <c r="N112">
        <v>5.3511993100698298E-2</v>
      </c>
      <c r="O112">
        <v>9.3239223940741098E-4</v>
      </c>
      <c r="P112">
        <v>5.4444385340105803E-2</v>
      </c>
      <c r="Q112">
        <v>5.2579600861290897E-2</v>
      </c>
      <c r="R112" s="6" t="str">
        <f t="shared" si="37"/>
        <v>Upper</v>
      </c>
      <c r="S112" t="str">
        <f t="shared" si="22"/>
        <v>Upper</v>
      </c>
      <c r="T112" t="str">
        <f t="shared" si="30"/>
        <v>Above</v>
      </c>
      <c r="U112" t="str">
        <f t="shared" si="31"/>
        <v>Above</v>
      </c>
      <c r="V112" t="str">
        <f t="shared" si="32"/>
        <v>Above</v>
      </c>
      <c r="W112" t="str">
        <f t="shared" si="23"/>
        <v>Above</v>
      </c>
      <c r="X112" t="str">
        <f t="shared" si="33"/>
        <v>Sell</v>
      </c>
      <c r="Y112" t="str">
        <f t="shared" si="24"/>
        <v/>
      </c>
      <c r="Z112" s="5">
        <f t="shared" si="39"/>
        <v>5.2816311616431903E-2</v>
      </c>
      <c r="AA112" s="5">
        <f>IF(Y112&lt;&gt;"",I112,AA111)</f>
        <v>267.475006103515</v>
      </c>
      <c r="AB112" s="5">
        <f t="shared" si="40"/>
        <v>6.1087273422576497E-4</v>
      </c>
      <c r="AC112" s="5">
        <f t="shared" si="27"/>
        <v>5.3427184350657665E-2</v>
      </c>
      <c r="AD112" s="5" t="str">
        <f t="shared" si="36"/>
        <v>Yes</v>
      </c>
      <c r="AE112" s="22">
        <f t="shared" si="41"/>
        <v>5.3511993100698298E-2</v>
      </c>
      <c r="AF112" s="5" t="str">
        <f t="shared" si="34"/>
        <v>No</v>
      </c>
      <c r="AG112" s="10">
        <f t="shared" si="29"/>
        <v>8</v>
      </c>
      <c r="AI112" t="str">
        <f t="shared" si="35"/>
        <v>SL_hit</v>
      </c>
      <c r="AJ112" t="str">
        <f>IF(AND(AI111="",AI112&lt;&gt;""),I112,"")</f>
        <v/>
      </c>
      <c r="AK112">
        <f t="shared" si="38"/>
        <v>0</v>
      </c>
    </row>
    <row r="113" spans="1:37" x14ac:dyDescent="0.3">
      <c r="A113" s="2">
        <v>41101</v>
      </c>
      <c r="B113">
        <v>5315.25</v>
      </c>
      <c r="C113">
        <v>5336.4501953125</v>
      </c>
      <c r="D113">
        <v>5300.25</v>
      </c>
      <c r="E113">
        <v>5306.2998046875</v>
      </c>
      <c r="F113">
        <v>293.45001220703102</v>
      </c>
      <c r="G113">
        <v>296.89999389648398</v>
      </c>
      <c r="H113">
        <v>292.54998779296801</v>
      </c>
      <c r="I113">
        <v>293.5</v>
      </c>
      <c r="J113">
        <v>5.5209070543630299E-2</v>
      </c>
      <c r="K113">
        <v>5.5636234393657197E-2</v>
      </c>
      <c r="L113">
        <v>5.5195507342666601E-2</v>
      </c>
      <c r="M113" s="19">
        <v>5.5311612762763002E-2</v>
      </c>
      <c r="N113">
        <v>5.3633059102650801E-2</v>
      </c>
      <c r="O113">
        <v>1.00201718933696E-3</v>
      </c>
      <c r="P113">
        <v>5.46350762919878E-2</v>
      </c>
      <c r="Q113">
        <v>5.2631041913313803E-2</v>
      </c>
      <c r="R113" s="6" t="str">
        <f t="shared" si="37"/>
        <v>Upper</v>
      </c>
      <c r="S113" t="str">
        <f t="shared" si="22"/>
        <v>Upper</v>
      </c>
      <c r="T113" t="str">
        <f t="shared" si="30"/>
        <v>Above</v>
      </c>
      <c r="U113" t="str">
        <f t="shared" si="31"/>
        <v>Above</v>
      </c>
      <c r="V113" t="str">
        <f t="shared" si="32"/>
        <v>Above</v>
      </c>
      <c r="W113" t="str">
        <f t="shared" si="23"/>
        <v>Above</v>
      </c>
      <c r="X113" t="str">
        <f t="shared" si="33"/>
        <v>Sell</v>
      </c>
      <c r="Y113" t="str">
        <f t="shared" si="24"/>
        <v/>
      </c>
      <c r="Z113" s="5">
        <f t="shared" si="39"/>
        <v>5.2816311616431903E-2</v>
      </c>
      <c r="AA113" s="5">
        <f>IF(Y113&lt;&gt;"",I113,AA112)</f>
        <v>267.475006103515</v>
      </c>
      <c r="AB113" s="5">
        <f t="shared" si="40"/>
        <v>6.1087273422576497E-4</v>
      </c>
      <c r="AC113" s="5">
        <f t="shared" si="27"/>
        <v>5.3427184350657665E-2</v>
      </c>
      <c r="AD113" s="5" t="str">
        <f t="shared" si="36"/>
        <v>Yes</v>
      </c>
      <c r="AE113" s="22">
        <f t="shared" si="41"/>
        <v>5.3633059102650801E-2</v>
      </c>
      <c r="AF113" s="5" t="str">
        <f t="shared" si="34"/>
        <v>No</v>
      </c>
      <c r="AG113" s="10">
        <f t="shared" si="29"/>
        <v>8</v>
      </c>
      <c r="AI113" t="str">
        <f t="shared" si="35"/>
        <v>SL_hit</v>
      </c>
      <c r="AJ113" t="str">
        <f>IF(AND(AI112="",AI113&lt;&gt;""),I113,"")</f>
        <v/>
      </c>
      <c r="AK113">
        <f t="shared" si="38"/>
        <v>0</v>
      </c>
    </row>
    <row r="114" spans="1:37" x14ac:dyDescent="0.3">
      <c r="A114" s="2">
        <v>41102</v>
      </c>
      <c r="B114">
        <v>5240</v>
      </c>
      <c r="C114">
        <v>5261.75</v>
      </c>
      <c r="D114">
        <v>5217.7001953125</v>
      </c>
      <c r="E114">
        <v>5235.25</v>
      </c>
      <c r="F114">
        <v>291.95001220703102</v>
      </c>
      <c r="G114">
        <v>295.45001220703102</v>
      </c>
      <c r="H114">
        <v>287.79998779296801</v>
      </c>
      <c r="I114">
        <v>290.04998779296801</v>
      </c>
      <c r="J114">
        <v>5.5715651184547903E-2</v>
      </c>
      <c r="K114">
        <v>5.6150522584127102E-2</v>
      </c>
      <c r="L114">
        <v>5.5158398723545603E-2</v>
      </c>
      <c r="M114" s="19">
        <v>5.5403273538602499E-2</v>
      </c>
      <c r="N114">
        <v>5.3760164149509897E-2</v>
      </c>
      <c r="O114">
        <v>1.0585856260654999E-3</v>
      </c>
      <c r="P114">
        <v>5.4818749775575402E-2</v>
      </c>
      <c r="Q114">
        <v>5.2701578523444398E-2</v>
      </c>
      <c r="R114" s="6" t="str">
        <f t="shared" si="37"/>
        <v>Upper</v>
      </c>
      <c r="S114" t="str">
        <f t="shared" si="22"/>
        <v>Upper</v>
      </c>
      <c r="T114" t="str">
        <f t="shared" si="30"/>
        <v>Above</v>
      </c>
      <c r="U114" t="str">
        <f t="shared" si="31"/>
        <v>Above</v>
      </c>
      <c r="V114" t="str">
        <f t="shared" si="32"/>
        <v>Above</v>
      </c>
      <c r="W114" t="str">
        <f t="shared" si="23"/>
        <v>Above</v>
      </c>
      <c r="X114" t="str">
        <f t="shared" si="33"/>
        <v>Sell</v>
      </c>
      <c r="Y114" t="str">
        <f t="shared" si="24"/>
        <v/>
      </c>
      <c r="Z114" s="5">
        <f t="shared" si="39"/>
        <v>5.2816311616431903E-2</v>
      </c>
      <c r="AA114" s="5">
        <f>IF(Y114&lt;&gt;"",I114,AA113)</f>
        <v>267.475006103515</v>
      </c>
      <c r="AB114" s="5">
        <f t="shared" si="40"/>
        <v>6.1087273422576497E-4</v>
      </c>
      <c r="AC114" s="5">
        <f t="shared" si="27"/>
        <v>5.3427184350657665E-2</v>
      </c>
      <c r="AD114" s="5" t="str">
        <f t="shared" si="36"/>
        <v>Yes</v>
      </c>
      <c r="AE114" s="22">
        <f t="shared" si="41"/>
        <v>5.3760164149509897E-2</v>
      </c>
      <c r="AF114" s="5" t="str">
        <f t="shared" si="34"/>
        <v>No</v>
      </c>
      <c r="AG114" s="10">
        <f t="shared" si="29"/>
        <v>8</v>
      </c>
      <c r="AI114" t="str">
        <f t="shared" si="35"/>
        <v>SL_hit</v>
      </c>
      <c r="AJ114" t="str">
        <f>IF(AND(AI113="",AI114&lt;&gt;""),I114,"")</f>
        <v/>
      </c>
      <c r="AK114">
        <f t="shared" si="38"/>
        <v>0</v>
      </c>
    </row>
    <row r="115" spans="1:37" x14ac:dyDescent="0.3">
      <c r="A115" s="2">
        <v>41103</v>
      </c>
      <c r="B115">
        <v>5242.75</v>
      </c>
      <c r="C115">
        <v>5267.14990234375</v>
      </c>
      <c r="D115">
        <v>5216.85009765625</v>
      </c>
      <c r="E115">
        <v>5227.25</v>
      </c>
      <c r="F115">
        <v>292.5</v>
      </c>
      <c r="G115">
        <v>295.70001220703102</v>
      </c>
      <c r="H115">
        <v>291.225006103515</v>
      </c>
      <c r="I115">
        <v>293.52499389648398</v>
      </c>
      <c r="J115">
        <v>5.57913308855085E-2</v>
      </c>
      <c r="K115">
        <v>5.6140420851787803E-2</v>
      </c>
      <c r="L115">
        <v>5.5823916856332999E-2</v>
      </c>
      <c r="M115" s="19">
        <v>5.6152851670856402E-2</v>
      </c>
      <c r="N115">
        <v>5.3904133444201099E-2</v>
      </c>
      <c r="O115">
        <v>1.1779777975589501E-3</v>
      </c>
      <c r="P115">
        <v>5.5082111241759997E-2</v>
      </c>
      <c r="Q115">
        <v>5.2726155646642098E-2</v>
      </c>
      <c r="R115" s="6" t="str">
        <f t="shared" si="37"/>
        <v>Upper</v>
      </c>
      <c r="S115" t="str">
        <f t="shared" si="22"/>
        <v>Upper</v>
      </c>
      <c r="T115" t="str">
        <f t="shared" si="30"/>
        <v>Above</v>
      </c>
      <c r="U115" t="str">
        <f t="shared" si="31"/>
        <v>Above</v>
      </c>
      <c r="V115" t="str">
        <f t="shared" si="32"/>
        <v>Above</v>
      </c>
      <c r="W115" t="str">
        <f t="shared" si="23"/>
        <v>Above</v>
      </c>
      <c r="X115" t="str">
        <f t="shared" si="33"/>
        <v>Sell</v>
      </c>
      <c r="Y115" t="str">
        <f t="shared" si="24"/>
        <v/>
      </c>
      <c r="Z115" s="5">
        <f t="shared" si="39"/>
        <v>5.2816311616431903E-2</v>
      </c>
      <c r="AA115" s="5">
        <f>IF(Y115&lt;&gt;"",I115,AA114)</f>
        <v>267.475006103515</v>
      </c>
      <c r="AB115" s="5">
        <f t="shared" si="40"/>
        <v>6.1087273422576497E-4</v>
      </c>
      <c r="AC115" s="5">
        <f t="shared" si="27"/>
        <v>5.3427184350657665E-2</v>
      </c>
      <c r="AD115" s="5" t="str">
        <f t="shared" si="36"/>
        <v>Yes</v>
      </c>
      <c r="AE115" s="22">
        <f t="shared" si="41"/>
        <v>5.3904133444201099E-2</v>
      </c>
      <c r="AF115" s="5" t="str">
        <f t="shared" si="34"/>
        <v>No</v>
      </c>
      <c r="AG115" s="10">
        <f t="shared" si="29"/>
        <v>8</v>
      </c>
      <c r="AI115" t="str">
        <f t="shared" si="35"/>
        <v>SL_hit</v>
      </c>
      <c r="AJ115" t="str">
        <f>IF(AND(AI114="",AI115&lt;&gt;""),I115,"")</f>
        <v/>
      </c>
      <c r="AK115">
        <f t="shared" si="38"/>
        <v>0</v>
      </c>
    </row>
    <row r="116" spans="1:37" x14ac:dyDescent="0.3">
      <c r="A116" s="2">
        <v>41106</v>
      </c>
      <c r="B116">
        <v>5232.35009765625</v>
      </c>
      <c r="C116">
        <v>5246.85009765625</v>
      </c>
      <c r="D116">
        <v>5190.4501953125</v>
      </c>
      <c r="E116">
        <v>5197.25</v>
      </c>
      <c r="F116">
        <v>294</v>
      </c>
      <c r="G116">
        <v>296.350006103515</v>
      </c>
      <c r="H116">
        <v>290.52499389648398</v>
      </c>
      <c r="I116">
        <v>291.32501220703102</v>
      </c>
      <c r="J116">
        <v>5.6188900687607402E-2</v>
      </c>
      <c r="K116">
        <v>5.6481508064408797E-2</v>
      </c>
      <c r="L116">
        <v>5.5972985572399402E-2</v>
      </c>
      <c r="M116" s="19">
        <v>5.6053684584545897E-2</v>
      </c>
      <c r="N116">
        <v>5.4066002092606799E-2</v>
      </c>
      <c r="O116">
        <v>1.2413529700449201E-3</v>
      </c>
      <c r="P116">
        <v>5.5307355062651699E-2</v>
      </c>
      <c r="Q116">
        <v>5.2824649122561899E-2</v>
      </c>
      <c r="R116" s="6" t="str">
        <f t="shared" si="37"/>
        <v>Upper</v>
      </c>
      <c r="S116" t="str">
        <f t="shared" si="22"/>
        <v>Upper</v>
      </c>
      <c r="T116" t="str">
        <f t="shared" si="30"/>
        <v>Above</v>
      </c>
      <c r="U116" t="str">
        <f t="shared" si="31"/>
        <v>Above</v>
      </c>
      <c r="V116" t="str">
        <f t="shared" si="32"/>
        <v>Above</v>
      </c>
      <c r="W116" t="str">
        <f t="shared" si="23"/>
        <v>Above</v>
      </c>
      <c r="X116" t="str">
        <f t="shared" si="33"/>
        <v>Sell</v>
      </c>
      <c r="Y116" t="str">
        <f t="shared" si="24"/>
        <v/>
      </c>
      <c r="Z116" s="5">
        <f t="shared" si="39"/>
        <v>5.2816311616431903E-2</v>
      </c>
      <c r="AA116" s="5">
        <f>IF(Y116&lt;&gt;"",I116,AA115)</f>
        <v>267.475006103515</v>
      </c>
      <c r="AB116" s="5">
        <f t="shared" si="40"/>
        <v>6.1087273422576497E-4</v>
      </c>
      <c r="AC116" s="5">
        <f t="shared" si="27"/>
        <v>5.3427184350657665E-2</v>
      </c>
      <c r="AD116" s="5" t="str">
        <f t="shared" si="36"/>
        <v>Yes</v>
      </c>
      <c r="AE116" s="22">
        <f t="shared" si="41"/>
        <v>5.4066002092606799E-2</v>
      </c>
      <c r="AF116" s="5" t="str">
        <f t="shared" si="34"/>
        <v>No</v>
      </c>
      <c r="AG116" s="10">
        <f t="shared" si="29"/>
        <v>8</v>
      </c>
      <c r="AI116" t="str">
        <f t="shared" si="35"/>
        <v>SL_hit</v>
      </c>
      <c r="AJ116" t="str">
        <f>IF(AND(AI115="",AI116&lt;&gt;""),I116,"")</f>
        <v/>
      </c>
      <c r="AK116">
        <f t="shared" si="38"/>
        <v>0</v>
      </c>
    </row>
    <row r="117" spans="1:37" x14ac:dyDescent="0.3">
      <c r="A117" s="2">
        <v>41107</v>
      </c>
      <c r="B117">
        <v>5228.0498046875</v>
      </c>
      <c r="C117">
        <v>5236.7001953125</v>
      </c>
      <c r="D117">
        <v>5181.7001953125</v>
      </c>
      <c r="E117">
        <v>5192.85009765625</v>
      </c>
      <c r="F117">
        <v>293.5</v>
      </c>
      <c r="G117">
        <v>294.375</v>
      </c>
      <c r="H117">
        <v>289.29998779296801</v>
      </c>
      <c r="I117">
        <v>291.625</v>
      </c>
      <c r="J117">
        <v>5.61394804878955E-2</v>
      </c>
      <c r="K117">
        <v>5.6213834861789901E-2</v>
      </c>
      <c r="L117">
        <v>5.5831093442008997E-2</v>
      </c>
      <c r="M117" s="19">
        <v>5.6158948268432103E-2</v>
      </c>
      <c r="N117">
        <v>5.4246276269438898E-2</v>
      </c>
      <c r="O117">
        <v>1.27156897652031E-3</v>
      </c>
      <c r="P117">
        <v>5.5517845245959298E-2</v>
      </c>
      <c r="Q117">
        <v>5.2974707292918602E-2</v>
      </c>
      <c r="R117" s="6" t="str">
        <f t="shared" si="37"/>
        <v>Upper</v>
      </c>
      <c r="S117" t="str">
        <f t="shared" si="22"/>
        <v>Upper</v>
      </c>
      <c r="T117" t="str">
        <f t="shared" si="30"/>
        <v>Above</v>
      </c>
      <c r="U117" t="str">
        <f t="shared" si="31"/>
        <v>Above</v>
      </c>
      <c r="V117" t="str">
        <f t="shared" si="32"/>
        <v>Above</v>
      </c>
      <c r="W117" t="str">
        <f t="shared" si="23"/>
        <v>Above</v>
      </c>
      <c r="X117" t="str">
        <f t="shared" si="33"/>
        <v>Sell</v>
      </c>
      <c r="Y117" t="str">
        <f t="shared" si="24"/>
        <v/>
      </c>
      <c r="Z117" s="5">
        <f t="shared" si="39"/>
        <v>5.2816311616431903E-2</v>
      </c>
      <c r="AA117" s="5">
        <f>IF(Y117&lt;&gt;"",I117,AA116)</f>
        <v>267.475006103515</v>
      </c>
      <c r="AB117" s="5">
        <f t="shared" si="40"/>
        <v>6.1087273422576497E-4</v>
      </c>
      <c r="AC117" s="5">
        <f t="shared" si="27"/>
        <v>5.3427184350657665E-2</v>
      </c>
      <c r="AD117" s="5" t="str">
        <f t="shared" si="36"/>
        <v>Yes</v>
      </c>
      <c r="AE117" s="22">
        <f t="shared" si="41"/>
        <v>5.4246276269438898E-2</v>
      </c>
      <c r="AF117" s="5" t="str">
        <f t="shared" si="34"/>
        <v>No</v>
      </c>
      <c r="AG117" s="10">
        <f t="shared" si="29"/>
        <v>8</v>
      </c>
      <c r="AI117" t="str">
        <f t="shared" si="35"/>
        <v>SL_hit</v>
      </c>
      <c r="AJ117" t="str">
        <f>IF(AND(AI116="",AI117&lt;&gt;""),I117,"")</f>
        <v/>
      </c>
      <c r="AK117">
        <f t="shared" si="38"/>
        <v>0</v>
      </c>
    </row>
    <row r="118" spans="1:37" x14ac:dyDescent="0.3">
      <c r="A118" s="2">
        <v>41108</v>
      </c>
      <c r="B118">
        <v>5199.10009765625</v>
      </c>
      <c r="C118">
        <v>5222.85009765625</v>
      </c>
      <c r="D118">
        <v>5169.0498046875</v>
      </c>
      <c r="E118">
        <v>5216.2998046875</v>
      </c>
      <c r="F118">
        <v>292.350006103515</v>
      </c>
      <c r="G118">
        <v>294.350006103515</v>
      </c>
      <c r="H118">
        <v>290.04998779296801</v>
      </c>
      <c r="I118">
        <v>293.5</v>
      </c>
      <c r="J118">
        <v>5.6230886232659101E-2</v>
      </c>
      <c r="K118">
        <v>5.6358118766534099E-2</v>
      </c>
      <c r="L118">
        <v>5.6112825132762202E-2</v>
      </c>
      <c r="M118" s="19">
        <v>5.6265937731618303E-2</v>
      </c>
      <c r="N118">
        <v>5.4451454728395098E-2</v>
      </c>
      <c r="O118">
        <v>1.24847828696863E-3</v>
      </c>
      <c r="P118">
        <v>5.5699933015363703E-2</v>
      </c>
      <c r="Q118">
        <v>5.3202976441426499E-2</v>
      </c>
      <c r="R118" s="6" t="str">
        <f t="shared" si="37"/>
        <v>Upper</v>
      </c>
      <c r="S118" t="str">
        <f t="shared" si="22"/>
        <v>Upper</v>
      </c>
      <c r="T118" t="str">
        <f t="shared" si="30"/>
        <v>Above</v>
      </c>
      <c r="U118" t="str">
        <f t="shared" si="31"/>
        <v>Above</v>
      </c>
      <c r="V118" t="str">
        <f t="shared" si="32"/>
        <v>Above</v>
      </c>
      <c r="W118" t="str">
        <f t="shared" si="23"/>
        <v>Above</v>
      </c>
      <c r="X118" t="str">
        <f t="shared" si="33"/>
        <v>Sell</v>
      </c>
      <c r="Y118" t="str">
        <f t="shared" si="24"/>
        <v/>
      </c>
      <c r="Z118" s="5">
        <f t="shared" si="39"/>
        <v>5.2816311616431903E-2</v>
      </c>
      <c r="AA118" s="5">
        <f>IF(Y118&lt;&gt;"",I118,AA117)</f>
        <v>267.475006103515</v>
      </c>
      <c r="AB118" s="5">
        <f t="shared" si="40"/>
        <v>6.1087273422576497E-4</v>
      </c>
      <c r="AC118" s="5">
        <f t="shared" si="27"/>
        <v>5.3427184350657665E-2</v>
      </c>
      <c r="AD118" s="5" t="str">
        <f t="shared" si="36"/>
        <v>Yes</v>
      </c>
      <c r="AE118" s="22">
        <f t="shared" si="41"/>
        <v>5.4451454728395098E-2</v>
      </c>
      <c r="AF118" s="5" t="str">
        <f t="shared" si="34"/>
        <v>No</v>
      </c>
      <c r="AG118" s="10">
        <f t="shared" si="29"/>
        <v>8</v>
      </c>
      <c r="AI118" t="str">
        <f t="shared" si="35"/>
        <v>SL_hit</v>
      </c>
      <c r="AJ118" t="str">
        <f>IF(AND(AI117="",AI118&lt;&gt;""),I118,"")</f>
        <v/>
      </c>
      <c r="AK118">
        <f t="shared" si="38"/>
        <v>0</v>
      </c>
    </row>
    <row r="119" spans="1:37" x14ac:dyDescent="0.3">
      <c r="A119" s="2">
        <v>41109</v>
      </c>
      <c r="B119">
        <v>5249.85009765625</v>
      </c>
      <c r="C119">
        <v>5257.75</v>
      </c>
      <c r="D119">
        <v>5233.14990234375</v>
      </c>
      <c r="E119">
        <v>5242.7001953125</v>
      </c>
      <c r="F119">
        <v>294.29998779296801</v>
      </c>
      <c r="G119">
        <v>295.39999389648398</v>
      </c>
      <c r="H119">
        <v>292.77499389648398</v>
      </c>
      <c r="I119">
        <v>294.70001220703102</v>
      </c>
      <c r="J119">
        <v>5.6058741167553799E-2</v>
      </c>
      <c r="K119">
        <v>5.6183727620461997E-2</v>
      </c>
      <c r="L119">
        <v>5.59462272933096E-2</v>
      </c>
      <c r="M119" s="19">
        <v>5.6211494311752298E-2</v>
      </c>
      <c r="N119">
        <v>5.4634246169955297E-2</v>
      </c>
      <c r="O119">
        <v>1.22368577984687E-3</v>
      </c>
      <c r="P119">
        <v>5.5857931949802202E-2</v>
      </c>
      <c r="Q119">
        <v>5.3410560390108497E-2</v>
      </c>
      <c r="R119" s="6" t="str">
        <f t="shared" si="37"/>
        <v>Upper</v>
      </c>
      <c r="S119" t="str">
        <f t="shared" si="22"/>
        <v>Upper</v>
      </c>
      <c r="T119" t="str">
        <f t="shared" si="30"/>
        <v>Above</v>
      </c>
      <c r="U119" t="str">
        <f t="shared" si="31"/>
        <v>Above</v>
      </c>
      <c r="V119" t="str">
        <f t="shared" si="32"/>
        <v>Above</v>
      </c>
      <c r="W119" t="str">
        <f t="shared" si="23"/>
        <v>Above</v>
      </c>
      <c r="X119" t="str">
        <f t="shared" si="33"/>
        <v>Sell</v>
      </c>
      <c r="Y119" t="str">
        <f t="shared" si="24"/>
        <v/>
      </c>
      <c r="Z119" s="5">
        <f t="shared" si="39"/>
        <v>5.2816311616431903E-2</v>
      </c>
      <c r="AA119" s="5">
        <f>IF(Y119&lt;&gt;"",I119,AA118)</f>
        <v>267.475006103515</v>
      </c>
      <c r="AB119" s="5">
        <f t="shared" si="40"/>
        <v>6.1087273422576497E-4</v>
      </c>
      <c r="AC119" s="5">
        <f t="shared" si="27"/>
        <v>5.3427184350657665E-2</v>
      </c>
      <c r="AD119" s="5" t="str">
        <f t="shared" si="36"/>
        <v>Yes</v>
      </c>
      <c r="AE119" s="22">
        <f t="shared" si="41"/>
        <v>5.4634246169955297E-2</v>
      </c>
      <c r="AF119" s="5" t="str">
        <f t="shared" si="34"/>
        <v>No</v>
      </c>
      <c r="AG119" s="10">
        <f t="shared" si="29"/>
        <v>8</v>
      </c>
      <c r="AI119" t="str">
        <f t="shared" si="35"/>
        <v>SL_hit</v>
      </c>
      <c r="AJ119" t="str">
        <f>IF(AND(AI118="",AI119&lt;&gt;""),I119,"")</f>
        <v/>
      </c>
      <c r="AK119">
        <f t="shared" si="38"/>
        <v>0</v>
      </c>
    </row>
    <row r="120" spans="1:37" x14ac:dyDescent="0.3">
      <c r="A120" s="2">
        <v>41110</v>
      </c>
      <c r="B120">
        <v>5233.5498046875</v>
      </c>
      <c r="C120">
        <v>5238.7001953125</v>
      </c>
      <c r="D120">
        <v>5197.5</v>
      </c>
      <c r="E120">
        <v>5205.10009765625</v>
      </c>
      <c r="F120">
        <v>294.5</v>
      </c>
      <c r="G120">
        <v>294.5</v>
      </c>
      <c r="H120">
        <v>290.5</v>
      </c>
      <c r="I120">
        <v>291.29998779296801</v>
      </c>
      <c r="J120">
        <v>5.6271557736247597E-2</v>
      </c>
      <c r="K120">
        <v>5.62162347567653E-2</v>
      </c>
      <c r="L120">
        <v>5.5892255892255799E-2</v>
      </c>
      <c r="M120" s="19">
        <v>5.5964339268736597E-2</v>
      </c>
      <c r="N120">
        <v>5.47879591145519E-2</v>
      </c>
      <c r="O120">
        <v>1.18555363080741E-3</v>
      </c>
      <c r="P120">
        <v>5.5973512745359298E-2</v>
      </c>
      <c r="Q120">
        <v>5.3602405483744398E-2</v>
      </c>
      <c r="R120" s="6" t="str">
        <f t="shared" si="37"/>
        <v>Upper</v>
      </c>
      <c r="S120" t="str">
        <f t="shared" si="22"/>
        <v>Upper</v>
      </c>
      <c r="T120" t="str">
        <f t="shared" si="30"/>
        <v>Above</v>
      </c>
      <c r="U120" t="str">
        <f t="shared" si="31"/>
        <v>Above</v>
      </c>
      <c r="V120" t="str">
        <f t="shared" si="32"/>
        <v>Below</v>
      </c>
      <c r="W120" t="str">
        <f t="shared" si="23"/>
        <v>Below</v>
      </c>
      <c r="X120" t="str">
        <f t="shared" si="33"/>
        <v>Sell</v>
      </c>
      <c r="Y120" t="str">
        <f t="shared" si="24"/>
        <v/>
      </c>
      <c r="Z120" s="5">
        <f t="shared" si="39"/>
        <v>5.2816311616431903E-2</v>
      </c>
      <c r="AA120" s="5">
        <f>IF(Y120&lt;&gt;"",I120,AA119)</f>
        <v>267.475006103515</v>
      </c>
      <c r="AB120" s="5">
        <f t="shared" si="40"/>
        <v>6.1087273422576497E-4</v>
      </c>
      <c r="AC120" s="5">
        <f t="shared" si="27"/>
        <v>5.3427184350657665E-2</v>
      </c>
      <c r="AD120" s="5" t="str">
        <f t="shared" si="36"/>
        <v>Yes</v>
      </c>
      <c r="AE120" s="22">
        <f t="shared" si="41"/>
        <v>5.47879591145519E-2</v>
      </c>
      <c r="AF120" s="5" t="str">
        <f t="shared" si="34"/>
        <v>No</v>
      </c>
      <c r="AG120" s="10">
        <f t="shared" si="29"/>
        <v>8</v>
      </c>
      <c r="AI120" t="str">
        <f t="shared" si="35"/>
        <v>SL_hit</v>
      </c>
      <c r="AJ120" t="str">
        <f>IF(AND(AI119="",AI120&lt;&gt;""),I120,"")</f>
        <v/>
      </c>
      <c r="AK120">
        <f t="shared" si="38"/>
        <v>0</v>
      </c>
    </row>
    <row r="121" spans="1:37" x14ac:dyDescent="0.3">
      <c r="A121" s="2">
        <v>41113</v>
      </c>
      <c r="B121">
        <v>5163.25</v>
      </c>
      <c r="C121">
        <v>5164.2001953125</v>
      </c>
      <c r="D121">
        <v>5108.10009765625</v>
      </c>
      <c r="E121">
        <v>5117.9501953125</v>
      </c>
      <c r="F121">
        <v>288.70001220703102</v>
      </c>
      <c r="G121">
        <v>290</v>
      </c>
      <c r="H121">
        <v>285.52499389648398</v>
      </c>
      <c r="I121">
        <v>286.5</v>
      </c>
      <c r="J121">
        <v>5.5914397367361798E-2</v>
      </c>
      <c r="K121">
        <v>5.6155840020150699E-2</v>
      </c>
      <c r="L121">
        <v>5.5896515032564001E-2</v>
      </c>
      <c r="M121" s="19">
        <v>5.5979442758626999E-2</v>
      </c>
      <c r="N121">
        <v>5.4963584481665703E-2</v>
      </c>
      <c r="O121">
        <v>1.0790055776135801E-3</v>
      </c>
      <c r="P121">
        <v>5.6042590059279203E-2</v>
      </c>
      <c r="Q121">
        <v>5.3884578904052099E-2</v>
      </c>
      <c r="R121" s="6" t="str">
        <f t="shared" si="37"/>
        <v>Upper</v>
      </c>
      <c r="S121" t="str">
        <f t="shared" si="22"/>
        <v>Upper</v>
      </c>
      <c r="T121" t="str">
        <f t="shared" si="30"/>
        <v>Above</v>
      </c>
      <c r="U121" t="str">
        <f t="shared" si="31"/>
        <v>Above</v>
      </c>
      <c r="V121" t="str">
        <f t="shared" si="32"/>
        <v>Below</v>
      </c>
      <c r="W121" t="str">
        <f t="shared" si="23"/>
        <v>Below</v>
      </c>
      <c r="X121" t="str">
        <f t="shared" si="33"/>
        <v>Sell</v>
      </c>
      <c r="Y121" t="str">
        <f t="shared" si="24"/>
        <v/>
      </c>
      <c r="Z121" s="5">
        <f t="shared" si="39"/>
        <v>5.2816311616431903E-2</v>
      </c>
      <c r="AA121" s="5">
        <f>IF(Y121&lt;&gt;"",I121,AA120)</f>
        <v>267.475006103515</v>
      </c>
      <c r="AB121" s="5">
        <f t="shared" si="40"/>
        <v>6.1087273422576497E-4</v>
      </c>
      <c r="AC121" s="5">
        <f t="shared" si="27"/>
        <v>5.3427184350657665E-2</v>
      </c>
      <c r="AD121" s="5" t="str">
        <f t="shared" si="36"/>
        <v>Yes</v>
      </c>
      <c r="AE121" s="22">
        <f t="shared" si="41"/>
        <v>5.4963584481665703E-2</v>
      </c>
      <c r="AF121" s="5" t="str">
        <f t="shared" si="34"/>
        <v>No</v>
      </c>
      <c r="AG121" s="10">
        <f t="shared" si="29"/>
        <v>8</v>
      </c>
      <c r="AI121" t="str">
        <f t="shared" si="35"/>
        <v>SL_hit</v>
      </c>
      <c r="AJ121" t="str">
        <f>IF(AND(AI120="",AI121&lt;&gt;""),I121,"")</f>
        <v/>
      </c>
      <c r="AK121">
        <f t="shared" si="38"/>
        <v>0</v>
      </c>
    </row>
    <row r="122" spans="1:37" x14ac:dyDescent="0.3">
      <c r="A122" s="2">
        <v>41114</v>
      </c>
      <c r="B122">
        <v>5128.7998046875</v>
      </c>
      <c r="C122">
        <v>5144</v>
      </c>
      <c r="D122">
        <v>5103.25</v>
      </c>
      <c r="E122">
        <v>5128.2001953125</v>
      </c>
      <c r="F122">
        <v>286.27499389648398</v>
      </c>
      <c r="G122">
        <v>288.725006103515</v>
      </c>
      <c r="H122">
        <v>285.100006103515</v>
      </c>
      <c r="I122">
        <v>287.02499389648398</v>
      </c>
      <c r="J122">
        <v>5.5817151146129999E-2</v>
      </c>
      <c r="K122">
        <v>5.6128500408926002E-2</v>
      </c>
      <c r="L122">
        <v>5.58663608687631E-2</v>
      </c>
      <c r="M122" s="19">
        <v>5.5969927648074902E-2</v>
      </c>
      <c r="N122">
        <v>5.51089308048269E-2</v>
      </c>
      <c r="O122">
        <v>1.0025967946765901E-3</v>
      </c>
      <c r="P122">
        <v>5.6111527599503497E-2</v>
      </c>
      <c r="Q122">
        <v>5.4106334010150303E-2</v>
      </c>
      <c r="R122" s="6" t="str">
        <f t="shared" si="37"/>
        <v>Upper</v>
      </c>
      <c r="S122" t="str">
        <f t="shared" si="22"/>
        <v>Upper</v>
      </c>
      <c r="T122" t="str">
        <f t="shared" si="30"/>
        <v>Above</v>
      </c>
      <c r="U122" t="str">
        <f t="shared" si="31"/>
        <v>Above</v>
      </c>
      <c r="V122" t="str">
        <f t="shared" si="32"/>
        <v>Below</v>
      </c>
      <c r="W122" t="str">
        <f t="shared" si="23"/>
        <v>Below</v>
      </c>
      <c r="X122" t="str">
        <f t="shared" si="33"/>
        <v>Sell</v>
      </c>
      <c r="Y122" t="str">
        <f t="shared" si="24"/>
        <v/>
      </c>
      <c r="Z122" s="5">
        <f t="shared" si="39"/>
        <v>5.2816311616431903E-2</v>
      </c>
      <c r="AA122" s="5">
        <f>IF(Y122&lt;&gt;"",I122,AA121)</f>
        <v>267.475006103515</v>
      </c>
      <c r="AB122" s="5">
        <f t="shared" si="40"/>
        <v>6.1087273422576497E-4</v>
      </c>
      <c r="AC122" s="5">
        <f t="shared" si="27"/>
        <v>5.3427184350657665E-2</v>
      </c>
      <c r="AD122" s="5" t="str">
        <f t="shared" si="36"/>
        <v>Yes</v>
      </c>
      <c r="AE122" s="22">
        <f t="shared" si="41"/>
        <v>5.51089308048269E-2</v>
      </c>
      <c r="AF122" s="5" t="str">
        <f t="shared" si="34"/>
        <v>No</v>
      </c>
      <c r="AG122" s="10">
        <f t="shared" si="29"/>
        <v>8</v>
      </c>
      <c r="AI122" t="str">
        <f t="shared" si="35"/>
        <v>SL_hit</v>
      </c>
      <c r="AJ122" t="str">
        <f>IF(AND(AI121="",AI122&lt;&gt;""),I122,"")</f>
        <v/>
      </c>
      <c r="AK122">
        <f t="shared" si="38"/>
        <v>0</v>
      </c>
    </row>
    <row r="123" spans="1:37" x14ac:dyDescent="0.3">
      <c r="A123" s="2">
        <v>41115</v>
      </c>
      <c r="B123">
        <v>5118.39990234375</v>
      </c>
      <c r="C123">
        <v>5121.60009765625</v>
      </c>
      <c r="D123">
        <v>5076.60009765625</v>
      </c>
      <c r="E123">
        <v>5109.60009765625</v>
      </c>
      <c r="F123">
        <v>287.225006103515</v>
      </c>
      <c r="G123">
        <v>290.39999389648398</v>
      </c>
      <c r="H123">
        <v>286.850006103515</v>
      </c>
      <c r="I123">
        <v>288.02499389648398</v>
      </c>
      <c r="J123">
        <v>5.6116171378479698E-2</v>
      </c>
      <c r="K123">
        <v>5.6701028654966103E-2</v>
      </c>
      <c r="L123">
        <v>5.65043534226672E-2</v>
      </c>
      <c r="M123" s="19">
        <v>5.6369380850098197E-2</v>
      </c>
      <c r="N123">
        <v>5.5258153020153397E-2</v>
      </c>
      <c r="O123">
        <v>9.53388390345113E-4</v>
      </c>
      <c r="P123">
        <v>5.62115414104985E-2</v>
      </c>
      <c r="Q123">
        <v>5.4304764629808301E-2</v>
      </c>
      <c r="R123" s="6" t="str">
        <f t="shared" si="37"/>
        <v>Upper</v>
      </c>
      <c r="S123" t="str">
        <f t="shared" si="22"/>
        <v>Upper</v>
      </c>
      <c r="T123" t="str">
        <f t="shared" si="30"/>
        <v>Above</v>
      </c>
      <c r="U123" t="str">
        <f t="shared" si="31"/>
        <v>Above</v>
      </c>
      <c r="V123" t="str">
        <f t="shared" si="32"/>
        <v>Above</v>
      </c>
      <c r="W123" t="str">
        <f t="shared" si="23"/>
        <v>Above</v>
      </c>
      <c r="X123" t="str">
        <f t="shared" si="33"/>
        <v>Sell</v>
      </c>
      <c r="Y123" t="str">
        <f t="shared" si="24"/>
        <v/>
      </c>
      <c r="Z123" s="5">
        <f t="shared" si="39"/>
        <v>5.2816311616431903E-2</v>
      </c>
      <c r="AA123" s="5">
        <f>IF(Y123&lt;&gt;"",I123,AA122)</f>
        <v>267.475006103515</v>
      </c>
      <c r="AB123" s="5">
        <f t="shared" si="40"/>
        <v>6.1087273422576497E-4</v>
      </c>
      <c r="AC123" s="5">
        <f t="shared" si="27"/>
        <v>5.3427184350657665E-2</v>
      </c>
      <c r="AD123" s="5" t="str">
        <f t="shared" si="36"/>
        <v>Yes</v>
      </c>
      <c r="AE123" s="22">
        <f t="shared" si="41"/>
        <v>5.5258153020153397E-2</v>
      </c>
      <c r="AF123" s="5" t="str">
        <f t="shared" si="34"/>
        <v>No</v>
      </c>
      <c r="AG123" s="10">
        <f t="shared" si="29"/>
        <v>8</v>
      </c>
      <c r="AI123" t="str">
        <f t="shared" si="35"/>
        <v>SL_hit</v>
      </c>
      <c r="AJ123" t="str">
        <f>IF(AND(AI122="",AI123&lt;&gt;""),I123,"")</f>
        <v/>
      </c>
      <c r="AK123">
        <f t="shared" si="38"/>
        <v>0</v>
      </c>
    </row>
    <row r="124" spans="1:37" x14ac:dyDescent="0.3">
      <c r="A124" s="2">
        <v>41116</v>
      </c>
      <c r="B124">
        <v>5126.2998046875</v>
      </c>
      <c r="C124">
        <v>5126.2998046875</v>
      </c>
      <c r="D124">
        <v>5032.39990234375</v>
      </c>
      <c r="E124">
        <v>5043</v>
      </c>
      <c r="F124">
        <v>289</v>
      </c>
      <c r="G124">
        <v>289.375</v>
      </c>
      <c r="H124">
        <v>281.5</v>
      </c>
      <c r="I124">
        <v>282.89999389648398</v>
      </c>
      <c r="J124">
        <v>5.63759458109995E-2</v>
      </c>
      <c r="K124">
        <v>5.644909798982E-2</v>
      </c>
      <c r="L124">
        <v>5.5937525924538697E-2</v>
      </c>
      <c r="M124" s="19">
        <v>5.6097559765315101E-2</v>
      </c>
      <c r="N124">
        <v>5.5399970064367303E-2</v>
      </c>
      <c r="O124">
        <v>8.4556599796307204E-4</v>
      </c>
      <c r="P124">
        <v>5.6245536062330397E-2</v>
      </c>
      <c r="Q124">
        <v>5.4554404066404202E-2</v>
      </c>
      <c r="R124" s="6" t="str">
        <f t="shared" si="37"/>
        <v>Upper</v>
      </c>
      <c r="S124" t="str">
        <f t="shared" si="22"/>
        <v>Upper</v>
      </c>
      <c r="T124" t="str">
        <f t="shared" si="30"/>
        <v>Above</v>
      </c>
      <c r="U124" t="str">
        <f t="shared" si="31"/>
        <v>Above</v>
      </c>
      <c r="V124" t="str">
        <f t="shared" si="32"/>
        <v>Below</v>
      </c>
      <c r="W124" t="str">
        <f t="shared" si="23"/>
        <v>Below</v>
      </c>
      <c r="X124" t="str">
        <f t="shared" si="33"/>
        <v>Sell</v>
      </c>
      <c r="Y124" t="str">
        <f t="shared" si="24"/>
        <v/>
      </c>
      <c r="Z124" s="5">
        <f t="shared" si="39"/>
        <v>5.2816311616431903E-2</v>
      </c>
      <c r="AA124" s="5">
        <f>IF(Y124&lt;&gt;"",I124,AA123)</f>
        <v>267.475006103515</v>
      </c>
      <c r="AB124" s="5">
        <f t="shared" si="40"/>
        <v>6.1087273422576497E-4</v>
      </c>
      <c r="AC124" s="5">
        <f t="shared" si="27"/>
        <v>5.3427184350657665E-2</v>
      </c>
      <c r="AD124" s="5" t="str">
        <f t="shared" si="36"/>
        <v>Yes</v>
      </c>
      <c r="AE124" s="22">
        <f t="shared" si="41"/>
        <v>5.5399970064367303E-2</v>
      </c>
      <c r="AF124" s="5" t="str">
        <f t="shared" si="34"/>
        <v>No</v>
      </c>
      <c r="AG124" s="10">
        <f t="shared" si="29"/>
        <v>8</v>
      </c>
      <c r="AI124" t="str">
        <f t="shared" si="35"/>
        <v>SL_hit</v>
      </c>
      <c r="AJ124" t="str">
        <f>IF(AND(AI123="",AI124&lt;&gt;""),I124,"")</f>
        <v/>
      </c>
      <c r="AK124">
        <f t="shared" si="38"/>
        <v>0</v>
      </c>
    </row>
    <row r="125" spans="1:37" x14ac:dyDescent="0.3">
      <c r="A125" s="2">
        <v>41117</v>
      </c>
      <c r="B125">
        <v>5124.2998046875</v>
      </c>
      <c r="C125">
        <v>5149.9501953125</v>
      </c>
      <c r="D125">
        <v>5077.5</v>
      </c>
      <c r="E125">
        <v>5099.85009765625</v>
      </c>
      <c r="F125">
        <v>286</v>
      </c>
      <c r="G125">
        <v>294.350006103515</v>
      </c>
      <c r="H125">
        <v>282.32501220703102</v>
      </c>
      <c r="I125">
        <v>292.29998779296801</v>
      </c>
      <c r="J125">
        <v>5.5812503346970202E-2</v>
      </c>
      <c r="K125">
        <v>5.7155893734940101E-2</v>
      </c>
      <c r="L125">
        <v>5.56031535612075E-2</v>
      </c>
      <c r="M125" s="19">
        <v>5.7315407746455403E-2</v>
      </c>
      <c r="N125">
        <v>5.5596860579849902E-2</v>
      </c>
      <c r="O125">
        <v>8.0747326006945703E-4</v>
      </c>
      <c r="P125">
        <v>5.6404333839919399E-2</v>
      </c>
      <c r="Q125">
        <v>5.4789387319780398E-2</v>
      </c>
      <c r="R125" s="6" t="str">
        <f t="shared" si="37"/>
        <v>Upper</v>
      </c>
      <c r="S125" t="str">
        <f t="shared" si="22"/>
        <v>Upper</v>
      </c>
      <c r="T125" t="str">
        <f t="shared" si="30"/>
        <v>Above</v>
      </c>
      <c r="U125" t="str">
        <f t="shared" si="31"/>
        <v>Above</v>
      </c>
      <c r="V125" t="str">
        <f t="shared" si="32"/>
        <v>Above</v>
      </c>
      <c r="W125" t="str">
        <f t="shared" si="23"/>
        <v>Above</v>
      </c>
      <c r="X125" t="str">
        <f t="shared" si="33"/>
        <v>Sell</v>
      </c>
      <c r="Y125" t="str">
        <f t="shared" si="24"/>
        <v/>
      </c>
      <c r="Z125" s="5">
        <f t="shared" si="39"/>
        <v>5.2816311616431903E-2</v>
      </c>
      <c r="AA125" s="5">
        <f>IF(Y125&lt;&gt;"",I125,AA124)</f>
        <v>267.475006103515</v>
      </c>
      <c r="AB125" s="5">
        <f t="shared" si="40"/>
        <v>6.1087273422576497E-4</v>
      </c>
      <c r="AC125" s="5">
        <f t="shared" si="27"/>
        <v>5.3427184350657665E-2</v>
      </c>
      <c r="AD125" s="5" t="str">
        <f t="shared" si="36"/>
        <v>Yes</v>
      </c>
      <c r="AE125" s="22">
        <f t="shared" si="41"/>
        <v>5.5596860579849902E-2</v>
      </c>
      <c r="AF125" s="5" t="str">
        <f t="shared" si="34"/>
        <v>No</v>
      </c>
      <c r="AG125" s="10">
        <f t="shared" si="29"/>
        <v>8</v>
      </c>
      <c r="AI125" t="str">
        <f t="shared" si="35"/>
        <v>SL_hit</v>
      </c>
      <c r="AJ125" t="str">
        <f>IF(AND(AI124="",AI125&lt;&gt;""),I125,"")</f>
        <v/>
      </c>
      <c r="AK125">
        <f t="shared" si="38"/>
        <v>0</v>
      </c>
    </row>
    <row r="126" spans="1:37" x14ac:dyDescent="0.3">
      <c r="A126" s="2">
        <v>41120</v>
      </c>
      <c r="B126">
        <v>5129.75</v>
      </c>
      <c r="C126">
        <v>5206.60009765625</v>
      </c>
      <c r="D126">
        <v>5129.75</v>
      </c>
      <c r="E126">
        <v>5199.7998046875</v>
      </c>
      <c r="F126">
        <v>293.54998779296801</v>
      </c>
      <c r="G126">
        <v>295.95001220703102</v>
      </c>
      <c r="H126">
        <v>292</v>
      </c>
      <c r="I126">
        <v>293.625</v>
      </c>
      <c r="J126">
        <v>5.7225008585792402E-2</v>
      </c>
      <c r="K126">
        <v>5.6841318068628501E-2</v>
      </c>
      <c r="L126">
        <v>5.69228519908377E-2</v>
      </c>
      <c r="M126" s="19">
        <v>5.6468520140968398E-2</v>
      </c>
      <c r="N126">
        <v>5.5701999533566401E-2</v>
      </c>
      <c r="O126">
        <v>7.74980454481059E-4</v>
      </c>
      <c r="P126">
        <v>5.6476979988047397E-2</v>
      </c>
      <c r="Q126">
        <v>5.4927019079085301E-2</v>
      </c>
      <c r="R126" s="6" t="str">
        <f t="shared" si="37"/>
        <v>Upper</v>
      </c>
      <c r="S126" t="str">
        <f t="shared" si="22"/>
        <v>Upper</v>
      </c>
      <c r="T126" t="str">
        <f t="shared" si="30"/>
        <v>Above</v>
      </c>
      <c r="U126" t="str">
        <f t="shared" si="31"/>
        <v>Above</v>
      </c>
      <c r="V126" t="str">
        <f t="shared" si="32"/>
        <v>Below</v>
      </c>
      <c r="W126" t="str">
        <f t="shared" si="23"/>
        <v>Below</v>
      </c>
      <c r="X126" t="str">
        <f t="shared" si="33"/>
        <v>Sell</v>
      </c>
      <c r="Y126" t="str">
        <f t="shared" si="24"/>
        <v/>
      </c>
      <c r="Z126" s="5">
        <f t="shared" si="39"/>
        <v>5.2816311616431903E-2</v>
      </c>
      <c r="AA126" s="5">
        <f>IF(Y126&lt;&gt;"",I126,AA125)</f>
        <v>267.475006103515</v>
      </c>
      <c r="AB126" s="5">
        <f t="shared" si="40"/>
        <v>6.1087273422576497E-4</v>
      </c>
      <c r="AC126" s="5">
        <f t="shared" si="27"/>
        <v>5.3427184350657665E-2</v>
      </c>
      <c r="AD126" s="5" t="str">
        <f t="shared" si="36"/>
        <v>Yes</v>
      </c>
      <c r="AE126" s="22">
        <f t="shared" si="41"/>
        <v>5.5701999533566401E-2</v>
      </c>
      <c r="AF126" s="5" t="str">
        <f t="shared" si="34"/>
        <v>No</v>
      </c>
      <c r="AG126" s="10">
        <f t="shared" si="29"/>
        <v>8</v>
      </c>
      <c r="AI126" t="str">
        <f t="shared" si="35"/>
        <v>SL_hit</v>
      </c>
      <c r="AJ126" t="str">
        <f>IF(AND(AI125="",AI126&lt;&gt;""),I126,"")</f>
        <v/>
      </c>
      <c r="AK126">
        <f t="shared" si="38"/>
        <v>0</v>
      </c>
    </row>
    <row r="127" spans="1:37" x14ac:dyDescent="0.3">
      <c r="A127" s="2">
        <v>41121</v>
      </c>
      <c r="B127">
        <v>5214.85009765625</v>
      </c>
      <c r="C127">
        <v>5234.5498046875</v>
      </c>
      <c r="D127">
        <v>5154.0498046875</v>
      </c>
      <c r="E127">
        <v>5229</v>
      </c>
      <c r="F127">
        <v>295</v>
      </c>
      <c r="G127">
        <v>295</v>
      </c>
      <c r="H127">
        <v>289.92498779296801</v>
      </c>
      <c r="I127">
        <v>293.875</v>
      </c>
      <c r="J127">
        <v>5.6569219531848798E-2</v>
      </c>
      <c r="K127">
        <v>5.6356326906246902E-2</v>
      </c>
      <c r="L127">
        <v>5.6251879353064797E-2</v>
      </c>
      <c r="M127" s="19">
        <v>5.6200994454006503E-2</v>
      </c>
      <c r="N127">
        <v>5.5789586135791401E-2</v>
      </c>
      <c r="O127">
        <v>7.2320619330156399E-4</v>
      </c>
      <c r="P127">
        <v>5.6512792329093002E-2</v>
      </c>
      <c r="Q127">
        <v>5.50663799424898E-2</v>
      </c>
      <c r="R127" s="6">
        <f t="shared" si="37"/>
        <v>0</v>
      </c>
      <c r="S127" t="str">
        <f t="shared" si="22"/>
        <v>Upper</v>
      </c>
      <c r="T127" t="str">
        <f t="shared" si="30"/>
        <v>Above</v>
      </c>
      <c r="U127" t="str">
        <f t="shared" si="31"/>
        <v>Above</v>
      </c>
      <c r="V127" t="str">
        <f t="shared" si="32"/>
        <v>Below</v>
      </c>
      <c r="W127" t="str">
        <f t="shared" si="23"/>
        <v>Below</v>
      </c>
      <c r="X127" t="str">
        <f t="shared" si="33"/>
        <v>Sell</v>
      </c>
      <c r="Y127" t="str">
        <f t="shared" si="24"/>
        <v/>
      </c>
      <c r="Z127" s="5">
        <f t="shared" si="39"/>
        <v>5.2816311616431903E-2</v>
      </c>
      <c r="AA127" s="5">
        <f>IF(Y127&lt;&gt;"",I127,AA126)</f>
        <v>267.475006103515</v>
      </c>
      <c r="AB127" s="5">
        <f t="shared" si="40"/>
        <v>6.1087273422576497E-4</v>
      </c>
      <c r="AC127" s="5">
        <f t="shared" si="27"/>
        <v>5.3427184350657665E-2</v>
      </c>
      <c r="AD127" s="5" t="str">
        <f t="shared" si="36"/>
        <v>Yes</v>
      </c>
      <c r="AE127" s="22">
        <f t="shared" si="41"/>
        <v>5.5789586135791401E-2</v>
      </c>
      <c r="AF127" s="5" t="str">
        <f t="shared" si="34"/>
        <v>No</v>
      </c>
      <c r="AG127" s="10">
        <f t="shared" si="29"/>
        <v>8</v>
      </c>
      <c r="AI127" t="str">
        <f t="shared" si="35"/>
        <v>SL_hit</v>
      </c>
      <c r="AJ127" t="str">
        <f>IF(AND(AI126="",AI127&lt;&gt;""),I127,"")</f>
        <v/>
      </c>
      <c r="AK127">
        <f t="shared" si="38"/>
        <v>0</v>
      </c>
    </row>
    <row r="128" spans="1:37" x14ac:dyDescent="0.3">
      <c r="A128" s="2">
        <v>41122</v>
      </c>
      <c r="B128">
        <v>5220.7001953125</v>
      </c>
      <c r="C128">
        <v>5246.35009765625</v>
      </c>
      <c r="D128">
        <v>5212.64990234375</v>
      </c>
      <c r="E128">
        <v>5240.5</v>
      </c>
      <c r="F128">
        <v>292.77499389648398</v>
      </c>
      <c r="G128">
        <v>294.17498779296801</v>
      </c>
      <c r="H128">
        <v>288.79998779296801</v>
      </c>
      <c r="I128">
        <v>293.25</v>
      </c>
      <c r="J128">
        <v>5.6079641225013702E-2</v>
      </c>
      <c r="K128">
        <v>5.6072313573657197E-2</v>
      </c>
      <c r="L128">
        <v>5.5403680124981397E-2</v>
      </c>
      <c r="M128" s="19">
        <v>5.5958400915943098E-2</v>
      </c>
      <c r="N128">
        <v>5.5862402121797099E-2</v>
      </c>
      <c r="O128">
        <v>6.57038926419232E-4</v>
      </c>
      <c r="P128">
        <v>5.65194410482164E-2</v>
      </c>
      <c r="Q128">
        <v>5.5205363195377902E-2</v>
      </c>
      <c r="R128" s="6">
        <f t="shared" si="37"/>
        <v>0</v>
      </c>
      <c r="S128" t="str">
        <f t="shared" si="22"/>
        <v>Upper</v>
      </c>
      <c r="T128" t="str">
        <f t="shared" si="30"/>
        <v>Above</v>
      </c>
      <c r="U128" t="str">
        <f t="shared" si="31"/>
        <v>Above</v>
      </c>
      <c r="V128" t="str">
        <f t="shared" si="32"/>
        <v>Below</v>
      </c>
      <c r="W128" t="str">
        <f t="shared" si="23"/>
        <v>Below</v>
      </c>
      <c r="X128" t="str">
        <f t="shared" si="33"/>
        <v>Sell</v>
      </c>
      <c r="Y128" t="str">
        <f t="shared" si="24"/>
        <v/>
      </c>
      <c r="Z128" s="5">
        <f t="shared" si="39"/>
        <v>5.2816311616431903E-2</v>
      </c>
      <c r="AA128" s="5">
        <f>IF(Y128&lt;&gt;"",I128,AA127)</f>
        <v>267.475006103515</v>
      </c>
      <c r="AB128" s="5">
        <f t="shared" si="40"/>
        <v>6.1087273422576497E-4</v>
      </c>
      <c r="AC128" s="5">
        <f t="shared" si="27"/>
        <v>5.3427184350657665E-2</v>
      </c>
      <c r="AD128" s="5" t="str">
        <f t="shared" si="36"/>
        <v>Yes</v>
      </c>
      <c r="AE128" s="22">
        <f t="shared" si="41"/>
        <v>5.5862402121797099E-2</v>
      </c>
      <c r="AF128" s="5" t="str">
        <f t="shared" si="34"/>
        <v>No</v>
      </c>
      <c r="AG128" s="10">
        <f t="shared" si="29"/>
        <v>8</v>
      </c>
      <c r="AI128" t="str">
        <f t="shared" si="35"/>
        <v>SL_hit</v>
      </c>
      <c r="AJ128" t="str">
        <f>IF(AND(AI127="",AI128&lt;&gt;""),I128,"")</f>
        <v/>
      </c>
      <c r="AK128">
        <f t="shared" si="38"/>
        <v>0</v>
      </c>
    </row>
    <row r="129" spans="1:37" x14ac:dyDescent="0.3">
      <c r="A129" s="2">
        <v>41123</v>
      </c>
      <c r="B129">
        <v>5233.10009765625</v>
      </c>
      <c r="C129">
        <v>5236.89990234375</v>
      </c>
      <c r="D129">
        <v>5209.9501953125</v>
      </c>
      <c r="E129">
        <v>5227.75</v>
      </c>
      <c r="F129">
        <v>293.25</v>
      </c>
      <c r="G129">
        <v>294.600006103515</v>
      </c>
      <c r="H129">
        <v>288.64999389648398</v>
      </c>
      <c r="I129">
        <v>291.25</v>
      </c>
      <c r="J129">
        <v>5.6037529290016402E-2</v>
      </c>
      <c r="K129">
        <v>5.6254656685660299E-2</v>
      </c>
      <c r="L129">
        <v>5.5403599473213501E-2</v>
      </c>
      <c r="M129" s="19">
        <v>5.5712304528716901E-2</v>
      </c>
      <c r="N129">
        <v>5.5906947777340898E-2</v>
      </c>
      <c r="O129">
        <v>6.1135925173321697E-4</v>
      </c>
      <c r="P129">
        <v>5.6518307029074101E-2</v>
      </c>
      <c r="Q129">
        <v>5.5295588525607703E-2</v>
      </c>
      <c r="R129" s="6">
        <f t="shared" si="37"/>
        <v>0</v>
      </c>
      <c r="S129" t="str">
        <f t="shared" si="22"/>
        <v>Upper</v>
      </c>
      <c r="T129" t="str">
        <f t="shared" si="30"/>
        <v>Above</v>
      </c>
      <c r="U129" t="str">
        <f t="shared" si="31"/>
        <v>Above</v>
      </c>
      <c r="V129" t="str">
        <f t="shared" si="32"/>
        <v>Below</v>
      </c>
      <c r="W129" t="str">
        <f t="shared" si="23"/>
        <v>Below</v>
      </c>
      <c r="X129" t="str">
        <f t="shared" si="33"/>
        <v>Sell</v>
      </c>
      <c r="Y129" t="str">
        <f t="shared" si="24"/>
        <v/>
      </c>
      <c r="Z129" s="5">
        <f t="shared" si="39"/>
        <v>5.2816311616431903E-2</v>
      </c>
      <c r="AA129" s="5">
        <f>IF(Y129&lt;&gt;"",I129,AA128)</f>
        <v>267.475006103515</v>
      </c>
      <c r="AB129" s="5">
        <f t="shared" si="40"/>
        <v>6.1087273422576497E-4</v>
      </c>
      <c r="AC129" s="5">
        <f t="shared" si="27"/>
        <v>5.3427184350657665E-2</v>
      </c>
      <c r="AD129" s="5" t="str">
        <f t="shared" si="36"/>
        <v>Yes</v>
      </c>
      <c r="AE129" s="22">
        <f t="shared" si="41"/>
        <v>5.5906947777340898E-2</v>
      </c>
      <c r="AF129" s="5" t="str">
        <f t="shared" si="34"/>
        <v>Yes</v>
      </c>
      <c r="AG129" s="10">
        <f t="shared" si="29"/>
        <v>8</v>
      </c>
      <c r="AI129" t="str">
        <f t="shared" si="35"/>
        <v>SL_hit</v>
      </c>
      <c r="AJ129" t="str">
        <f>IF(AND(AI128="",AI129&lt;&gt;""),I129,"")</f>
        <v/>
      </c>
      <c r="AK129">
        <f t="shared" si="38"/>
        <v>0</v>
      </c>
    </row>
    <row r="130" spans="1:37" x14ac:dyDescent="0.3">
      <c r="A130" s="2">
        <v>41124</v>
      </c>
      <c r="B130">
        <v>5195.60009765625</v>
      </c>
      <c r="C130">
        <v>5220.2001953125</v>
      </c>
      <c r="D130">
        <v>5164.64990234375</v>
      </c>
      <c r="E130">
        <v>5215.7001953125</v>
      </c>
      <c r="F130">
        <v>290.5</v>
      </c>
      <c r="G130">
        <v>294.5</v>
      </c>
      <c r="H130">
        <v>289.875</v>
      </c>
      <c r="I130">
        <v>294.100006103515</v>
      </c>
      <c r="J130">
        <v>5.5912694306677897E-2</v>
      </c>
      <c r="K130">
        <v>5.6415460898309497E-2</v>
      </c>
      <c r="L130">
        <v>5.6126747307392998E-2</v>
      </c>
      <c r="M130" s="19">
        <v>5.6387444655624903E-2</v>
      </c>
      <c r="N130">
        <v>5.5992139800419102E-2</v>
      </c>
      <c r="O130">
        <v>5.4727058016071795E-4</v>
      </c>
      <c r="P130">
        <v>5.6539410380579802E-2</v>
      </c>
      <c r="Q130">
        <v>5.5444869220258403E-2</v>
      </c>
      <c r="R130" s="6">
        <f t="shared" si="37"/>
        <v>0</v>
      </c>
      <c r="S130" t="str">
        <f t="shared" si="22"/>
        <v>Upper</v>
      </c>
      <c r="T130" t="str">
        <f t="shared" si="30"/>
        <v>Above</v>
      </c>
      <c r="U130" t="str">
        <f t="shared" si="31"/>
        <v>Above</v>
      </c>
      <c r="V130" t="str">
        <f t="shared" si="32"/>
        <v>Below</v>
      </c>
      <c r="W130" t="str">
        <f t="shared" si="23"/>
        <v>Below</v>
      </c>
      <c r="X130" t="str">
        <f t="shared" si="33"/>
        <v>Sell</v>
      </c>
      <c r="Y130" t="str">
        <f t="shared" si="24"/>
        <v/>
      </c>
      <c r="Z130" s="5">
        <f t="shared" si="39"/>
        <v>5.2816311616431903E-2</v>
      </c>
      <c r="AA130" s="5">
        <f>IF(Y130&lt;&gt;"",I130,AA129)</f>
        <v>267.475006103515</v>
      </c>
      <c r="AB130" s="5">
        <f t="shared" si="40"/>
        <v>6.1087273422576497E-4</v>
      </c>
      <c r="AC130" s="5">
        <f t="shared" si="27"/>
        <v>5.3427184350657665E-2</v>
      </c>
      <c r="AD130" s="5" t="str">
        <f t="shared" si="36"/>
        <v>Yes</v>
      </c>
      <c r="AE130" s="22">
        <f t="shared" si="41"/>
        <v>5.5992139800419102E-2</v>
      </c>
      <c r="AF130" s="5" t="str">
        <f t="shared" si="34"/>
        <v>Yes</v>
      </c>
      <c r="AG130" s="10">
        <f t="shared" si="29"/>
        <v>8</v>
      </c>
      <c r="AI130" t="str">
        <f t="shared" si="35"/>
        <v>SL_hit</v>
      </c>
      <c r="AJ130" t="str">
        <f>IF(AND(AI129="",AI130&lt;&gt;""),I130,"")</f>
        <v/>
      </c>
      <c r="AK130">
        <f t="shared" si="38"/>
        <v>0</v>
      </c>
    </row>
    <row r="131" spans="1:37" x14ac:dyDescent="0.3">
      <c r="A131" s="2">
        <v>41127</v>
      </c>
      <c r="B131">
        <v>5260.85009765625</v>
      </c>
      <c r="C131">
        <v>5293.2001953125</v>
      </c>
      <c r="D131">
        <v>5260.85009765625</v>
      </c>
      <c r="E131">
        <v>5282.5498046875</v>
      </c>
      <c r="F131">
        <v>296.57501220703102</v>
      </c>
      <c r="G131">
        <v>301</v>
      </c>
      <c r="H131">
        <v>296.5</v>
      </c>
      <c r="I131">
        <v>300.125</v>
      </c>
      <c r="J131">
        <v>5.6373971259731898E-2</v>
      </c>
      <c r="K131">
        <v>5.68654101287452E-2</v>
      </c>
      <c r="L131">
        <v>5.63597126882769E-2</v>
      </c>
      <c r="M131" s="19">
        <v>5.6814419380141402E-2</v>
      </c>
      <c r="N131">
        <v>5.6092891123458499E-2</v>
      </c>
      <c r="O131">
        <v>4.9953023581295302E-4</v>
      </c>
      <c r="P131">
        <v>5.6592421359271401E-2</v>
      </c>
      <c r="Q131">
        <v>5.55933608876455E-2</v>
      </c>
      <c r="R131" s="6" t="str">
        <f t="shared" si="37"/>
        <v>Upper</v>
      </c>
      <c r="S131" t="str">
        <f t="shared" ref="S131:S162" si="42">+IF(R131=0,S130,R131)</f>
        <v>Upper</v>
      </c>
      <c r="T131" t="str">
        <f t="shared" si="30"/>
        <v>Above</v>
      </c>
      <c r="U131" t="str">
        <f t="shared" si="31"/>
        <v>Above</v>
      </c>
      <c r="V131" t="str">
        <f t="shared" si="32"/>
        <v>Above</v>
      </c>
      <c r="W131" t="str">
        <f t="shared" ref="W131:W194" si="43">IF(S131=0,"",IF(S131="Upper",IF(M131&lt;=P131,"Below","Above"),IF(M131&gt;=Q131,"Above","Below")))</f>
        <v>Above</v>
      </c>
      <c r="X131" t="str">
        <f t="shared" si="33"/>
        <v>Sell</v>
      </c>
      <c r="Y131" t="str">
        <f t="shared" si="24"/>
        <v/>
      </c>
      <c r="Z131" s="5">
        <f t="shared" si="39"/>
        <v>5.2816311616431903E-2</v>
      </c>
      <c r="AA131" s="5">
        <f>IF(Y131&lt;&gt;"",I131,AA130)</f>
        <v>267.475006103515</v>
      </c>
      <c r="AB131" s="5">
        <f t="shared" si="40"/>
        <v>6.1087273422576497E-4</v>
      </c>
      <c r="AC131" s="5">
        <f t="shared" si="27"/>
        <v>5.3427184350657665E-2</v>
      </c>
      <c r="AD131" s="5" t="str">
        <f t="shared" si="36"/>
        <v>Yes</v>
      </c>
      <c r="AE131" s="22">
        <f t="shared" si="41"/>
        <v>5.6092891123458499E-2</v>
      </c>
      <c r="AF131" s="5" t="str">
        <f t="shared" si="34"/>
        <v>Yes</v>
      </c>
      <c r="AG131" s="10">
        <f t="shared" si="29"/>
        <v>8</v>
      </c>
      <c r="AI131" t="str">
        <f t="shared" si="35"/>
        <v>SL_hit</v>
      </c>
      <c r="AJ131" t="str">
        <f>IF(AND(AI130="",AI131&lt;&gt;""),I131,"")</f>
        <v/>
      </c>
      <c r="AK131">
        <f t="shared" si="38"/>
        <v>0</v>
      </c>
    </row>
    <row r="132" spans="1:37" x14ac:dyDescent="0.3">
      <c r="A132" s="2">
        <v>41128</v>
      </c>
      <c r="B132">
        <v>5295.39990234375</v>
      </c>
      <c r="C132">
        <v>5350.10009765625</v>
      </c>
      <c r="D132">
        <v>5281.64990234375</v>
      </c>
      <c r="E132">
        <v>5336.7001953125</v>
      </c>
      <c r="F132">
        <v>301</v>
      </c>
      <c r="G132">
        <v>301.14999389648398</v>
      </c>
      <c r="H132">
        <v>298.5</v>
      </c>
      <c r="I132">
        <v>300.04998779296801</v>
      </c>
      <c r="J132">
        <v>5.6841788259801997E-2</v>
      </c>
      <c r="K132">
        <v>5.6288665333273098E-2</v>
      </c>
      <c r="L132">
        <v>5.6516430569837503E-2</v>
      </c>
      <c r="M132" s="19">
        <v>5.6223879328375602E-2</v>
      </c>
      <c r="N132">
        <v>5.6150991215482698E-2</v>
      </c>
      <c r="O132">
        <v>4.36959293092076E-4</v>
      </c>
      <c r="P132">
        <v>5.6587950508574798E-2</v>
      </c>
      <c r="Q132">
        <v>5.5714031922390599E-2</v>
      </c>
      <c r="R132" s="6">
        <f t="shared" si="37"/>
        <v>0</v>
      </c>
      <c r="S132" t="str">
        <f t="shared" si="42"/>
        <v>Upper</v>
      </c>
      <c r="T132" t="str">
        <f t="shared" si="30"/>
        <v>Above</v>
      </c>
      <c r="U132" t="str">
        <f t="shared" si="31"/>
        <v>Above</v>
      </c>
      <c r="V132" t="str">
        <f t="shared" si="32"/>
        <v>Below</v>
      </c>
      <c r="W132" t="str">
        <f t="shared" si="43"/>
        <v>Below</v>
      </c>
      <c r="X132" t="str">
        <f t="shared" si="33"/>
        <v>Sell</v>
      </c>
      <c r="Y132" t="str">
        <f t="shared" ref="Y132:Y177" si="44">+IF(X132&lt;&gt;X131,X132,"")</f>
        <v/>
      </c>
      <c r="Z132" s="5">
        <f t="shared" ref="Z132:Z163" si="45">IF(Y132&lt;&gt;"",M132,Z131)</f>
        <v>5.2816311616431903E-2</v>
      </c>
      <c r="AA132" s="5">
        <f>IF(Y132&lt;&gt;"",I132,AA131)</f>
        <v>267.475006103515</v>
      </c>
      <c r="AB132" s="5">
        <f t="shared" ref="AB132:AB163" si="46">+IF(Y132&lt;&gt;"",O132*$AB$1,AB131)</f>
        <v>6.1087273422576497E-4</v>
      </c>
      <c r="AC132" s="5">
        <f t="shared" ref="AC132:AC172" si="47">+IF(Y132="Buy",Z132-AB132,IF(Y132="Sell",Z132+AB132,AC131))</f>
        <v>5.3427184350657665E-2</v>
      </c>
      <c r="AD132" s="5" t="str">
        <f t="shared" si="36"/>
        <v>Yes</v>
      </c>
      <c r="AE132" s="22">
        <f t="shared" ref="AE132:AE163" si="48">+N132</f>
        <v>5.6150991215482698E-2</v>
      </c>
      <c r="AF132" s="5" t="str">
        <f t="shared" si="34"/>
        <v>Yes</v>
      </c>
      <c r="AG132" s="10">
        <f t="shared" ref="AG132:AG164" si="49">+IF(Y132&lt;&gt;"",AG131+1,AG131)</f>
        <v>8</v>
      </c>
      <c r="AI132" t="str">
        <f t="shared" si="35"/>
        <v>SL_hit</v>
      </c>
      <c r="AJ132" t="str">
        <f>IF(AND(AI131="",AI132&lt;&gt;""),I132,"")</f>
        <v/>
      </c>
      <c r="AK132">
        <f t="shared" si="38"/>
        <v>0</v>
      </c>
    </row>
    <row r="133" spans="1:37" x14ac:dyDescent="0.3">
      <c r="A133" s="2">
        <v>41129</v>
      </c>
      <c r="B133">
        <v>5345.25</v>
      </c>
      <c r="C133">
        <v>5377.60009765625</v>
      </c>
      <c r="D133">
        <v>5331.0498046875</v>
      </c>
      <c r="E133">
        <v>5338</v>
      </c>
      <c r="F133">
        <v>300</v>
      </c>
      <c r="G133">
        <v>301</v>
      </c>
      <c r="H133">
        <v>297.350006103515</v>
      </c>
      <c r="I133">
        <v>299.45001220703102</v>
      </c>
      <c r="J133">
        <v>5.6124596604461903E-2</v>
      </c>
      <c r="K133">
        <v>5.5972923708326003E-2</v>
      </c>
      <c r="L133">
        <v>5.5777007718453599E-2</v>
      </c>
      <c r="M133" s="19">
        <v>5.6097791721062398E-2</v>
      </c>
      <c r="N133">
        <v>5.6190300163397697E-2</v>
      </c>
      <c r="O133">
        <v>3.9035106898950599E-4</v>
      </c>
      <c r="P133">
        <v>5.6580651232387202E-2</v>
      </c>
      <c r="Q133">
        <v>5.5799949094408198E-2</v>
      </c>
      <c r="R133" s="6" t="str">
        <f t="shared" si="37"/>
        <v>Lower</v>
      </c>
      <c r="S133" t="str">
        <f t="shared" si="42"/>
        <v>Lower</v>
      </c>
      <c r="T133" t="str">
        <f t="shared" ref="T133:T196" si="50">IF(M133&gt;=Q133,"Above","Below")</f>
        <v>Above</v>
      </c>
      <c r="U133" t="str">
        <f t="shared" ref="U133:U196" si="51">IF(M133&gt;=O133,"Above","Below")</f>
        <v>Above</v>
      </c>
      <c r="V133" t="str">
        <f t="shared" ref="V133:V196" si="52">IF(M133&gt;=P133,"Above","Below")</f>
        <v>Below</v>
      </c>
      <c r="W133" t="str">
        <f t="shared" si="43"/>
        <v>Above</v>
      </c>
      <c r="X133" t="str">
        <f t="shared" ref="X133:X196" si="53">+IF(AND(S133="Upper",V133="Below"),"Sell",IF(AND(S133="Lower",T133="Above"),"Buy",X132))</f>
        <v>Buy</v>
      </c>
      <c r="Y133" t="str">
        <f t="shared" si="44"/>
        <v>Buy</v>
      </c>
      <c r="Z133" s="5">
        <f t="shared" si="45"/>
        <v>5.6097791721062398E-2</v>
      </c>
      <c r="AA133" s="5">
        <f>IF(Y133&lt;&gt;"",I133,AA132)</f>
        <v>299.45001220703102</v>
      </c>
      <c r="AB133" s="5">
        <f t="shared" si="46"/>
        <v>1.95175534494753E-4</v>
      </c>
      <c r="AC133" s="5">
        <f t="shared" si="47"/>
        <v>5.5902616186567645E-2</v>
      </c>
      <c r="AD133" s="5" t="str">
        <f t="shared" si="36"/>
        <v>No</v>
      </c>
      <c r="AE133" s="22">
        <f t="shared" si="48"/>
        <v>5.6190300163397697E-2</v>
      </c>
      <c r="AF133" s="5" t="str">
        <f t="shared" ref="AF133:AF196" si="54">IF(Y133&lt;&gt;"","No",IF(X133="Buy",IF(M133&gt;=AE133,"Yes",AF132),IF(M133&lt;=AE133,"Yes",AF132)))</f>
        <v>No</v>
      </c>
      <c r="AG133" s="10">
        <f t="shared" si="49"/>
        <v>9</v>
      </c>
      <c r="AI133" t="str">
        <f t="shared" ref="AI133:AI196" si="55">IF(Y133&lt;&gt;"","",IF(AD133="Yes","SL_hit",IF(AF133="Yes","Tgt_hit",AI132)))</f>
        <v/>
      </c>
      <c r="AJ133" t="str">
        <f>IF(AND(AI132="",AI133&lt;&gt;""),I133,"")</f>
        <v/>
      </c>
      <c r="AK133">
        <f t="shared" si="38"/>
        <v>0</v>
      </c>
    </row>
    <row r="134" spans="1:37" x14ac:dyDescent="0.3">
      <c r="A134" s="2">
        <v>41130</v>
      </c>
      <c r="B134">
        <v>5348.2998046875</v>
      </c>
      <c r="C134">
        <v>5368.2001953125</v>
      </c>
      <c r="D134">
        <v>5312.10009765625</v>
      </c>
      <c r="E134">
        <v>5322.9501953125</v>
      </c>
      <c r="F134">
        <v>300.5</v>
      </c>
      <c r="G134">
        <v>303.5</v>
      </c>
      <c r="H134">
        <v>299.25</v>
      </c>
      <c r="I134">
        <v>302.32501220703102</v>
      </c>
      <c r="J134">
        <v>5.6186079870957799E-2</v>
      </c>
      <c r="K134">
        <v>5.6536639647868397E-2</v>
      </c>
      <c r="L134">
        <v>5.6333652321806198E-2</v>
      </c>
      <c r="M134" s="19">
        <v>5.6796513420934301E-2</v>
      </c>
      <c r="N134">
        <v>5.6259962157514297E-2</v>
      </c>
      <c r="O134">
        <v>3.6606965983297001E-4</v>
      </c>
      <c r="P134">
        <v>5.6626031817347301E-2</v>
      </c>
      <c r="Q134">
        <v>5.58938924976813E-2</v>
      </c>
      <c r="R134" s="6" t="str">
        <f t="shared" si="37"/>
        <v>Upper</v>
      </c>
      <c r="S134" t="str">
        <f t="shared" si="42"/>
        <v>Upper</v>
      </c>
      <c r="T134" t="str">
        <f t="shared" si="50"/>
        <v>Above</v>
      </c>
      <c r="U134" t="str">
        <f t="shared" si="51"/>
        <v>Above</v>
      </c>
      <c r="V134" t="str">
        <f t="shared" si="52"/>
        <v>Above</v>
      </c>
      <c r="W134" t="str">
        <f t="shared" si="43"/>
        <v>Above</v>
      </c>
      <c r="X134" t="str">
        <f t="shared" si="53"/>
        <v>Buy</v>
      </c>
      <c r="Y134" t="str">
        <f t="shared" si="44"/>
        <v/>
      </c>
      <c r="Z134" s="5">
        <f t="shared" si="45"/>
        <v>5.6097791721062398E-2</v>
      </c>
      <c r="AA134" s="5">
        <f>IF(Y134&lt;&gt;"",I134,AA133)</f>
        <v>299.45001220703102</v>
      </c>
      <c r="AB134" s="5">
        <f t="shared" si="46"/>
        <v>1.95175534494753E-4</v>
      </c>
      <c r="AC134" s="5">
        <f t="shared" si="47"/>
        <v>5.5902616186567645E-2</v>
      </c>
      <c r="AD134" s="5" t="str">
        <f t="shared" ref="AD134:AD197" si="56">IF(Y134&lt;&gt;"","No", IF(X134="Buy",IF(M134&lt;=AC134,"Yes",AD133),IF(M134&gt;=AC134,"Yes",AD133)))</f>
        <v>No</v>
      </c>
      <c r="AE134" s="22">
        <f t="shared" si="48"/>
        <v>5.6259962157514297E-2</v>
      </c>
      <c r="AF134" s="5" t="str">
        <f t="shared" si="54"/>
        <v>Yes</v>
      </c>
      <c r="AG134" s="10">
        <f t="shared" si="49"/>
        <v>9</v>
      </c>
      <c r="AI134" t="str">
        <f t="shared" si="55"/>
        <v>Tgt_hit</v>
      </c>
      <c r="AJ134">
        <f>IF(AND(AI133="",AI134&lt;&gt;""),I134,"")</f>
        <v>302.32501220703102</v>
      </c>
      <c r="AK134">
        <f t="shared" si="38"/>
        <v>2.875</v>
      </c>
    </row>
    <row r="135" spans="1:37" x14ac:dyDescent="0.3">
      <c r="A135" s="2">
        <v>41131</v>
      </c>
      <c r="B135">
        <v>5308.2001953125</v>
      </c>
      <c r="C135">
        <v>5330.10009765625</v>
      </c>
      <c r="D135">
        <v>5294.10009765625</v>
      </c>
      <c r="E135">
        <v>5320.39990234375</v>
      </c>
      <c r="F135">
        <v>300</v>
      </c>
      <c r="G135">
        <v>303.45001220703102</v>
      </c>
      <c r="H135">
        <v>299.82501220703102</v>
      </c>
      <c r="I135">
        <v>301.07501220703102</v>
      </c>
      <c r="J135">
        <v>5.6516331140811199E-2</v>
      </c>
      <c r="K135">
        <v>5.6931390902107797E-2</v>
      </c>
      <c r="L135">
        <v>5.6633801151543497E-2</v>
      </c>
      <c r="M135" s="19">
        <v>5.6588793649590297E-2</v>
      </c>
      <c r="N135">
        <v>5.6281759256451E-2</v>
      </c>
      <c r="O135">
        <v>3.7228230265570598E-4</v>
      </c>
      <c r="P135">
        <v>5.6654041559106701E-2</v>
      </c>
      <c r="Q135">
        <v>5.5909476953795299E-2</v>
      </c>
      <c r="R135" s="6" t="str">
        <f t="shared" si="37"/>
        <v>Upper</v>
      </c>
      <c r="S135" t="str">
        <f t="shared" si="42"/>
        <v>Upper</v>
      </c>
      <c r="T135" t="str">
        <f t="shared" si="50"/>
        <v>Above</v>
      </c>
      <c r="U135" t="str">
        <f t="shared" si="51"/>
        <v>Above</v>
      </c>
      <c r="V135" t="str">
        <f t="shared" si="52"/>
        <v>Below</v>
      </c>
      <c r="W135" t="str">
        <f t="shared" si="43"/>
        <v>Below</v>
      </c>
      <c r="X135" t="str">
        <f t="shared" si="53"/>
        <v>Sell</v>
      </c>
      <c r="Y135" t="str">
        <f t="shared" si="44"/>
        <v>Sell</v>
      </c>
      <c r="Z135" s="5">
        <f t="shared" si="45"/>
        <v>5.6588793649590297E-2</v>
      </c>
      <c r="AA135" s="5">
        <f>IF(Y135&lt;&gt;"",I135,AA134)</f>
        <v>301.07501220703102</v>
      </c>
      <c r="AB135" s="5">
        <f t="shared" si="46"/>
        <v>1.8614115132785299E-4</v>
      </c>
      <c r="AC135" s="5">
        <f t="shared" si="47"/>
        <v>5.677493480091815E-2</v>
      </c>
      <c r="AD135" s="5" t="str">
        <f t="shared" si="56"/>
        <v>No</v>
      </c>
      <c r="AE135" s="22">
        <f t="shared" si="48"/>
        <v>5.6281759256451E-2</v>
      </c>
      <c r="AF135" s="5" t="str">
        <f t="shared" si="54"/>
        <v>No</v>
      </c>
      <c r="AG135" s="10">
        <f t="shared" si="49"/>
        <v>10</v>
      </c>
      <c r="AI135" t="str">
        <f t="shared" si="55"/>
        <v/>
      </c>
      <c r="AJ135" t="str">
        <f>IF(AND(AI134="",AI135&lt;&gt;""),I135,"")</f>
        <v/>
      </c>
      <c r="AK135">
        <f t="shared" si="38"/>
        <v>0</v>
      </c>
    </row>
    <row r="136" spans="1:37" x14ac:dyDescent="0.3">
      <c r="A136" s="2">
        <v>41134</v>
      </c>
      <c r="B136">
        <v>5316.35009765625</v>
      </c>
      <c r="C136">
        <v>5352.4501953125</v>
      </c>
      <c r="D136">
        <v>5309.0498046875</v>
      </c>
      <c r="E136">
        <v>5347.89990234375</v>
      </c>
      <c r="F136">
        <v>300</v>
      </c>
      <c r="G136">
        <v>304.75</v>
      </c>
      <c r="H136">
        <v>300</v>
      </c>
      <c r="I136">
        <v>303.725006103515</v>
      </c>
      <c r="J136">
        <v>5.6429692268057503E-2</v>
      </c>
      <c r="K136">
        <v>5.6936541000771897E-2</v>
      </c>
      <c r="L136">
        <v>5.6507286809613602E-2</v>
      </c>
      <c r="M136" s="19">
        <v>5.6793322921097698E-2</v>
      </c>
      <c r="N136">
        <v>5.6318741173278598E-2</v>
      </c>
      <c r="O136">
        <v>3.8495483180835501E-4</v>
      </c>
      <c r="P136">
        <v>5.6703696005086901E-2</v>
      </c>
      <c r="Q136">
        <v>5.5933786341470199E-2</v>
      </c>
      <c r="R136" s="6" t="str">
        <f t="shared" si="37"/>
        <v>Upper</v>
      </c>
      <c r="S136" t="str">
        <f t="shared" si="42"/>
        <v>Upper</v>
      </c>
      <c r="T136" t="str">
        <f t="shared" si="50"/>
        <v>Above</v>
      </c>
      <c r="U136" t="str">
        <f t="shared" si="51"/>
        <v>Above</v>
      </c>
      <c r="V136" t="str">
        <f t="shared" si="52"/>
        <v>Above</v>
      </c>
      <c r="W136" t="str">
        <f t="shared" si="43"/>
        <v>Above</v>
      </c>
      <c r="X136" t="str">
        <f t="shared" si="53"/>
        <v>Sell</v>
      </c>
      <c r="Y136" t="str">
        <f t="shared" si="44"/>
        <v/>
      </c>
      <c r="Z136" s="5">
        <f t="shared" si="45"/>
        <v>5.6588793649590297E-2</v>
      </c>
      <c r="AA136" s="5">
        <f>IF(Y136&lt;&gt;"",I136,AA135)</f>
        <v>301.07501220703102</v>
      </c>
      <c r="AB136" s="5">
        <f t="shared" si="46"/>
        <v>1.8614115132785299E-4</v>
      </c>
      <c r="AC136" s="5">
        <f t="shared" si="47"/>
        <v>5.677493480091815E-2</v>
      </c>
      <c r="AD136" s="5" t="str">
        <f t="shared" si="56"/>
        <v>Yes</v>
      </c>
      <c r="AE136" s="22">
        <f t="shared" si="48"/>
        <v>5.6318741173278598E-2</v>
      </c>
      <c r="AF136" s="5" t="str">
        <f t="shared" si="54"/>
        <v>No</v>
      </c>
      <c r="AG136" s="10">
        <f t="shared" si="49"/>
        <v>10</v>
      </c>
      <c r="AI136" t="str">
        <f t="shared" si="55"/>
        <v>SL_hit</v>
      </c>
      <c r="AJ136">
        <f>IF(AND(AI135="",AI136&lt;&gt;""),I136,"")</f>
        <v>303.725006103515</v>
      </c>
      <c r="AK136">
        <f t="shared" si="38"/>
        <v>-2.6499938964839771</v>
      </c>
    </row>
    <row r="137" spans="1:37" x14ac:dyDescent="0.3">
      <c r="A137" s="2">
        <v>41135</v>
      </c>
      <c r="B137">
        <v>5343.25</v>
      </c>
      <c r="C137">
        <v>5387.0498046875</v>
      </c>
      <c r="D137">
        <v>5328.7998046875</v>
      </c>
      <c r="E137">
        <v>5380.35009765625</v>
      </c>
      <c r="F137">
        <v>303.52499389648398</v>
      </c>
      <c r="G137">
        <v>304.5</v>
      </c>
      <c r="H137">
        <v>301.625</v>
      </c>
      <c r="I137">
        <v>304.07501220703102</v>
      </c>
      <c r="J137">
        <v>5.6805313974918697E-2</v>
      </c>
      <c r="K137">
        <v>5.65244449262454E-2</v>
      </c>
      <c r="L137">
        <v>5.6602801954517799E-2</v>
      </c>
      <c r="M137" s="19">
        <v>5.6515841290604898E-2</v>
      </c>
      <c r="N137">
        <v>5.6336585824387199E-2</v>
      </c>
      <c r="O137">
        <v>3.8542937645575498E-4</v>
      </c>
      <c r="P137">
        <v>5.6722015200843003E-2</v>
      </c>
      <c r="Q137">
        <v>5.5951156447931499E-2</v>
      </c>
      <c r="R137" s="6">
        <f t="shared" ref="R137:R200" si="57">IF(OR(M137&lt;=Q137,L137&lt;=Q137),"Lower",IF(OR(M137&gt;=P137,K137&gt;=P137),"Upper",0))</f>
        <v>0</v>
      </c>
      <c r="S137" t="str">
        <f t="shared" si="42"/>
        <v>Upper</v>
      </c>
      <c r="T137" t="str">
        <f t="shared" si="50"/>
        <v>Above</v>
      </c>
      <c r="U137" t="str">
        <f t="shared" si="51"/>
        <v>Above</v>
      </c>
      <c r="V137" t="str">
        <f t="shared" si="52"/>
        <v>Below</v>
      </c>
      <c r="W137" t="str">
        <f t="shared" si="43"/>
        <v>Below</v>
      </c>
      <c r="X137" t="str">
        <f t="shared" si="53"/>
        <v>Sell</v>
      </c>
      <c r="Y137" t="str">
        <f t="shared" si="44"/>
        <v/>
      </c>
      <c r="Z137" s="5">
        <f t="shared" si="45"/>
        <v>5.6588793649590297E-2</v>
      </c>
      <c r="AA137" s="5">
        <f>IF(Y137&lt;&gt;"",I137,AA136)</f>
        <v>301.07501220703102</v>
      </c>
      <c r="AB137" s="5">
        <f t="shared" si="46"/>
        <v>1.8614115132785299E-4</v>
      </c>
      <c r="AC137" s="5">
        <f t="shared" si="47"/>
        <v>5.677493480091815E-2</v>
      </c>
      <c r="AD137" s="5" t="str">
        <f t="shared" si="56"/>
        <v>Yes</v>
      </c>
      <c r="AE137" s="22">
        <f t="shared" si="48"/>
        <v>5.6336585824387199E-2</v>
      </c>
      <c r="AF137" s="5" t="str">
        <f t="shared" si="54"/>
        <v>No</v>
      </c>
      <c r="AG137" s="10">
        <f t="shared" si="49"/>
        <v>10</v>
      </c>
      <c r="AI137" t="str">
        <f t="shared" si="55"/>
        <v>SL_hit</v>
      </c>
      <c r="AJ137" t="str">
        <f>IF(AND(AI136="",AI137&lt;&gt;""),I137,"")</f>
        <v/>
      </c>
      <c r="AK137">
        <f t="shared" ref="AK137:AK198" si="58">IF(AJ137&lt;&gt;"",IF(X137="Buy",AJ137-AA137,AA137-AJ137),0)</f>
        <v>0</v>
      </c>
    </row>
    <row r="138" spans="1:37" x14ac:dyDescent="0.3">
      <c r="A138" s="2">
        <v>41137</v>
      </c>
      <c r="B138">
        <v>5385.9501953125</v>
      </c>
      <c r="C138">
        <v>5390.64990234375</v>
      </c>
      <c r="D138">
        <v>5356.64990234375</v>
      </c>
      <c r="E138">
        <v>5362.9501953125</v>
      </c>
      <c r="F138">
        <v>304</v>
      </c>
      <c r="G138">
        <v>304.07501220703102</v>
      </c>
      <c r="H138">
        <v>298.92498779296801</v>
      </c>
      <c r="I138">
        <v>300.02499389648398</v>
      </c>
      <c r="J138">
        <v>5.6443150971685001E-2</v>
      </c>
      <c r="K138">
        <v>5.6407857626744599E-2</v>
      </c>
      <c r="L138">
        <v>5.5804466082835999E-2</v>
      </c>
      <c r="M138" s="19">
        <v>5.5944020169853802E-2</v>
      </c>
      <c r="N138">
        <v>5.6320489946298999E-2</v>
      </c>
      <c r="O138">
        <v>3.9513457898910601E-4</v>
      </c>
      <c r="P138">
        <v>5.6715624525288097E-2</v>
      </c>
      <c r="Q138">
        <v>5.5925355367309901E-2</v>
      </c>
      <c r="R138" s="6" t="str">
        <f t="shared" si="57"/>
        <v>Lower</v>
      </c>
      <c r="S138" t="str">
        <f t="shared" si="42"/>
        <v>Lower</v>
      </c>
      <c r="T138" t="str">
        <f t="shared" si="50"/>
        <v>Above</v>
      </c>
      <c r="U138" t="str">
        <f t="shared" si="51"/>
        <v>Above</v>
      </c>
      <c r="V138" t="str">
        <f t="shared" si="52"/>
        <v>Below</v>
      </c>
      <c r="W138" t="str">
        <f t="shared" si="43"/>
        <v>Above</v>
      </c>
      <c r="X138" t="str">
        <f t="shared" si="53"/>
        <v>Buy</v>
      </c>
      <c r="Y138" t="str">
        <f t="shared" si="44"/>
        <v>Buy</v>
      </c>
      <c r="Z138" s="5">
        <f t="shared" si="45"/>
        <v>5.5944020169853802E-2</v>
      </c>
      <c r="AA138" s="5">
        <f>IF(Y138&lt;&gt;"",I138,AA137)</f>
        <v>300.02499389648398</v>
      </c>
      <c r="AB138" s="5">
        <f t="shared" si="46"/>
        <v>1.97567289494553E-4</v>
      </c>
      <c r="AC138" s="5">
        <f t="shared" si="47"/>
        <v>5.5746452880359246E-2</v>
      </c>
      <c r="AD138" s="5" t="str">
        <f t="shared" si="56"/>
        <v>No</v>
      </c>
      <c r="AE138" s="22">
        <f t="shared" si="48"/>
        <v>5.6320489946298999E-2</v>
      </c>
      <c r="AF138" s="5" t="str">
        <f t="shared" si="54"/>
        <v>No</v>
      </c>
      <c r="AG138" s="10">
        <f t="shared" si="49"/>
        <v>11</v>
      </c>
      <c r="AI138" t="str">
        <f t="shared" si="55"/>
        <v/>
      </c>
      <c r="AJ138" t="str">
        <f>IF(AND(AI137="",AI138&lt;&gt;""),I138,"")</f>
        <v/>
      </c>
      <c r="AK138">
        <f t="shared" si="58"/>
        <v>0</v>
      </c>
    </row>
    <row r="139" spans="1:37" x14ac:dyDescent="0.3">
      <c r="A139" s="2">
        <v>41138</v>
      </c>
      <c r="B139">
        <v>5368.60009765625</v>
      </c>
      <c r="C139">
        <v>5399.9501953125</v>
      </c>
      <c r="D139">
        <v>5341.7001953125</v>
      </c>
      <c r="E139">
        <v>5366.2998046875</v>
      </c>
      <c r="F139">
        <v>299.29998779296801</v>
      </c>
      <c r="G139">
        <v>301.125</v>
      </c>
      <c r="H139">
        <v>295.89999389648398</v>
      </c>
      <c r="I139">
        <v>297.54998779296801</v>
      </c>
      <c r="J139">
        <v>5.5750099159673397E-2</v>
      </c>
      <c r="K139">
        <v>5.5764403209013901E-2</v>
      </c>
      <c r="L139">
        <v>5.53943469452189E-2</v>
      </c>
      <c r="M139" s="19">
        <v>5.54478874872135E-2</v>
      </c>
      <c r="N139">
        <v>5.6282309605072002E-2</v>
      </c>
      <c r="O139">
        <v>4.4050781753458802E-4</v>
      </c>
      <c r="P139">
        <v>5.6722817422606597E-2</v>
      </c>
      <c r="Q139">
        <v>5.5841801787537497E-2</v>
      </c>
      <c r="R139" s="6" t="str">
        <f t="shared" si="57"/>
        <v>Lower</v>
      </c>
      <c r="S139" t="str">
        <f t="shared" si="42"/>
        <v>Lower</v>
      </c>
      <c r="T139" t="str">
        <f t="shared" si="50"/>
        <v>Below</v>
      </c>
      <c r="U139" t="str">
        <f t="shared" si="51"/>
        <v>Above</v>
      </c>
      <c r="V139" t="str">
        <f t="shared" si="52"/>
        <v>Below</v>
      </c>
      <c r="W139" t="str">
        <f t="shared" si="43"/>
        <v>Below</v>
      </c>
      <c r="X139" t="str">
        <f t="shared" si="53"/>
        <v>Buy</v>
      </c>
      <c r="Y139" t="str">
        <f t="shared" si="44"/>
        <v/>
      </c>
      <c r="Z139" s="5">
        <f t="shared" si="45"/>
        <v>5.5944020169853802E-2</v>
      </c>
      <c r="AA139" s="5">
        <f>IF(Y139&lt;&gt;"",I139,AA138)</f>
        <v>300.02499389648398</v>
      </c>
      <c r="AB139" s="5">
        <f t="shared" si="46"/>
        <v>1.97567289494553E-4</v>
      </c>
      <c r="AC139" s="5">
        <f t="shared" si="47"/>
        <v>5.5746452880359246E-2</v>
      </c>
      <c r="AD139" s="5" t="str">
        <f t="shared" si="56"/>
        <v>Yes</v>
      </c>
      <c r="AE139" s="22">
        <f t="shared" si="48"/>
        <v>5.6282309605072002E-2</v>
      </c>
      <c r="AF139" s="5" t="str">
        <f t="shared" si="54"/>
        <v>No</v>
      </c>
      <c r="AG139" s="10">
        <f t="shared" si="49"/>
        <v>11</v>
      </c>
      <c r="AI139" t="str">
        <f t="shared" si="55"/>
        <v>SL_hit</v>
      </c>
      <c r="AJ139">
        <f>IF(AND(AI138="",AI139&lt;&gt;""),I139,"")</f>
        <v>297.54998779296801</v>
      </c>
      <c r="AK139">
        <f t="shared" si="58"/>
        <v>-2.4750061035159661</v>
      </c>
    </row>
    <row r="140" spans="1:37" x14ac:dyDescent="0.3">
      <c r="A140" s="2">
        <v>41142</v>
      </c>
      <c r="B140">
        <v>5368.7001953125</v>
      </c>
      <c r="C140">
        <v>5425.14990234375</v>
      </c>
      <c r="D140">
        <v>5368.7001953125</v>
      </c>
      <c r="E140">
        <v>5421</v>
      </c>
      <c r="F140">
        <v>297.5</v>
      </c>
      <c r="G140">
        <v>299.25</v>
      </c>
      <c r="H140">
        <v>294.100006103515</v>
      </c>
      <c r="I140">
        <v>298.20001220703102</v>
      </c>
      <c r="J140">
        <v>5.54137853068703E-2</v>
      </c>
      <c r="K140">
        <v>5.5159766160695199E-2</v>
      </c>
      <c r="L140">
        <v>5.47804860402335E-2</v>
      </c>
      <c r="M140" s="19">
        <v>5.5008303303270799E-2</v>
      </c>
      <c r="N140">
        <v>5.6234507806798797E-2</v>
      </c>
      <c r="O140">
        <v>5.2129304278926902E-4</v>
      </c>
      <c r="P140">
        <v>5.6755800849587999E-2</v>
      </c>
      <c r="Q140">
        <v>5.5713214764009499E-2</v>
      </c>
      <c r="R140" s="6" t="str">
        <f t="shared" si="57"/>
        <v>Lower</v>
      </c>
      <c r="S140" t="str">
        <f t="shared" si="42"/>
        <v>Lower</v>
      </c>
      <c r="T140" t="str">
        <f t="shared" si="50"/>
        <v>Below</v>
      </c>
      <c r="U140" t="str">
        <f t="shared" si="51"/>
        <v>Above</v>
      </c>
      <c r="V140" t="str">
        <f t="shared" si="52"/>
        <v>Below</v>
      </c>
      <c r="W140" t="str">
        <f t="shared" si="43"/>
        <v>Below</v>
      </c>
      <c r="X140" t="str">
        <f t="shared" si="53"/>
        <v>Buy</v>
      </c>
      <c r="Y140" t="str">
        <f t="shared" si="44"/>
        <v/>
      </c>
      <c r="Z140" s="5">
        <f t="shared" si="45"/>
        <v>5.5944020169853802E-2</v>
      </c>
      <c r="AA140" s="5">
        <f>IF(Y140&lt;&gt;"",I140,AA139)</f>
        <v>300.02499389648398</v>
      </c>
      <c r="AB140" s="5">
        <f t="shared" si="46"/>
        <v>1.97567289494553E-4</v>
      </c>
      <c r="AC140" s="5">
        <f t="shared" si="47"/>
        <v>5.5746452880359246E-2</v>
      </c>
      <c r="AD140" s="5" t="str">
        <f t="shared" si="56"/>
        <v>Yes</v>
      </c>
      <c r="AE140" s="22">
        <f t="shared" si="48"/>
        <v>5.6234507806798797E-2</v>
      </c>
      <c r="AF140" s="5" t="str">
        <f t="shared" si="54"/>
        <v>No</v>
      </c>
      <c r="AG140" s="10">
        <f t="shared" si="49"/>
        <v>11</v>
      </c>
      <c r="AI140" t="str">
        <f t="shared" si="55"/>
        <v>SL_hit</v>
      </c>
      <c r="AJ140" t="str">
        <f>IF(AND(AI139="",AI140&lt;&gt;""),I140,"")</f>
        <v/>
      </c>
      <c r="AK140">
        <f t="shared" si="58"/>
        <v>0</v>
      </c>
    </row>
    <row r="141" spans="1:37" x14ac:dyDescent="0.3">
      <c r="A141" s="2">
        <v>41143</v>
      </c>
      <c r="B141">
        <v>5395.75</v>
      </c>
      <c r="C141">
        <v>5433.35009765625</v>
      </c>
      <c r="D141">
        <v>5394.7998046875</v>
      </c>
      <c r="E141">
        <v>5412.85009765625</v>
      </c>
      <c r="F141">
        <v>297.20001220703102</v>
      </c>
      <c r="G141">
        <v>300.225006103515</v>
      </c>
      <c r="H141">
        <v>295.67498779296801</v>
      </c>
      <c r="I141">
        <v>298.45001220703102</v>
      </c>
      <c r="J141">
        <v>5.5080389604231297E-2</v>
      </c>
      <c r="K141">
        <v>5.5255965602699103E-2</v>
      </c>
      <c r="L141">
        <v>5.4807406854293098E-2</v>
      </c>
      <c r="M141" s="19">
        <v>5.51373133972912E-2</v>
      </c>
      <c r="N141">
        <v>5.6192401338731997E-2</v>
      </c>
      <c r="O141">
        <v>5.7429593476863799E-4</v>
      </c>
      <c r="P141">
        <v>5.6766697273500602E-2</v>
      </c>
      <c r="Q141">
        <v>5.5618105403963301E-2</v>
      </c>
      <c r="R141" s="6" t="str">
        <f t="shared" si="57"/>
        <v>Lower</v>
      </c>
      <c r="S141" t="str">
        <f t="shared" si="42"/>
        <v>Lower</v>
      </c>
      <c r="T141" t="str">
        <f t="shared" si="50"/>
        <v>Below</v>
      </c>
      <c r="U141" t="str">
        <f t="shared" si="51"/>
        <v>Above</v>
      </c>
      <c r="V141" t="str">
        <f t="shared" si="52"/>
        <v>Below</v>
      </c>
      <c r="W141" t="str">
        <f t="shared" si="43"/>
        <v>Below</v>
      </c>
      <c r="X141" t="str">
        <f t="shared" si="53"/>
        <v>Buy</v>
      </c>
      <c r="Y141" t="str">
        <f t="shared" si="44"/>
        <v/>
      </c>
      <c r="Z141" s="5">
        <f t="shared" si="45"/>
        <v>5.5944020169853802E-2</v>
      </c>
      <c r="AA141" s="5">
        <f>IF(Y141&lt;&gt;"",I141,AA140)</f>
        <v>300.02499389648398</v>
      </c>
      <c r="AB141" s="5">
        <f t="shared" si="46"/>
        <v>1.97567289494553E-4</v>
      </c>
      <c r="AC141" s="5">
        <f t="shared" si="47"/>
        <v>5.5746452880359246E-2</v>
      </c>
      <c r="AD141" s="5" t="str">
        <f t="shared" si="56"/>
        <v>Yes</v>
      </c>
      <c r="AE141" s="22">
        <f t="shared" si="48"/>
        <v>5.6192401338731997E-2</v>
      </c>
      <c r="AF141" s="5" t="str">
        <f t="shared" si="54"/>
        <v>No</v>
      </c>
      <c r="AG141" s="10">
        <f t="shared" si="49"/>
        <v>11</v>
      </c>
      <c r="AI141" t="str">
        <f t="shared" si="55"/>
        <v>SL_hit</v>
      </c>
      <c r="AJ141" t="str">
        <f>IF(AND(AI140="",AI141&lt;&gt;""),I141,"")</f>
        <v/>
      </c>
      <c r="AK141">
        <f t="shared" si="58"/>
        <v>0</v>
      </c>
    </row>
    <row r="142" spans="1:37" x14ac:dyDescent="0.3">
      <c r="A142" s="2">
        <v>41144</v>
      </c>
      <c r="B142">
        <v>5426.14990234375</v>
      </c>
      <c r="C142">
        <v>5448.60009765625</v>
      </c>
      <c r="D142">
        <v>5393.85009765625</v>
      </c>
      <c r="E142">
        <v>5415.35009765625</v>
      </c>
      <c r="F142">
        <v>299.70001220703102</v>
      </c>
      <c r="G142">
        <v>302.27499389648398</v>
      </c>
      <c r="H142">
        <v>297.625</v>
      </c>
      <c r="I142">
        <v>298.850006103515</v>
      </c>
      <c r="J142">
        <v>5.52325345965064E-2</v>
      </c>
      <c r="K142">
        <v>5.5477551752515203E-2</v>
      </c>
      <c r="L142">
        <v>5.5178582016827703E-2</v>
      </c>
      <c r="M142" s="19">
        <v>5.5185722199725701E-2</v>
      </c>
      <c r="N142">
        <v>5.6153191066314501E-2</v>
      </c>
      <c r="O142">
        <v>6.1557247765836099E-4</v>
      </c>
      <c r="P142">
        <v>5.6768763543972901E-2</v>
      </c>
      <c r="Q142">
        <v>5.55376185886561E-2</v>
      </c>
      <c r="R142" s="6" t="str">
        <f t="shared" si="57"/>
        <v>Lower</v>
      </c>
      <c r="S142" t="str">
        <f t="shared" si="42"/>
        <v>Lower</v>
      </c>
      <c r="T142" t="str">
        <f t="shared" si="50"/>
        <v>Below</v>
      </c>
      <c r="U142" t="str">
        <f t="shared" si="51"/>
        <v>Above</v>
      </c>
      <c r="V142" t="str">
        <f t="shared" si="52"/>
        <v>Below</v>
      </c>
      <c r="W142" t="str">
        <f t="shared" si="43"/>
        <v>Below</v>
      </c>
      <c r="X142" t="str">
        <f t="shared" si="53"/>
        <v>Buy</v>
      </c>
      <c r="Y142" t="str">
        <f t="shared" si="44"/>
        <v/>
      </c>
      <c r="Z142" s="5">
        <f t="shared" si="45"/>
        <v>5.5944020169853802E-2</v>
      </c>
      <c r="AA142" s="5">
        <f>IF(Y142&lt;&gt;"",I142,AA141)</f>
        <v>300.02499389648398</v>
      </c>
      <c r="AB142" s="5">
        <f t="shared" si="46"/>
        <v>1.97567289494553E-4</v>
      </c>
      <c r="AC142" s="5">
        <f t="shared" si="47"/>
        <v>5.5746452880359246E-2</v>
      </c>
      <c r="AD142" s="5" t="str">
        <f t="shared" si="56"/>
        <v>Yes</v>
      </c>
      <c r="AE142" s="22">
        <f t="shared" si="48"/>
        <v>5.6153191066314501E-2</v>
      </c>
      <c r="AF142" s="5" t="str">
        <f t="shared" si="54"/>
        <v>No</v>
      </c>
      <c r="AG142" s="10">
        <f t="shared" si="49"/>
        <v>11</v>
      </c>
      <c r="AI142" t="str">
        <f t="shared" si="55"/>
        <v>SL_hit</v>
      </c>
      <c r="AJ142" t="str">
        <f>IF(AND(AI141="",AI142&lt;&gt;""),I142,"")</f>
        <v/>
      </c>
      <c r="AK142">
        <f t="shared" si="58"/>
        <v>0</v>
      </c>
    </row>
    <row r="143" spans="1:37" x14ac:dyDescent="0.3">
      <c r="A143" s="2">
        <v>41145</v>
      </c>
      <c r="B143">
        <v>5392.60009765625</v>
      </c>
      <c r="C143">
        <v>5399.64990234375</v>
      </c>
      <c r="D143">
        <v>5371</v>
      </c>
      <c r="E143">
        <v>5386.7001953125</v>
      </c>
      <c r="F143">
        <v>296.75</v>
      </c>
      <c r="G143">
        <v>300.20001220703102</v>
      </c>
      <c r="H143">
        <v>296.625</v>
      </c>
      <c r="I143">
        <v>298.14999389648398</v>
      </c>
      <c r="J143">
        <v>5.5029112974458103E-2</v>
      </c>
      <c r="K143">
        <v>5.55961993159459E-2</v>
      </c>
      <c r="L143">
        <v>5.5227145782908202E-2</v>
      </c>
      <c r="M143" s="19">
        <v>5.5349283064970597E-2</v>
      </c>
      <c r="N143">
        <v>5.6102186177058103E-2</v>
      </c>
      <c r="O143">
        <v>6.3854934719292597E-4</v>
      </c>
      <c r="P143">
        <v>5.6740735524251101E-2</v>
      </c>
      <c r="Q143">
        <v>5.5463636829865201E-2</v>
      </c>
      <c r="R143" s="6" t="str">
        <f t="shared" si="57"/>
        <v>Lower</v>
      </c>
      <c r="S143" t="str">
        <f t="shared" si="42"/>
        <v>Lower</v>
      </c>
      <c r="T143" t="str">
        <f t="shared" si="50"/>
        <v>Below</v>
      </c>
      <c r="U143" t="str">
        <f t="shared" si="51"/>
        <v>Above</v>
      </c>
      <c r="V143" t="str">
        <f t="shared" si="52"/>
        <v>Below</v>
      </c>
      <c r="W143" t="str">
        <f t="shared" si="43"/>
        <v>Below</v>
      </c>
      <c r="X143" t="str">
        <f t="shared" si="53"/>
        <v>Buy</v>
      </c>
      <c r="Y143" t="str">
        <f t="shared" si="44"/>
        <v/>
      </c>
      <c r="Z143" s="5">
        <f t="shared" si="45"/>
        <v>5.5944020169853802E-2</v>
      </c>
      <c r="AA143" s="5">
        <f>IF(Y143&lt;&gt;"",I143,AA142)</f>
        <v>300.02499389648398</v>
      </c>
      <c r="AB143" s="5">
        <f t="shared" si="46"/>
        <v>1.97567289494553E-4</v>
      </c>
      <c r="AC143" s="5">
        <f t="shared" si="47"/>
        <v>5.5746452880359246E-2</v>
      </c>
      <c r="AD143" s="5" t="str">
        <f t="shared" si="56"/>
        <v>Yes</v>
      </c>
      <c r="AE143" s="22">
        <f t="shared" si="48"/>
        <v>5.6102186177058103E-2</v>
      </c>
      <c r="AF143" s="5" t="str">
        <f t="shared" si="54"/>
        <v>No</v>
      </c>
      <c r="AG143" s="10">
        <f t="shared" si="49"/>
        <v>11</v>
      </c>
      <c r="AI143" t="str">
        <f t="shared" si="55"/>
        <v>SL_hit</v>
      </c>
      <c r="AJ143" t="str">
        <f>IF(AND(AI142="",AI143&lt;&gt;""),I143,"")</f>
        <v/>
      </c>
      <c r="AK143">
        <f t="shared" si="58"/>
        <v>0</v>
      </c>
    </row>
    <row r="144" spans="1:37" x14ac:dyDescent="0.3">
      <c r="A144" s="2">
        <v>41148</v>
      </c>
      <c r="B144">
        <v>5387.85009765625</v>
      </c>
      <c r="C144">
        <v>5399.14990234375</v>
      </c>
      <c r="D144">
        <v>5346.64990234375</v>
      </c>
      <c r="E144">
        <v>5350.25</v>
      </c>
      <c r="F144">
        <v>297.5</v>
      </c>
      <c r="G144">
        <v>299.45001220703102</v>
      </c>
      <c r="H144">
        <v>296.02499389648398</v>
      </c>
      <c r="I144">
        <v>297.17498779296801</v>
      </c>
      <c r="J144">
        <v>5.521682946031E-2</v>
      </c>
      <c r="K144">
        <v>5.54624371657177E-2</v>
      </c>
      <c r="L144">
        <v>5.5366444278822001E-2</v>
      </c>
      <c r="M144" s="19">
        <v>5.5544131170126299E-2</v>
      </c>
      <c r="N144">
        <v>5.6074514747298701E-2</v>
      </c>
      <c r="O144">
        <v>6.5063733668114295E-4</v>
      </c>
      <c r="P144">
        <v>5.6725152083979803E-2</v>
      </c>
      <c r="Q144">
        <v>5.5423877410617599E-2</v>
      </c>
      <c r="R144" s="6" t="str">
        <f t="shared" si="57"/>
        <v>Lower</v>
      </c>
      <c r="S144" t="str">
        <f t="shared" si="42"/>
        <v>Lower</v>
      </c>
      <c r="T144" t="str">
        <f t="shared" si="50"/>
        <v>Above</v>
      </c>
      <c r="U144" t="str">
        <f t="shared" si="51"/>
        <v>Above</v>
      </c>
      <c r="V144" t="str">
        <f t="shared" si="52"/>
        <v>Below</v>
      </c>
      <c r="W144" t="str">
        <f t="shared" si="43"/>
        <v>Above</v>
      </c>
      <c r="X144" t="str">
        <f t="shared" si="53"/>
        <v>Buy</v>
      </c>
      <c r="Y144" t="str">
        <f t="shared" si="44"/>
        <v/>
      </c>
      <c r="Z144" s="5">
        <f t="shared" si="45"/>
        <v>5.5944020169853802E-2</v>
      </c>
      <c r="AA144" s="5">
        <f>IF(Y144&lt;&gt;"",I144,AA143)</f>
        <v>300.02499389648398</v>
      </c>
      <c r="AB144" s="5">
        <f t="shared" si="46"/>
        <v>1.97567289494553E-4</v>
      </c>
      <c r="AC144" s="5">
        <f t="shared" si="47"/>
        <v>5.5746452880359246E-2</v>
      </c>
      <c r="AD144" s="5" t="str">
        <f t="shared" si="56"/>
        <v>Yes</v>
      </c>
      <c r="AE144" s="22">
        <f t="shared" si="48"/>
        <v>5.6074514747298701E-2</v>
      </c>
      <c r="AF144" s="5" t="str">
        <f t="shared" si="54"/>
        <v>No</v>
      </c>
      <c r="AG144" s="10">
        <f t="shared" si="49"/>
        <v>11</v>
      </c>
      <c r="AI144" t="str">
        <f t="shared" si="55"/>
        <v>SL_hit</v>
      </c>
      <c r="AJ144" t="str">
        <f>IF(AND(AI143="",AI144&lt;&gt;""),I144,"")</f>
        <v/>
      </c>
      <c r="AK144">
        <f t="shared" si="58"/>
        <v>0</v>
      </c>
    </row>
    <row r="145" spans="1:37" x14ac:dyDescent="0.3">
      <c r="A145" s="2">
        <v>41150</v>
      </c>
      <c r="B145">
        <v>5343.85009765625</v>
      </c>
      <c r="C145">
        <v>5345.5</v>
      </c>
      <c r="D145">
        <v>5282.7001953125</v>
      </c>
      <c r="E145">
        <v>5287.7998046875</v>
      </c>
      <c r="F145">
        <v>294.625</v>
      </c>
      <c r="G145">
        <v>297.89999389648398</v>
      </c>
      <c r="H145">
        <v>293.125</v>
      </c>
      <c r="I145">
        <v>294.27499389648398</v>
      </c>
      <c r="J145">
        <v>5.5133470178966797E-2</v>
      </c>
      <c r="K145">
        <v>5.5729116807872799E-2</v>
      </c>
      <c r="L145">
        <v>5.5487722028991597E-2</v>
      </c>
      <c r="M145" s="19">
        <v>5.5651689694382299E-2</v>
      </c>
      <c r="N145">
        <v>5.5991328844695001E-2</v>
      </c>
      <c r="O145">
        <v>5.8686578919244002E-4</v>
      </c>
      <c r="P145">
        <v>5.6578194633887503E-2</v>
      </c>
      <c r="Q145">
        <v>5.5404463055502597E-2</v>
      </c>
      <c r="R145" s="6">
        <f t="shared" si="57"/>
        <v>0</v>
      </c>
      <c r="S145" t="str">
        <f t="shared" si="42"/>
        <v>Lower</v>
      </c>
      <c r="T145" t="str">
        <f t="shared" si="50"/>
        <v>Above</v>
      </c>
      <c r="U145" t="str">
        <f t="shared" si="51"/>
        <v>Above</v>
      </c>
      <c r="V145" t="str">
        <f t="shared" si="52"/>
        <v>Below</v>
      </c>
      <c r="W145" t="str">
        <f t="shared" si="43"/>
        <v>Above</v>
      </c>
      <c r="X145" t="str">
        <f t="shared" si="53"/>
        <v>Buy</v>
      </c>
      <c r="Y145" t="str">
        <f t="shared" si="44"/>
        <v/>
      </c>
      <c r="Z145" s="5">
        <f t="shared" si="45"/>
        <v>5.5944020169853802E-2</v>
      </c>
      <c r="AA145" s="5">
        <f>IF(Y145&lt;&gt;"",I145,AA144)</f>
        <v>300.02499389648398</v>
      </c>
      <c r="AB145" s="5">
        <f t="shared" si="46"/>
        <v>1.97567289494553E-4</v>
      </c>
      <c r="AC145" s="5">
        <f t="shared" si="47"/>
        <v>5.5746452880359246E-2</v>
      </c>
      <c r="AD145" s="5" t="str">
        <f t="shared" si="56"/>
        <v>Yes</v>
      </c>
      <c r="AE145" s="22">
        <f t="shared" si="48"/>
        <v>5.5991328844695001E-2</v>
      </c>
      <c r="AF145" s="5" t="str">
        <f t="shared" si="54"/>
        <v>No</v>
      </c>
      <c r="AG145" s="10">
        <f t="shared" si="49"/>
        <v>11</v>
      </c>
      <c r="AI145" t="str">
        <f t="shared" si="55"/>
        <v>SL_hit</v>
      </c>
      <c r="AJ145" t="str">
        <f>IF(AND(AI144="",AI145&lt;&gt;""),I145,"")</f>
        <v/>
      </c>
      <c r="AK145">
        <f t="shared" si="58"/>
        <v>0</v>
      </c>
    </row>
    <row r="146" spans="1:37" x14ac:dyDescent="0.3">
      <c r="A146" s="2">
        <v>41151</v>
      </c>
      <c r="B146">
        <v>5268.60009765625</v>
      </c>
      <c r="C146">
        <v>5342.7998046875</v>
      </c>
      <c r="D146">
        <v>5255.0498046875</v>
      </c>
      <c r="E146">
        <v>5315.0498046875</v>
      </c>
      <c r="F146">
        <v>293</v>
      </c>
      <c r="G146">
        <v>301</v>
      </c>
      <c r="H146">
        <v>293</v>
      </c>
      <c r="I146">
        <v>297.95001220703102</v>
      </c>
      <c r="J146">
        <v>5.5612495647627803E-2</v>
      </c>
      <c r="K146">
        <v>5.6337502995324203E-2</v>
      </c>
      <c r="L146">
        <v>5.5755894023810003E-2</v>
      </c>
      <c r="M146" s="19">
        <v>5.6057802495897598E-2</v>
      </c>
      <c r="N146">
        <v>5.59707929624415E-2</v>
      </c>
      <c r="O146">
        <v>5.7638119695358598E-4</v>
      </c>
      <c r="P146">
        <v>5.65471741593951E-2</v>
      </c>
      <c r="Q146">
        <v>5.53944117654879E-2</v>
      </c>
      <c r="R146" s="6">
        <f t="shared" si="57"/>
        <v>0</v>
      </c>
      <c r="S146" t="str">
        <f t="shared" si="42"/>
        <v>Lower</v>
      </c>
      <c r="T146" t="str">
        <f t="shared" si="50"/>
        <v>Above</v>
      </c>
      <c r="U146" t="str">
        <f t="shared" si="51"/>
        <v>Above</v>
      </c>
      <c r="V146" t="str">
        <f t="shared" si="52"/>
        <v>Below</v>
      </c>
      <c r="W146" t="str">
        <f t="shared" si="43"/>
        <v>Above</v>
      </c>
      <c r="X146" t="str">
        <f t="shared" si="53"/>
        <v>Buy</v>
      </c>
      <c r="Y146" t="str">
        <f t="shared" si="44"/>
        <v/>
      </c>
      <c r="Z146" s="5">
        <f t="shared" si="45"/>
        <v>5.5944020169853802E-2</v>
      </c>
      <c r="AA146" s="5">
        <f>IF(Y146&lt;&gt;"",I146,AA145)</f>
        <v>300.02499389648398</v>
      </c>
      <c r="AB146" s="5">
        <f t="shared" si="46"/>
        <v>1.97567289494553E-4</v>
      </c>
      <c r="AC146" s="5">
        <f t="shared" si="47"/>
        <v>5.5746452880359246E-2</v>
      </c>
      <c r="AD146" s="5" t="str">
        <f t="shared" si="56"/>
        <v>Yes</v>
      </c>
      <c r="AE146" s="22">
        <f t="shared" si="48"/>
        <v>5.59707929624415E-2</v>
      </c>
      <c r="AF146" s="5" t="str">
        <f t="shared" si="54"/>
        <v>Yes</v>
      </c>
      <c r="AG146" s="10">
        <f t="shared" si="49"/>
        <v>11</v>
      </c>
      <c r="AI146" t="str">
        <f t="shared" si="55"/>
        <v>SL_hit</v>
      </c>
      <c r="AJ146" t="str">
        <f>IF(AND(AI145="",AI146&lt;&gt;""),I146,"")</f>
        <v/>
      </c>
      <c r="AK146">
        <f t="shared" si="58"/>
        <v>0</v>
      </c>
    </row>
    <row r="147" spans="1:37" x14ac:dyDescent="0.3">
      <c r="A147" s="2">
        <v>41152</v>
      </c>
      <c r="B147">
        <v>5298.2001953125</v>
      </c>
      <c r="C147">
        <v>5303.25</v>
      </c>
      <c r="D147">
        <v>5238.89990234375</v>
      </c>
      <c r="E147">
        <v>5258.5</v>
      </c>
      <c r="F147">
        <v>295.17498779296801</v>
      </c>
      <c r="G147">
        <v>300</v>
      </c>
      <c r="H147">
        <v>294.625</v>
      </c>
      <c r="I147">
        <v>297.67498779296801</v>
      </c>
      <c r="J147">
        <v>5.5712313033040903E-2</v>
      </c>
      <c r="K147">
        <v>5.6569084995050201E-2</v>
      </c>
      <c r="L147">
        <v>5.6237951763154E-2</v>
      </c>
      <c r="M147" s="19">
        <v>5.6608346066933199E-2</v>
      </c>
      <c r="N147">
        <v>5.5991160543087802E-2</v>
      </c>
      <c r="O147">
        <v>5.9193148907142504E-4</v>
      </c>
      <c r="P147">
        <v>5.6583092032159298E-2</v>
      </c>
      <c r="Q147">
        <v>5.5399229054016397E-2</v>
      </c>
      <c r="R147" s="6" t="str">
        <f t="shared" si="57"/>
        <v>Upper</v>
      </c>
      <c r="S147" t="str">
        <f t="shared" si="42"/>
        <v>Upper</v>
      </c>
      <c r="T147" t="str">
        <f t="shared" si="50"/>
        <v>Above</v>
      </c>
      <c r="U147" t="str">
        <f t="shared" si="51"/>
        <v>Above</v>
      </c>
      <c r="V147" t="str">
        <f t="shared" si="52"/>
        <v>Above</v>
      </c>
      <c r="W147" t="str">
        <f t="shared" si="43"/>
        <v>Above</v>
      </c>
      <c r="X147" t="str">
        <f t="shared" si="53"/>
        <v>Buy</v>
      </c>
      <c r="Y147" t="str">
        <f t="shared" si="44"/>
        <v/>
      </c>
      <c r="Z147" s="5">
        <f t="shared" si="45"/>
        <v>5.5944020169853802E-2</v>
      </c>
      <c r="AA147" s="5">
        <f>IF(Y147&lt;&gt;"",I147,AA146)</f>
        <v>300.02499389648398</v>
      </c>
      <c r="AB147" s="5">
        <f t="shared" si="46"/>
        <v>1.97567289494553E-4</v>
      </c>
      <c r="AC147" s="5">
        <f t="shared" si="47"/>
        <v>5.5746452880359246E-2</v>
      </c>
      <c r="AD147" s="5" t="str">
        <f t="shared" si="56"/>
        <v>Yes</v>
      </c>
      <c r="AE147" s="22">
        <f t="shared" si="48"/>
        <v>5.5991160543087802E-2</v>
      </c>
      <c r="AF147" s="5" t="str">
        <f t="shared" si="54"/>
        <v>Yes</v>
      </c>
      <c r="AG147" s="10">
        <f t="shared" si="49"/>
        <v>11</v>
      </c>
      <c r="AI147" t="str">
        <f t="shared" si="55"/>
        <v>SL_hit</v>
      </c>
      <c r="AJ147" t="str">
        <f>IF(AND(AI146="",AI147&lt;&gt;""),I147,"")</f>
        <v/>
      </c>
      <c r="AK147">
        <f t="shared" si="58"/>
        <v>0</v>
      </c>
    </row>
    <row r="148" spans="1:37" x14ac:dyDescent="0.3">
      <c r="A148" s="2">
        <v>41155</v>
      </c>
      <c r="B148">
        <v>5276.5</v>
      </c>
      <c r="C148">
        <v>5295.7998046875</v>
      </c>
      <c r="D148">
        <v>5243.14990234375</v>
      </c>
      <c r="E148">
        <v>5253.75</v>
      </c>
      <c r="F148">
        <v>298.77499389648398</v>
      </c>
      <c r="G148">
        <v>298.89999389648398</v>
      </c>
      <c r="H148">
        <v>294</v>
      </c>
      <c r="I148">
        <v>295.225006103515</v>
      </c>
      <c r="J148">
        <v>5.6623707741208E-2</v>
      </c>
      <c r="K148">
        <v>5.6440954137261197E-2</v>
      </c>
      <c r="L148">
        <v>5.60731631702115E-2</v>
      </c>
      <c r="M148" s="19">
        <v>5.6193196498408801E-2</v>
      </c>
      <c r="N148">
        <v>5.6002900322211099E-2</v>
      </c>
      <c r="O148">
        <v>5.93573644308089E-4</v>
      </c>
      <c r="P148">
        <v>5.6596473966519199E-2</v>
      </c>
      <c r="Q148">
        <v>5.5409326677902999E-2</v>
      </c>
      <c r="R148" s="6">
        <f t="shared" si="57"/>
        <v>0</v>
      </c>
      <c r="S148" t="str">
        <f t="shared" si="42"/>
        <v>Upper</v>
      </c>
      <c r="T148" t="str">
        <f t="shared" si="50"/>
        <v>Above</v>
      </c>
      <c r="U148" t="str">
        <f t="shared" si="51"/>
        <v>Above</v>
      </c>
      <c r="V148" t="str">
        <f t="shared" si="52"/>
        <v>Below</v>
      </c>
      <c r="W148" t="str">
        <f t="shared" si="43"/>
        <v>Below</v>
      </c>
      <c r="X148" t="str">
        <f t="shared" si="53"/>
        <v>Sell</v>
      </c>
      <c r="Y148" t="str">
        <f t="shared" si="44"/>
        <v>Sell</v>
      </c>
      <c r="Z148" s="5">
        <f t="shared" si="45"/>
        <v>5.6193196498408801E-2</v>
      </c>
      <c r="AA148" s="5">
        <f>IF(Y148&lt;&gt;"",I148,AA147)</f>
        <v>295.225006103515</v>
      </c>
      <c r="AB148" s="5">
        <f t="shared" si="46"/>
        <v>2.967868221540445E-4</v>
      </c>
      <c r="AC148" s="5">
        <f t="shared" si="47"/>
        <v>5.6489983320562848E-2</v>
      </c>
      <c r="AD148" s="5" t="str">
        <f t="shared" si="56"/>
        <v>No</v>
      </c>
      <c r="AE148" s="22">
        <f t="shared" si="48"/>
        <v>5.6002900322211099E-2</v>
      </c>
      <c r="AF148" s="5" t="str">
        <f t="shared" si="54"/>
        <v>No</v>
      </c>
      <c r="AG148" s="10">
        <f t="shared" si="49"/>
        <v>12</v>
      </c>
      <c r="AI148" t="str">
        <f t="shared" si="55"/>
        <v/>
      </c>
      <c r="AJ148" t="str">
        <f>IF(AND(AI147="",AI148&lt;&gt;""),I148,"")</f>
        <v/>
      </c>
      <c r="AK148">
        <f t="shared" si="58"/>
        <v>0</v>
      </c>
    </row>
    <row r="149" spans="1:37" x14ac:dyDescent="0.3">
      <c r="A149" s="2">
        <v>41156</v>
      </c>
      <c r="B149">
        <v>5249.14990234375</v>
      </c>
      <c r="C149">
        <v>5278.35009765625</v>
      </c>
      <c r="D149">
        <v>5233.2001953125</v>
      </c>
      <c r="E149">
        <v>5274</v>
      </c>
      <c r="F149">
        <v>295.27499389648398</v>
      </c>
      <c r="G149">
        <v>296.17498779296801</v>
      </c>
      <c r="H149">
        <v>293.600006103515</v>
      </c>
      <c r="I149">
        <v>295.04998779296801</v>
      </c>
      <c r="J149">
        <v>5.6251964487553201E-2</v>
      </c>
      <c r="K149">
        <v>5.6111281425701397E-2</v>
      </c>
      <c r="L149">
        <v>5.61033392849178E-2</v>
      </c>
      <c r="M149" s="19">
        <v>5.5944252520471797E-2</v>
      </c>
      <c r="N149">
        <v>5.6014497721798902E-2</v>
      </c>
      <c r="O149">
        <v>5.8985133760594305E-4</v>
      </c>
      <c r="P149">
        <v>5.6604349059404799E-2</v>
      </c>
      <c r="Q149">
        <v>5.5424646384192901E-2</v>
      </c>
      <c r="R149" s="6">
        <f t="shared" si="57"/>
        <v>0</v>
      </c>
      <c r="S149" t="str">
        <f t="shared" si="42"/>
        <v>Upper</v>
      </c>
      <c r="T149" t="str">
        <f t="shared" si="50"/>
        <v>Above</v>
      </c>
      <c r="U149" t="str">
        <f t="shared" si="51"/>
        <v>Above</v>
      </c>
      <c r="V149" t="str">
        <f t="shared" si="52"/>
        <v>Below</v>
      </c>
      <c r="W149" t="str">
        <f t="shared" si="43"/>
        <v>Below</v>
      </c>
      <c r="X149" t="str">
        <f t="shared" si="53"/>
        <v>Sell</v>
      </c>
      <c r="Y149" t="str">
        <f t="shared" si="44"/>
        <v/>
      </c>
      <c r="Z149" s="5">
        <f t="shared" si="45"/>
        <v>5.6193196498408801E-2</v>
      </c>
      <c r="AA149" s="5">
        <f>IF(Y149&lt;&gt;"",I149,AA148)</f>
        <v>295.225006103515</v>
      </c>
      <c r="AB149" s="5">
        <f t="shared" si="46"/>
        <v>2.967868221540445E-4</v>
      </c>
      <c r="AC149" s="5">
        <f t="shared" si="47"/>
        <v>5.6489983320562848E-2</v>
      </c>
      <c r="AD149" s="5" t="str">
        <f t="shared" si="56"/>
        <v>No</v>
      </c>
      <c r="AE149" s="22">
        <f t="shared" si="48"/>
        <v>5.6014497721798902E-2</v>
      </c>
      <c r="AF149" s="5" t="str">
        <f t="shared" si="54"/>
        <v>Yes</v>
      </c>
      <c r="AG149" s="10">
        <f t="shared" si="49"/>
        <v>12</v>
      </c>
      <c r="AI149" t="str">
        <f t="shared" si="55"/>
        <v>Tgt_hit</v>
      </c>
      <c r="AJ149">
        <f>IF(AND(AI148="",AI149&lt;&gt;""),I149,"")</f>
        <v>295.04998779296801</v>
      </c>
      <c r="AK149">
        <f t="shared" si="58"/>
        <v>0.17501831054698869</v>
      </c>
    </row>
    <row r="150" spans="1:37" x14ac:dyDescent="0.3">
      <c r="A150" s="2">
        <v>41157</v>
      </c>
      <c r="B150">
        <v>5243.89990234375</v>
      </c>
      <c r="C150">
        <v>5259.5</v>
      </c>
      <c r="D150">
        <v>5215.7001953125</v>
      </c>
      <c r="E150">
        <v>5225.7001953125</v>
      </c>
      <c r="F150">
        <v>294</v>
      </c>
      <c r="G150">
        <v>298</v>
      </c>
      <c r="H150">
        <v>293.67498779296801</v>
      </c>
      <c r="I150">
        <v>296.04998779296801</v>
      </c>
      <c r="J150">
        <v>5.6065143399971699E-2</v>
      </c>
      <c r="K150">
        <v>5.6659378267896097E-2</v>
      </c>
      <c r="L150">
        <v>5.6305956400044398E-2</v>
      </c>
      <c r="M150" s="19">
        <v>5.6652692792925202E-2</v>
      </c>
      <c r="N150">
        <v>5.6027760128663902E-2</v>
      </c>
      <c r="O150">
        <v>6.01544202063044E-4</v>
      </c>
      <c r="P150">
        <v>5.6629304330726903E-2</v>
      </c>
      <c r="Q150">
        <v>5.5426215926600797E-2</v>
      </c>
      <c r="R150" s="6" t="str">
        <f t="shared" si="57"/>
        <v>Upper</v>
      </c>
      <c r="S150" t="str">
        <f t="shared" si="42"/>
        <v>Upper</v>
      </c>
      <c r="T150" t="str">
        <f t="shared" si="50"/>
        <v>Above</v>
      </c>
      <c r="U150" t="str">
        <f t="shared" si="51"/>
        <v>Above</v>
      </c>
      <c r="V150" t="str">
        <f t="shared" si="52"/>
        <v>Above</v>
      </c>
      <c r="W150" t="str">
        <f t="shared" si="43"/>
        <v>Above</v>
      </c>
      <c r="X150" t="str">
        <f t="shared" si="53"/>
        <v>Sell</v>
      </c>
      <c r="Y150" t="str">
        <f t="shared" si="44"/>
        <v/>
      </c>
      <c r="Z150" s="5">
        <f t="shared" si="45"/>
        <v>5.6193196498408801E-2</v>
      </c>
      <c r="AA150" s="5">
        <f>IF(Y150&lt;&gt;"",I150,AA149)</f>
        <v>295.225006103515</v>
      </c>
      <c r="AB150" s="5">
        <f t="shared" si="46"/>
        <v>2.967868221540445E-4</v>
      </c>
      <c r="AC150" s="5">
        <f t="shared" si="47"/>
        <v>5.6489983320562848E-2</v>
      </c>
      <c r="AD150" s="5" t="str">
        <f t="shared" si="56"/>
        <v>Yes</v>
      </c>
      <c r="AE150" s="22">
        <f t="shared" si="48"/>
        <v>5.6027760128663902E-2</v>
      </c>
      <c r="AF150" s="5" t="str">
        <f t="shared" si="54"/>
        <v>Yes</v>
      </c>
      <c r="AG150" s="10">
        <f t="shared" si="49"/>
        <v>12</v>
      </c>
      <c r="AI150" t="str">
        <f t="shared" si="55"/>
        <v>SL_hit</v>
      </c>
      <c r="AJ150" t="str">
        <f>IF(AND(AI149="",AI150&lt;&gt;""),I150,"")</f>
        <v/>
      </c>
      <c r="AK150">
        <f t="shared" si="58"/>
        <v>0</v>
      </c>
    </row>
    <row r="151" spans="1:37" x14ac:dyDescent="0.3">
      <c r="A151" s="2">
        <v>41158</v>
      </c>
      <c r="B151">
        <v>5217.64990234375</v>
      </c>
      <c r="C151">
        <v>5260.60009765625</v>
      </c>
      <c r="D151">
        <v>5217.64990234375</v>
      </c>
      <c r="E151">
        <v>5238.39990234375</v>
      </c>
      <c r="F151">
        <v>295.04998779296801</v>
      </c>
      <c r="G151">
        <v>296.75</v>
      </c>
      <c r="H151">
        <v>293.04998779296801</v>
      </c>
      <c r="I151">
        <v>294.07501220703102</v>
      </c>
      <c r="J151">
        <v>5.65484448583706E-2</v>
      </c>
      <c r="K151">
        <v>5.6409914171619002E-2</v>
      </c>
      <c r="L151">
        <v>5.6165130523865098E-2</v>
      </c>
      <c r="M151" s="19">
        <v>5.61383280561411E-2</v>
      </c>
      <c r="N151">
        <v>5.59939555624639E-2</v>
      </c>
      <c r="O151">
        <v>5.7334616293114999E-4</v>
      </c>
      <c r="P151">
        <v>5.6567301725395001E-2</v>
      </c>
      <c r="Q151">
        <v>5.5420609399532701E-2</v>
      </c>
      <c r="R151" s="6">
        <f t="shared" si="57"/>
        <v>0</v>
      </c>
      <c r="S151" t="str">
        <f t="shared" si="42"/>
        <v>Upper</v>
      </c>
      <c r="T151" t="str">
        <f t="shared" si="50"/>
        <v>Above</v>
      </c>
      <c r="U151" t="str">
        <f t="shared" si="51"/>
        <v>Above</v>
      </c>
      <c r="V151" t="str">
        <f t="shared" si="52"/>
        <v>Below</v>
      </c>
      <c r="W151" t="str">
        <f t="shared" si="43"/>
        <v>Below</v>
      </c>
      <c r="X151" t="str">
        <f t="shared" si="53"/>
        <v>Sell</v>
      </c>
      <c r="Y151" t="str">
        <f t="shared" si="44"/>
        <v/>
      </c>
      <c r="Z151" s="5">
        <f t="shared" si="45"/>
        <v>5.6193196498408801E-2</v>
      </c>
      <c r="AA151" s="5">
        <f>IF(Y151&lt;&gt;"",I151,AA150)</f>
        <v>295.225006103515</v>
      </c>
      <c r="AB151" s="5">
        <f t="shared" si="46"/>
        <v>2.967868221540445E-4</v>
      </c>
      <c r="AC151" s="5">
        <f t="shared" si="47"/>
        <v>5.6489983320562848E-2</v>
      </c>
      <c r="AD151" s="5" t="str">
        <f t="shared" si="56"/>
        <v>Yes</v>
      </c>
      <c r="AE151" s="22">
        <f t="shared" si="48"/>
        <v>5.59939555624639E-2</v>
      </c>
      <c r="AF151" s="5" t="str">
        <f t="shared" si="54"/>
        <v>Yes</v>
      </c>
      <c r="AG151" s="10">
        <f t="shared" si="49"/>
        <v>12</v>
      </c>
      <c r="AI151" t="str">
        <f t="shared" si="55"/>
        <v>SL_hit</v>
      </c>
      <c r="AJ151" t="str">
        <f>IF(AND(AI150="",AI151&lt;&gt;""),I151,"")</f>
        <v/>
      </c>
      <c r="AK151">
        <f t="shared" si="58"/>
        <v>0</v>
      </c>
    </row>
    <row r="152" spans="1:37" x14ac:dyDescent="0.3">
      <c r="A152" s="2">
        <v>41159</v>
      </c>
      <c r="B152">
        <v>5309.4501953125</v>
      </c>
      <c r="C152">
        <v>5347.14990234375</v>
      </c>
      <c r="D152">
        <v>5309.2001953125</v>
      </c>
      <c r="E152">
        <v>5342.10009765625</v>
      </c>
      <c r="F152">
        <v>297.125</v>
      </c>
      <c r="G152">
        <v>297.5</v>
      </c>
      <c r="H152">
        <v>292.850006103515</v>
      </c>
      <c r="I152">
        <v>295.20001220703102</v>
      </c>
      <c r="J152">
        <v>5.5961538213941502E-2</v>
      </c>
      <c r="K152">
        <v>5.5637116114811001E-2</v>
      </c>
      <c r="L152">
        <v>5.5158968456693901E-2</v>
      </c>
      <c r="M152" s="19">
        <v>5.5259169017919503E-2</v>
      </c>
      <c r="N152">
        <v>5.5945720046941101E-2</v>
      </c>
      <c r="O152">
        <v>5.9322063247855801E-4</v>
      </c>
      <c r="P152">
        <v>5.65389406794196E-2</v>
      </c>
      <c r="Q152">
        <v>5.5352499414462498E-2</v>
      </c>
      <c r="R152" s="6" t="str">
        <f t="shared" si="57"/>
        <v>Lower</v>
      </c>
      <c r="S152" t="str">
        <f t="shared" si="42"/>
        <v>Lower</v>
      </c>
      <c r="T152" t="str">
        <f t="shared" si="50"/>
        <v>Below</v>
      </c>
      <c r="U152" t="str">
        <f t="shared" si="51"/>
        <v>Above</v>
      </c>
      <c r="V152" t="str">
        <f t="shared" si="52"/>
        <v>Below</v>
      </c>
      <c r="W152" t="str">
        <f t="shared" si="43"/>
        <v>Below</v>
      </c>
      <c r="X152" t="str">
        <f t="shared" si="53"/>
        <v>Sell</v>
      </c>
      <c r="Y152" t="str">
        <f t="shared" si="44"/>
        <v/>
      </c>
      <c r="Z152" s="5">
        <f t="shared" si="45"/>
        <v>5.6193196498408801E-2</v>
      </c>
      <c r="AA152" s="5">
        <f>IF(Y152&lt;&gt;"",I152,AA151)</f>
        <v>295.225006103515</v>
      </c>
      <c r="AB152" s="5">
        <f t="shared" si="46"/>
        <v>2.967868221540445E-4</v>
      </c>
      <c r="AC152" s="5">
        <f t="shared" si="47"/>
        <v>5.6489983320562848E-2</v>
      </c>
      <c r="AD152" s="5" t="str">
        <f t="shared" si="56"/>
        <v>Yes</v>
      </c>
      <c r="AE152" s="22">
        <f t="shared" si="48"/>
        <v>5.5945720046941101E-2</v>
      </c>
      <c r="AF152" s="5" t="str">
        <f t="shared" si="54"/>
        <v>Yes</v>
      </c>
      <c r="AG152" s="10">
        <f t="shared" si="49"/>
        <v>12</v>
      </c>
      <c r="AI152" t="str">
        <f t="shared" si="55"/>
        <v>SL_hit</v>
      </c>
      <c r="AJ152" t="str">
        <f>IF(AND(AI151="",AI152&lt;&gt;""),I152,"")</f>
        <v/>
      </c>
      <c r="AK152">
        <f t="shared" si="58"/>
        <v>0</v>
      </c>
    </row>
    <row r="153" spans="1:37" x14ac:dyDescent="0.3">
      <c r="A153" s="2">
        <v>41162</v>
      </c>
      <c r="B153">
        <v>5361.89990234375</v>
      </c>
      <c r="C153">
        <v>5375.4501953125</v>
      </c>
      <c r="D153">
        <v>5349.10009765625</v>
      </c>
      <c r="E153">
        <v>5363.4501953125</v>
      </c>
      <c r="F153">
        <v>295.75</v>
      </c>
      <c r="G153">
        <v>298.5</v>
      </c>
      <c r="H153">
        <v>294.67498779296801</v>
      </c>
      <c r="I153">
        <v>295.57501220703102</v>
      </c>
      <c r="J153">
        <v>5.5157687645516103E-2</v>
      </c>
      <c r="K153">
        <v>5.5530232660382102E-2</v>
      </c>
      <c r="L153">
        <v>5.5088703223572601E-2</v>
      </c>
      <c r="M153" s="19">
        <v>5.5109118467317003E-2</v>
      </c>
      <c r="N153">
        <v>5.5896286384253799E-2</v>
      </c>
      <c r="O153">
        <v>6.2045002029480895E-4</v>
      </c>
      <c r="P153">
        <v>5.6516736404548601E-2</v>
      </c>
      <c r="Q153">
        <v>5.5275836363958997E-2</v>
      </c>
      <c r="R153" s="6" t="str">
        <f t="shared" si="57"/>
        <v>Lower</v>
      </c>
      <c r="S153" t="str">
        <f t="shared" si="42"/>
        <v>Lower</v>
      </c>
      <c r="T153" t="str">
        <f t="shared" si="50"/>
        <v>Below</v>
      </c>
      <c r="U153" t="str">
        <f t="shared" si="51"/>
        <v>Above</v>
      </c>
      <c r="V153" t="str">
        <f t="shared" si="52"/>
        <v>Below</v>
      </c>
      <c r="W153" t="str">
        <f t="shared" si="43"/>
        <v>Below</v>
      </c>
      <c r="X153" t="str">
        <f t="shared" si="53"/>
        <v>Sell</v>
      </c>
      <c r="Y153" t="str">
        <f t="shared" si="44"/>
        <v/>
      </c>
      <c r="Z153" s="5">
        <f t="shared" si="45"/>
        <v>5.6193196498408801E-2</v>
      </c>
      <c r="AA153" s="5">
        <f>IF(Y153&lt;&gt;"",I153,AA152)</f>
        <v>295.225006103515</v>
      </c>
      <c r="AB153" s="5">
        <f t="shared" si="46"/>
        <v>2.967868221540445E-4</v>
      </c>
      <c r="AC153" s="5">
        <f t="shared" si="47"/>
        <v>5.6489983320562848E-2</v>
      </c>
      <c r="AD153" s="5" t="str">
        <f t="shared" si="56"/>
        <v>Yes</v>
      </c>
      <c r="AE153" s="22">
        <f t="shared" si="48"/>
        <v>5.5896286384253799E-2</v>
      </c>
      <c r="AF153" s="5" t="str">
        <f t="shared" si="54"/>
        <v>Yes</v>
      </c>
      <c r="AG153" s="10">
        <f t="shared" si="49"/>
        <v>12</v>
      </c>
      <c r="AI153" t="str">
        <f t="shared" si="55"/>
        <v>SL_hit</v>
      </c>
      <c r="AJ153" t="str">
        <f>IF(AND(AI152="",AI153&lt;&gt;""),I153,"")</f>
        <v/>
      </c>
      <c r="AK153">
        <f t="shared" si="58"/>
        <v>0</v>
      </c>
    </row>
    <row r="154" spans="1:37" x14ac:dyDescent="0.3">
      <c r="A154" s="2">
        <v>41163</v>
      </c>
      <c r="B154">
        <v>5336.10009765625</v>
      </c>
      <c r="C154">
        <v>5393.35009765625</v>
      </c>
      <c r="D154">
        <v>5332.10009765625</v>
      </c>
      <c r="E154">
        <v>5390</v>
      </c>
      <c r="F154">
        <v>294.375</v>
      </c>
      <c r="G154">
        <v>298.5</v>
      </c>
      <c r="H154">
        <v>291.67498779296801</v>
      </c>
      <c r="I154">
        <v>297.20001220703102</v>
      </c>
      <c r="J154">
        <v>5.5166693767475697E-2</v>
      </c>
      <c r="K154">
        <v>5.5345934270003498E-2</v>
      </c>
      <c r="L154">
        <v>5.4701708979765E-2</v>
      </c>
      <c r="M154" s="19">
        <v>5.5139148832473298E-2</v>
      </c>
      <c r="N154">
        <v>5.58134181548307E-2</v>
      </c>
      <c r="O154">
        <v>6.0435751060131397E-4</v>
      </c>
      <c r="P154">
        <v>5.6417775665432102E-2</v>
      </c>
      <c r="Q154">
        <v>5.5209060644229403E-2</v>
      </c>
      <c r="R154" s="6" t="str">
        <f t="shared" si="57"/>
        <v>Lower</v>
      </c>
      <c r="S154" t="str">
        <f t="shared" si="42"/>
        <v>Lower</v>
      </c>
      <c r="T154" t="str">
        <f t="shared" si="50"/>
        <v>Below</v>
      </c>
      <c r="U154" t="str">
        <f t="shared" si="51"/>
        <v>Above</v>
      </c>
      <c r="V154" t="str">
        <f t="shared" si="52"/>
        <v>Below</v>
      </c>
      <c r="W154" t="str">
        <f t="shared" si="43"/>
        <v>Below</v>
      </c>
      <c r="X154" t="str">
        <f t="shared" si="53"/>
        <v>Sell</v>
      </c>
      <c r="Y154" t="str">
        <f t="shared" si="44"/>
        <v/>
      </c>
      <c r="Z154" s="5">
        <f t="shared" si="45"/>
        <v>5.6193196498408801E-2</v>
      </c>
      <c r="AA154" s="5">
        <f>IF(Y154&lt;&gt;"",I154,AA153)</f>
        <v>295.225006103515</v>
      </c>
      <c r="AB154" s="5">
        <f t="shared" si="46"/>
        <v>2.967868221540445E-4</v>
      </c>
      <c r="AC154" s="5">
        <f t="shared" si="47"/>
        <v>5.6489983320562848E-2</v>
      </c>
      <c r="AD154" s="5" t="str">
        <f t="shared" si="56"/>
        <v>Yes</v>
      </c>
      <c r="AE154" s="22">
        <f t="shared" si="48"/>
        <v>5.58134181548307E-2</v>
      </c>
      <c r="AF154" s="5" t="str">
        <f t="shared" si="54"/>
        <v>Yes</v>
      </c>
      <c r="AG154" s="10">
        <f t="shared" si="49"/>
        <v>12</v>
      </c>
      <c r="AI154" t="str">
        <f t="shared" si="55"/>
        <v>SL_hit</v>
      </c>
      <c r="AJ154" t="str">
        <f>IF(AND(AI153="",AI154&lt;&gt;""),I154,"")</f>
        <v/>
      </c>
      <c r="AK154">
        <f t="shared" si="58"/>
        <v>0</v>
      </c>
    </row>
    <row r="155" spans="1:37" x14ac:dyDescent="0.3">
      <c r="A155" s="2">
        <v>41164</v>
      </c>
      <c r="B155">
        <v>5404.4501953125</v>
      </c>
      <c r="C155">
        <v>5435.5498046875</v>
      </c>
      <c r="D155">
        <v>5393.9501953125</v>
      </c>
      <c r="E155">
        <v>5431</v>
      </c>
      <c r="F155">
        <v>297.625</v>
      </c>
      <c r="G155">
        <v>300</v>
      </c>
      <c r="H155">
        <v>296.95001220703102</v>
      </c>
      <c r="I155">
        <v>299.600006103515</v>
      </c>
      <c r="J155">
        <v>5.5070356695698999E-2</v>
      </c>
      <c r="K155">
        <v>5.5192208843581197E-2</v>
      </c>
      <c r="L155">
        <v>5.5052420110421003E-2</v>
      </c>
      <c r="M155" s="19">
        <v>5.5164795820938202E-2</v>
      </c>
      <c r="N155">
        <v>5.5742218263398098E-2</v>
      </c>
      <c r="O155">
        <v>5.9195604811658497E-4</v>
      </c>
      <c r="P155">
        <v>5.6334174311514697E-2</v>
      </c>
      <c r="Q155">
        <v>5.5150262215281597E-2</v>
      </c>
      <c r="R155" s="6" t="str">
        <f t="shared" si="57"/>
        <v>Lower</v>
      </c>
      <c r="S155" t="str">
        <f t="shared" si="42"/>
        <v>Lower</v>
      </c>
      <c r="T155" t="str">
        <f t="shared" si="50"/>
        <v>Above</v>
      </c>
      <c r="U155" t="str">
        <f t="shared" si="51"/>
        <v>Above</v>
      </c>
      <c r="V155" t="str">
        <f t="shared" si="52"/>
        <v>Below</v>
      </c>
      <c r="W155" t="str">
        <f t="shared" si="43"/>
        <v>Above</v>
      </c>
      <c r="X155" t="str">
        <f t="shared" si="53"/>
        <v>Buy</v>
      </c>
      <c r="Y155" t="str">
        <f t="shared" si="44"/>
        <v>Buy</v>
      </c>
      <c r="Z155" s="5">
        <f t="shared" si="45"/>
        <v>5.5164795820938202E-2</v>
      </c>
      <c r="AA155" s="5">
        <f>IF(Y155&lt;&gt;"",I155,AA154)</f>
        <v>299.600006103515</v>
      </c>
      <c r="AB155" s="5">
        <f t="shared" si="46"/>
        <v>2.9597802405829249E-4</v>
      </c>
      <c r="AC155" s="5">
        <f t="shared" si="47"/>
        <v>5.486881779687991E-2</v>
      </c>
      <c r="AD155" s="5" t="str">
        <f t="shared" si="56"/>
        <v>No</v>
      </c>
      <c r="AE155" s="22">
        <f t="shared" si="48"/>
        <v>5.5742218263398098E-2</v>
      </c>
      <c r="AF155" s="5" t="str">
        <f t="shared" si="54"/>
        <v>No</v>
      </c>
      <c r="AG155" s="10">
        <f t="shared" si="49"/>
        <v>13</v>
      </c>
      <c r="AI155" t="str">
        <f t="shared" si="55"/>
        <v/>
      </c>
      <c r="AJ155" t="str">
        <f>IF(AND(AI154="",AI155&lt;&gt;""),I155,"")</f>
        <v/>
      </c>
      <c r="AK155">
        <f t="shared" si="58"/>
        <v>0</v>
      </c>
    </row>
    <row r="156" spans="1:37" x14ac:dyDescent="0.3">
      <c r="A156" s="2">
        <v>41165</v>
      </c>
      <c r="B156">
        <v>5435.2001953125</v>
      </c>
      <c r="C156">
        <v>5447.4501953125</v>
      </c>
      <c r="D156">
        <v>5421.85009765625</v>
      </c>
      <c r="E156">
        <v>5435.35009765625</v>
      </c>
      <c r="F156">
        <v>300.5</v>
      </c>
      <c r="G156">
        <v>300.75</v>
      </c>
      <c r="H156">
        <v>296.77499389648398</v>
      </c>
      <c r="I156">
        <v>299.600006103515</v>
      </c>
      <c r="J156">
        <v>5.5287751913749399E-2</v>
      </c>
      <c r="K156">
        <v>5.5209316141851698E-2</v>
      </c>
      <c r="L156">
        <v>5.4736849700948699E-2</v>
      </c>
      <c r="M156" s="19">
        <v>5.5120645537203597E-2</v>
      </c>
      <c r="N156">
        <v>5.5658584394203403E-2</v>
      </c>
      <c r="O156">
        <v>5.5248083873016903E-4</v>
      </c>
      <c r="P156">
        <v>5.6211065232933601E-2</v>
      </c>
      <c r="Q156">
        <v>5.5106103555473303E-2</v>
      </c>
      <c r="R156" s="6" t="str">
        <f t="shared" si="57"/>
        <v>Lower</v>
      </c>
      <c r="S156" t="str">
        <f t="shared" si="42"/>
        <v>Lower</v>
      </c>
      <c r="T156" t="str">
        <f t="shared" si="50"/>
        <v>Above</v>
      </c>
      <c r="U156" t="str">
        <f t="shared" si="51"/>
        <v>Above</v>
      </c>
      <c r="V156" t="str">
        <f t="shared" si="52"/>
        <v>Below</v>
      </c>
      <c r="W156" t="str">
        <f t="shared" si="43"/>
        <v>Above</v>
      </c>
      <c r="X156" t="str">
        <f t="shared" si="53"/>
        <v>Buy</v>
      </c>
      <c r="Y156" t="str">
        <f t="shared" si="44"/>
        <v/>
      </c>
      <c r="Z156" s="5">
        <f t="shared" si="45"/>
        <v>5.5164795820938202E-2</v>
      </c>
      <c r="AA156" s="5">
        <f>IF(Y156&lt;&gt;"",I156,AA155)</f>
        <v>299.600006103515</v>
      </c>
      <c r="AB156" s="5">
        <f t="shared" si="46"/>
        <v>2.9597802405829249E-4</v>
      </c>
      <c r="AC156" s="5">
        <f t="shared" si="47"/>
        <v>5.486881779687991E-2</v>
      </c>
      <c r="AD156" s="5" t="str">
        <f t="shared" si="56"/>
        <v>No</v>
      </c>
      <c r="AE156" s="22">
        <f t="shared" si="48"/>
        <v>5.5658584394203403E-2</v>
      </c>
      <c r="AF156" s="5" t="str">
        <f t="shared" si="54"/>
        <v>No</v>
      </c>
      <c r="AG156" s="10">
        <f t="shared" si="49"/>
        <v>13</v>
      </c>
      <c r="AI156" t="str">
        <f t="shared" si="55"/>
        <v/>
      </c>
      <c r="AJ156" t="str">
        <f>IF(AND(AI155="",AI156&lt;&gt;""),I156,"")</f>
        <v/>
      </c>
      <c r="AK156">
        <f t="shared" si="58"/>
        <v>0</v>
      </c>
    </row>
    <row r="157" spans="1:37" x14ac:dyDescent="0.3">
      <c r="A157" s="2">
        <v>41166</v>
      </c>
      <c r="B157">
        <v>5528.35009765625</v>
      </c>
      <c r="C157">
        <v>5586.64990234375</v>
      </c>
      <c r="D157">
        <v>5526.9501953125</v>
      </c>
      <c r="E157">
        <v>5577.64990234375</v>
      </c>
      <c r="F157">
        <v>303.29998779296801</v>
      </c>
      <c r="G157">
        <v>307.375</v>
      </c>
      <c r="H157">
        <v>300.475006103515</v>
      </c>
      <c r="I157">
        <v>306.375</v>
      </c>
      <c r="J157">
        <v>5.4862659280849997E-2</v>
      </c>
      <c r="K157">
        <v>5.5019556509357699E-2</v>
      </c>
      <c r="L157">
        <v>5.4365426769785903E-2</v>
      </c>
      <c r="M157" s="19">
        <v>5.49290481410925E-2</v>
      </c>
      <c r="N157">
        <v>5.5579244736727797E-2</v>
      </c>
      <c r="O157">
        <v>5.3660259721030699E-4</v>
      </c>
      <c r="P157">
        <v>5.6115847333938103E-2</v>
      </c>
      <c r="Q157">
        <v>5.5042642139517498E-2</v>
      </c>
      <c r="R157" s="6" t="str">
        <f t="shared" si="57"/>
        <v>Lower</v>
      </c>
      <c r="S157" t="str">
        <f t="shared" si="42"/>
        <v>Lower</v>
      </c>
      <c r="T157" t="str">
        <f t="shared" si="50"/>
        <v>Below</v>
      </c>
      <c r="U157" t="str">
        <f t="shared" si="51"/>
        <v>Above</v>
      </c>
      <c r="V157" t="str">
        <f t="shared" si="52"/>
        <v>Below</v>
      </c>
      <c r="W157" t="str">
        <f t="shared" si="43"/>
        <v>Below</v>
      </c>
      <c r="X157" t="str">
        <f t="shared" si="53"/>
        <v>Buy</v>
      </c>
      <c r="Y157" t="str">
        <f t="shared" si="44"/>
        <v/>
      </c>
      <c r="Z157" s="5">
        <f t="shared" si="45"/>
        <v>5.5164795820938202E-2</v>
      </c>
      <c r="AA157" s="5">
        <f>IF(Y157&lt;&gt;"",I157,AA156)</f>
        <v>299.600006103515</v>
      </c>
      <c r="AB157" s="5">
        <f t="shared" si="46"/>
        <v>2.9597802405829249E-4</v>
      </c>
      <c r="AC157" s="5">
        <f t="shared" si="47"/>
        <v>5.486881779687991E-2</v>
      </c>
      <c r="AD157" s="5" t="str">
        <f t="shared" si="56"/>
        <v>No</v>
      </c>
      <c r="AE157" s="22">
        <f t="shared" si="48"/>
        <v>5.5579244736727797E-2</v>
      </c>
      <c r="AF157" s="5" t="str">
        <f t="shared" si="54"/>
        <v>No</v>
      </c>
      <c r="AG157" s="10">
        <f t="shared" si="49"/>
        <v>13</v>
      </c>
      <c r="AI157" t="str">
        <f t="shared" si="55"/>
        <v/>
      </c>
      <c r="AJ157" t="str">
        <f>IF(AND(AI156="",AI157&lt;&gt;""),I157,"")</f>
        <v/>
      </c>
      <c r="AK157">
        <f t="shared" si="58"/>
        <v>0</v>
      </c>
    </row>
    <row r="158" spans="1:37" x14ac:dyDescent="0.3">
      <c r="A158" s="2">
        <v>41169</v>
      </c>
      <c r="B158">
        <v>5631.75</v>
      </c>
      <c r="C158">
        <v>5652.2001953125</v>
      </c>
      <c r="D158">
        <v>5585.14990234375</v>
      </c>
      <c r="E158">
        <v>5610</v>
      </c>
      <c r="F158">
        <v>309.5</v>
      </c>
      <c r="G158">
        <v>309.975006103515</v>
      </c>
      <c r="H158">
        <v>302.75</v>
      </c>
      <c r="I158">
        <v>304.14999389648398</v>
      </c>
      <c r="J158">
        <v>5.4956274692591102E-2</v>
      </c>
      <c r="K158">
        <v>5.4841476839511898E-2</v>
      </c>
      <c r="L158">
        <v>5.42062442895139E-2</v>
      </c>
      <c r="M158" s="19">
        <v>5.4215685186539103E-2</v>
      </c>
      <c r="N158">
        <v>5.5492827987562103E-2</v>
      </c>
      <c r="O158">
        <v>6.0904502637520801E-4</v>
      </c>
      <c r="P158">
        <v>5.6101873013937299E-2</v>
      </c>
      <c r="Q158">
        <v>5.48837829611869E-2</v>
      </c>
      <c r="R158" s="6" t="str">
        <f t="shared" si="57"/>
        <v>Lower</v>
      </c>
      <c r="S158" t="str">
        <f t="shared" si="42"/>
        <v>Lower</v>
      </c>
      <c r="T158" t="str">
        <f t="shared" si="50"/>
        <v>Below</v>
      </c>
      <c r="U158" t="str">
        <f t="shared" si="51"/>
        <v>Above</v>
      </c>
      <c r="V158" t="str">
        <f t="shared" si="52"/>
        <v>Below</v>
      </c>
      <c r="W158" t="str">
        <f t="shared" si="43"/>
        <v>Below</v>
      </c>
      <c r="X158" t="str">
        <f t="shared" si="53"/>
        <v>Buy</v>
      </c>
      <c r="Y158" t="str">
        <f t="shared" si="44"/>
        <v/>
      </c>
      <c r="Z158" s="5">
        <f t="shared" si="45"/>
        <v>5.5164795820938202E-2</v>
      </c>
      <c r="AA158" s="5">
        <f>IF(Y158&lt;&gt;"",I158,AA157)</f>
        <v>299.600006103515</v>
      </c>
      <c r="AB158" s="5">
        <f t="shared" si="46"/>
        <v>2.9597802405829249E-4</v>
      </c>
      <c r="AC158" s="5">
        <f t="shared" si="47"/>
        <v>5.486881779687991E-2</v>
      </c>
      <c r="AD158" s="5" t="str">
        <f t="shared" si="56"/>
        <v>Yes</v>
      </c>
      <c r="AE158" s="22">
        <f t="shared" si="48"/>
        <v>5.5492827987562103E-2</v>
      </c>
      <c r="AF158" s="5" t="str">
        <f t="shared" si="54"/>
        <v>No</v>
      </c>
      <c r="AG158" s="10">
        <f t="shared" si="49"/>
        <v>13</v>
      </c>
      <c r="AI158" t="str">
        <f t="shared" si="55"/>
        <v>SL_hit</v>
      </c>
      <c r="AJ158">
        <f>IF(AND(AI157="",AI158&lt;&gt;""),I158,"")</f>
        <v>304.14999389648398</v>
      </c>
      <c r="AK158">
        <f t="shared" si="58"/>
        <v>4.5499877929689774</v>
      </c>
    </row>
    <row r="159" spans="1:37" x14ac:dyDescent="0.3">
      <c r="A159" s="2">
        <v>41170</v>
      </c>
      <c r="B159">
        <v>5602.39990234375</v>
      </c>
      <c r="C159">
        <v>5620.5498046875</v>
      </c>
      <c r="D159">
        <v>5586.4501953125</v>
      </c>
      <c r="E159">
        <v>5600.0498046875</v>
      </c>
      <c r="F159">
        <v>304.14999389648398</v>
      </c>
      <c r="G159">
        <v>306</v>
      </c>
      <c r="H159">
        <v>301.92498779296801</v>
      </c>
      <c r="I159">
        <v>302.725006103515</v>
      </c>
      <c r="J159">
        <v>5.42892330426544E-2</v>
      </c>
      <c r="K159">
        <v>5.4443072409890901E-2</v>
      </c>
      <c r="L159">
        <v>5.4045946394780199E-2</v>
      </c>
      <c r="M159" s="19">
        <v>5.4057556032826803E-2</v>
      </c>
      <c r="N159">
        <v>5.5423311414842698E-2</v>
      </c>
      <c r="O159">
        <v>6.8859566841814003E-4</v>
      </c>
      <c r="P159">
        <v>5.6111907083260901E-2</v>
      </c>
      <c r="Q159">
        <v>5.4734715746424599E-2</v>
      </c>
      <c r="R159" s="6" t="str">
        <f t="shared" si="57"/>
        <v>Lower</v>
      </c>
      <c r="S159" t="str">
        <f t="shared" si="42"/>
        <v>Lower</v>
      </c>
      <c r="T159" t="str">
        <f t="shared" si="50"/>
        <v>Below</v>
      </c>
      <c r="U159" t="str">
        <f t="shared" si="51"/>
        <v>Above</v>
      </c>
      <c r="V159" t="str">
        <f t="shared" si="52"/>
        <v>Below</v>
      </c>
      <c r="W159" t="str">
        <f t="shared" si="43"/>
        <v>Below</v>
      </c>
      <c r="X159" t="str">
        <f t="shared" si="53"/>
        <v>Buy</v>
      </c>
      <c r="Y159" t="str">
        <f t="shared" si="44"/>
        <v/>
      </c>
      <c r="Z159" s="5">
        <f t="shared" si="45"/>
        <v>5.5164795820938202E-2</v>
      </c>
      <c r="AA159" s="5">
        <f>IF(Y159&lt;&gt;"",I159,AA158)</f>
        <v>299.600006103515</v>
      </c>
      <c r="AB159" s="5">
        <f t="shared" si="46"/>
        <v>2.9597802405829249E-4</v>
      </c>
      <c r="AC159" s="5">
        <f t="shared" si="47"/>
        <v>5.486881779687991E-2</v>
      </c>
      <c r="AD159" s="5" t="str">
        <f t="shared" si="56"/>
        <v>Yes</v>
      </c>
      <c r="AE159" s="22">
        <f t="shared" si="48"/>
        <v>5.5423311414842698E-2</v>
      </c>
      <c r="AF159" s="5" t="str">
        <f t="shared" si="54"/>
        <v>No</v>
      </c>
      <c r="AG159" s="10">
        <f t="shared" si="49"/>
        <v>13</v>
      </c>
      <c r="AI159" t="str">
        <f t="shared" si="55"/>
        <v>SL_hit</v>
      </c>
      <c r="AJ159" t="str">
        <f>IF(AND(AI158="",AI159&lt;&gt;""),I159,"")</f>
        <v/>
      </c>
      <c r="AK159">
        <f t="shared" si="58"/>
        <v>0</v>
      </c>
    </row>
    <row r="160" spans="1:37" x14ac:dyDescent="0.3">
      <c r="A160" s="2">
        <v>41172</v>
      </c>
      <c r="B160">
        <v>5536.9501953125</v>
      </c>
      <c r="C160">
        <v>5581.35009765625</v>
      </c>
      <c r="D160">
        <v>5534.89990234375</v>
      </c>
      <c r="E160">
        <v>5554.25</v>
      </c>
      <c r="F160">
        <v>301</v>
      </c>
      <c r="G160">
        <v>305</v>
      </c>
      <c r="H160">
        <v>300.5</v>
      </c>
      <c r="I160">
        <v>303.45001220703102</v>
      </c>
      <c r="J160">
        <v>5.4362056616442403E-2</v>
      </c>
      <c r="K160">
        <v>5.4646276378196898E-2</v>
      </c>
      <c r="L160">
        <v>5.4291858082700498E-2</v>
      </c>
      <c r="M160" s="19">
        <v>5.4633841149935802E-2</v>
      </c>
      <c r="N160">
        <v>5.5404588307175998E-2</v>
      </c>
      <c r="O160">
        <v>7.0536054117950901E-4</v>
      </c>
      <c r="P160">
        <v>5.6109948848355497E-2</v>
      </c>
      <c r="Q160">
        <v>5.4699227765996498E-2</v>
      </c>
      <c r="R160" s="6" t="str">
        <f t="shared" si="57"/>
        <v>Lower</v>
      </c>
      <c r="S160" t="str">
        <f t="shared" si="42"/>
        <v>Lower</v>
      </c>
      <c r="T160" t="str">
        <f t="shared" si="50"/>
        <v>Below</v>
      </c>
      <c r="U160" t="str">
        <f t="shared" si="51"/>
        <v>Above</v>
      </c>
      <c r="V160" t="str">
        <f t="shared" si="52"/>
        <v>Below</v>
      </c>
      <c r="W160" t="str">
        <f t="shared" si="43"/>
        <v>Below</v>
      </c>
      <c r="X160" t="str">
        <f t="shared" si="53"/>
        <v>Buy</v>
      </c>
      <c r="Y160" t="str">
        <f t="shared" si="44"/>
        <v/>
      </c>
      <c r="Z160" s="5">
        <f t="shared" si="45"/>
        <v>5.5164795820938202E-2</v>
      </c>
      <c r="AA160" s="5">
        <f>IF(Y160&lt;&gt;"",I160,AA159)</f>
        <v>299.600006103515</v>
      </c>
      <c r="AB160" s="5">
        <f t="shared" si="46"/>
        <v>2.9597802405829249E-4</v>
      </c>
      <c r="AC160" s="5">
        <f t="shared" si="47"/>
        <v>5.486881779687991E-2</v>
      </c>
      <c r="AD160" s="5" t="str">
        <f t="shared" si="56"/>
        <v>Yes</v>
      </c>
      <c r="AE160" s="22">
        <f t="shared" si="48"/>
        <v>5.5404588307175998E-2</v>
      </c>
      <c r="AF160" s="5" t="str">
        <f t="shared" si="54"/>
        <v>No</v>
      </c>
      <c r="AG160" s="10">
        <f t="shared" si="49"/>
        <v>13</v>
      </c>
      <c r="AI160" t="str">
        <f t="shared" si="55"/>
        <v>SL_hit</v>
      </c>
      <c r="AJ160" t="str">
        <f>IF(AND(AI159="",AI160&lt;&gt;""),I160,"")</f>
        <v/>
      </c>
      <c r="AK160">
        <f t="shared" si="58"/>
        <v>0</v>
      </c>
    </row>
    <row r="161" spans="1:37" x14ac:dyDescent="0.3">
      <c r="A161" s="2">
        <v>41173</v>
      </c>
      <c r="B161">
        <v>5577</v>
      </c>
      <c r="C161">
        <v>5720</v>
      </c>
      <c r="D161">
        <v>5575.4501953125</v>
      </c>
      <c r="E161">
        <v>5691.14990234375</v>
      </c>
      <c r="F161">
        <v>304.350006103515</v>
      </c>
      <c r="G161">
        <v>314.5</v>
      </c>
      <c r="H161">
        <v>302.54998779296801</v>
      </c>
      <c r="I161">
        <v>312.57501220703102</v>
      </c>
      <c r="J161">
        <v>5.45723518206052E-2</v>
      </c>
      <c r="K161">
        <v>5.4982517482517403E-2</v>
      </c>
      <c r="L161">
        <v>5.4264674097050297E-2</v>
      </c>
      <c r="M161" s="19">
        <v>5.4922997561231902E-2</v>
      </c>
      <c r="N161">
        <v>5.5393872515372998E-2</v>
      </c>
      <c r="O161">
        <v>7.1123811888156995E-4</v>
      </c>
      <c r="P161">
        <v>5.61051106342546E-2</v>
      </c>
      <c r="Q161">
        <v>5.46826343964915E-2</v>
      </c>
      <c r="R161" s="6" t="str">
        <f t="shared" si="57"/>
        <v>Lower</v>
      </c>
      <c r="S161" t="str">
        <f t="shared" si="42"/>
        <v>Lower</v>
      </c>
      <c r="T161" t="str">
        <f t="shared" si="50"/>
        <v>Above</v>
      </c>
      <c r="U161" t="str">
        <f t="shared" si="51"/>
        <v>Above</v>
      </c>
      <c r="V161" t="str">
        <f t="shared" si="52"/>
        <v>Below</v>
      </c>
      <c r="W161" t="str">
        <f t="shared" si="43"/>
        <v>Above</v>
      </c>
      <c r="X161" t="str">
        <f t="shared" si="53"/>
        <v>Buy</v>
      </c>
      <c r="Y161" t="str">
        <f t="shared" si="44"/>
        <v/>
      </c>
      <c r="Z161" s="5">
        <f t="shared" si="45"/>
        <v>5.5164795820938202E-2</v>
      </c>
      <c r="AA161" s="5">
        <f>IF(Y161&lt;&gt;"",I161,AA160)</f>
        <v>299.600006103515</v>
      </c>
      <c r="AB161" s="5">
        <f t="shared" si="46"/>
        <v>2.9597802405829249E-4</v>
      </c>
      <c r="AC161" s="5">
        <f t="shared" si="47"/>
        <v>5.486881779687991E-2</v>
      </c>
      <c r="AD161" s="5" t="str">
        <f t="shared" si="56"/>
        <v>Yes</v>
      </c>
      <c r="AE161" s="22">
        <f t="shared" si="48"/>
        <v>5.5393872515372998E-2</v>
      </c>
      <c r="AF161" s="5" t="str">
        <f t="shared" si="54"/>
        <v>No</v>
      </c>
      <c r="AG161" s="10">
        <f t="shared" si="49"/>
        <v>13</v>
      </c>
      <c r="AI161" t="str">
        <f t="shared" si="55"/>
        <v>SL_hit</v>
      </c>
      <c r="AJ161" t="str">
        <f>IF(AND(AI160="",AI161&lt;&gt;""),I161,"")</f>
        <v/>
      </c>
      <c r="AK161">
        <f t="shared" si="58"/>
        <v>0</v>
      </c>
    </row>
    <row r="162" spans="1:37" x14ac:dyDescent="0.3">
      <c r="A162" s="2">
        <v>41176</v>
      </c>
      <c r="B162">
        <v>5691.9501953125</v>
      </c>
      <c r="C162">
        <v>5709.85009765625</v>
      </c>
      <c r="D162">
        <v>5662.75</v>
      </c>
      <c r="E162">
        <v>5669.60009765625</v>
      </c>
      <c r="F162">
        <v>312.75</v>
      </c>
      <c r="G162">
        <v>318.45001220703102</v>
      </c>
      <c r="H162">
        <v>311.39999389648398</v>
      </c>
      <c r="I162">
        <v>317.5</v>
      </c>
      <c r="J162">
        <v>5.4946018371270902E-2</v>
      </c>
      <c r="K162">
        <v>5.5772044232430297E-2</v>
      </c>
      <c r="L162">
        <v>5.4990948549111997E-2</v>
      </c>
      <c r="M162" s="19">
        <v>5.6000422345704903E-2</v>
      </c>
      <c r="N162">
        <v>5.5434607522672E-2</v>
      </c>
      <c r="O162">
        <v>7.2193901548947602E-4</v>
      </c>
      <c r="P162">
        <v>5.6156546538161503E-2</v>
      </c>
      <c r="Q162">
        <v>5.4712668507182503E-2</v>
      </c>
      <c r="R162" s="6">
        <f t="shared" si="57"/>
        <v>0</v>
      </c>
      <c r="S162" t="str">
        <f t="shared" si="42"/>
        <v>Lower</v>
      </c>
      <c r="T162" t="str">
        <f t="shared" si="50"/>
        <v>Above</v>
      </c>
      <c r="U162" t="str">
        <f t="shared" si="51"/>
        <v>Above</v>
      </c>
      <c r="V162" t="str">
        <f t="shared" si="52"/>
        <v>Below</v>
      </c>
      <c r="W162" t="str">
        <f t="shared" si="43"/>
        <v>Above</v>
      </c>
      <c r="X162" t="str">
        <f t="shared" si="53"/>
        <v>Buy</v>
      </c>
      <c r="Y162" t="str">
        <f t="shared" si="44"/>
        <v/>
      </c>
      <c r="Z162" s="5">
        <f t="shared" si="45"/>
        <v>5.5164795820938202E-2</v>
      </c>
      <c r="AA162" s="5">
        <f>IF(Y162&lt;&gt;"",I162,AA161)</f>
        <v>299.600006103515</v>
      </c>
      <c r="AB162" s="5">
        <f t="shared" si="46"/>
        <v>2.9597802405829249E-4</v>
      </c>
      <c r="AC162" s="5">
        <f t="shared" si="47"/>
        <v>5.486881779687991E-2</v>
      </c>
      <c r="AD162" s="5" t="str">
        <f t="shared" si="56"/>
        <v>Yes</v>
      </c>
      <c r="AE162" s="22">
        <f t="shared" si="48"/>
        <v>5.5434607522672E-2</v>
      </c>
      <c r="AF162" s="5" t="str">
        <f t="shared" si="54"/>
        <v>Yes</v>
      </c>
      <c r="AG162" s="10">
        <f t="shared" si="49"/>
        <v>13</v>
      </c>
      <c r="AI162" t="str">
        <f t="shared" si="55"/>
        <v>SL_hit</v>
      </c>
      <c r="AJ162" t="str">
        <f>IF(AND(AI161="",AI162&lt;&gt;""),I162,"")</f>
        <v/>
      </c>
      <c r="AK162">
        <f t="shared" si="58"/>
        <v>0</v>
      </c>
    </row>
    <row r="163" spans="1:37" x14ac:dyDescent="0.3">
      <c r="A163" s="2">
        <v>41177</v>
      </c>
      <c r="B163">
        <v>5674.89990234375</v>
      </c>
      <c r="C163">
        <v>5702.7001953125</v>
      </c>
      <c r="D163">
        <v>5652.4501953125</v>
      </c>
      <c r="E163">
        <v>5673.89990234375</v>
      </c>
      <c r="F163">
        <v>316.5</v>
      </c>
      <c r="G163">
        <v>319.45001220703102</v>
      </c>
      <c r="H163">
        <v>313.07501220703102</v>
      </c>
      <c r="I163">
        <v>318.45001220703102</v>
      </c>
      <c r="J163">
        <v>5.5771908834776902E-2</v>
      </c>
      <c r="K163">
        <v>5.6017325348720302E-2</v>
      </c>
      <c r="L163">
        <v>5.5387487087751798E-2</v>
      </c>
      <c r="M163" s="19">
        <v>5.6125419497705102E-2</v>
      </c>
      <c r="N163">
        <v>5.5473414344308698E-2</v>
      </c>
      <c r="O163">
        <v>7.3779702077014201E-4</v>
      </c>
      <c r="P163">
        <v>5.6211211365078902E-2</v>
      </c>
      <c r="Q163">
        <v>5.4735617323538599E-2</v>
      </c>
      <c r="R163" s="6">
        <f t="shared" si="57"/>
        <v>0</v>
      </c>
      <c r="S163" t="str">
        <f t="shared" ref="S163:S170" si="59">+IF(R163=0,S162,R163)</f>
        <v>Lower</v>
      </c>
      <c r="T163" t="str">
        <f t="shared" si="50"/>
        <v>Above</v>
      </c>
      <c r="U163" t="str">
        <f t="shared" si="51"/>
        <v>Above</v>
      </c>
      <c r="V163" t="str">
        <f t="shared" si="52"/>
        <v>Below</v>
      </c>
      <c r="W163" t="str">
        <f t="shared" si="43"/>
        <v>Above</v>
      </c>
      <c r="X163" t="str">
        <f t="shared" si="53"/>
        <v>Buy</v>
      </c>
      <c r="Y163" t="str">
        <f t="shared" si="44"/>
        <v/>
      </c>
      <c r="Z163" s="5">
        <f t="shared" si="45"/>
        <v>5.5164795820938202E-2</v>
      </c>
      <c r="AA163" s="5">
        <f>IF(Y163&lt;&gt;"",I163,AA162)</f>
        <v>299.600006103515</v>
      </c>
      <c r="AB163" s="5">
        <f t="shared" si="46"/>
        <v>2.9597802405829249E-4</v>
      </c>
      <c r="AC163" s="5">
        <f t="shared" si="47"/>
        <v>5.486881779687991E-2</v>
      </c>
      <c r="AD163" s="5" t="str">
        <f t="shared" si="56"/>
        <v>Yes</v>
      </c>
      <c r="AE163" s="22">
        <f t="shared" si="48"/>
        <v>5.5473414344308698E-2</v>
      </c>
      <c r="AF163" s="5" t="str">
        <f t="shared" si="54"/>
        <v>Yes</v>
      </c>
      <c r="AG163" s="10">
        <f t="shared" si="49"/>
        <v>13</v>
      </c>
      <c r="AI163" t="str">
        <f t="shared" si="55"/>
        <v>SL_hit</v>
      </c>
      <c r="AJ163" t="str">
        <f>IF(AND(AI162="",AI163&lt;&gt;""),I163,"")</f>
        <v/>
      </c>
      <c r="AK163">
        <f t="shared" si="58"/>
        <v>0</v>
      </c>
    </row>
    <row r="164" spans="1:37" x14ac:dyDescent="0.3">
      <c r="A164" s="2">
        <v>41178</v>
      </c>
      <c r="B164">
        <v>5653.39990234375</v>
      </c>
      <c r="C164">
        <v>5672.7998046875</v>
      </c>
      <c r="D164">
        <v>5638.64990234375</v>
      </c>
      <c r="E164">
        <v>5663.4501953125</v>
      </c>
      <c r="F164">
        <v>317.42498779296801</v>
      </c>
      <c r="G164">
        <v>318.29998779296801</v>
      </c>
      <c r="H164">
        <v>312.07501220703102</v>
      </c>
      <c r="I164">
        <v>315.375</v>
      </c>
      <c r="J164">
        <v>5.61476267867363E-2</v>
      </c>
      <c r="K164">
        <v>5.6109857345918203E-2</v>
      </c>
      <c r="L164">
        <v>5.5345697571561298E-2</v>
      </c>
      <c r="M164" s="19">
        <v>5.5686019850766599E-2</v>
      </c>
      <c r="N164">
        <v>5.5480508778340702E-2</v>
      </c>
      <c r="O164">
        <v>7.3919365902549398E-4</v>
      </c>
      <c r="P164">
        <v>5.6219702437366202E-2</v>
      </c>
      <c r="Q164">
        <v>5.4741315119315202E-2</v>
      </c>
      <c r="R164" s="6">
        <f t="shared" si="57"/>
        <v>0</v>
      </c>
      <c r="S164" t="str">
        <f t="shared" si="59"/>
        <v>Lower</v>
      </c>
      <c r="T164" t="str">
        <f t="shared" si="50"/>
        <v>Above</v>
      </c>
      <c r="U164" t="str">
        <f t="shared" si="51"/>
        <v>Above</v>
      </c>
      <c r="V164" t="str">
        <f t="shared" si="52"/>
        <v>Below</v>
      </c>
      <c r="W164" t="str">
        <f t="shared" si="43"/>
        <v>Above</v>
      </c>
      <c r="X164" t="str">
        <f t="shared" si="53"/>
        <v>Buy</v>
      </c>
      <c r="Y164" t="str">
        <f t="shared" si="44"/>
        <v/>
      </c>
      <c r="Z164" s="5">
        <f t="shared" ref="Z164:Z195" si="60">IF(Y164&lt;&gt;"",M164,Z163)</f>
        <v>5.5164795820938202E-2</v>
      </c>
      <c r="AA164" s="5">
        <f>IF(Y164&lt;&gt;"",I164,AA163)</f>
        <v>299.600006103515</v>
      </c>
      <c r="AB164" s="5">
        <f t="shared" ref="AB164:AB198" si="61">+IF(Y164&lt;&gt;"",O164*$AB$1,AB163)</f>
        <v>2.9597802405829249E-4</v>
      </c>
      <c r="AC164" s="5">
        <f t="shared" si="47"/>
        <v>5.486881779687991E-2</v>
      </c>
      <c r="AD164" s="5" t="str">
        <f t="shared" si="56"/>
        <v>Yes</v>
      </c>
      <c r="AE164" s="22">
        <f t="shared" ref="AE164:AE198" si="62">+N164</f>
        <v>5.5480508778340702E-2</v>
      </c>
      <c r="AF164" s="5" t="str">
        <f t="shared" si="54"/>
        <v>Yes</v>
      </c>
      <c r="AG164" s="10">
        <f t="shared" si="49"/>
        <v>13</v>
      </c>
      <c r="AI164" t="str">
        <f t="shared" si="55"/>
        <v>SL_hit</v>
      </c>
      <c r="AJ164" t="str">
        <f>IF(AND(AI163="",AI164&lt;&gt;""),I164,"")</f>
        <v/>
      </c>
      <c r="AK164">
        <f t="shared" si="58"/>
        <v>0</v>
      </c>
    </row>
    <row r="165" spans="1:37" x14ac:dyDescent="0.3">
      <c r="A165" s="2">
        <v>41179</v>
      </c>
      <c r="B165">
        <v>5673.75</v>
      </c>
      <c r="C165">
        <v>5693.7001953125</v>
      </c>
      <c r="D165">
        <v>5639.7001953125</v>
      </c>
      <c r="E165">
        <v>5649.5</v>
      </c>
      <c r="F165">
        <v>316.5</v>
      </c>
      <c r="G165">
        <v>318.5</v>
      </c>
      <c r="H165">
        <v>312.600006103515</v>
      </c>
      <c r="I165">
        <v>315.39999389648398</v>
      </c>
      <c r="J165">
        <v>5.5783212161268997E-2</v>
      </c>
      <c r="K165">
        <v>5.5939018401814297E-2</v>
      </c>
      <c r="L165">
        <v>5.5428479400968199E-2</v>
      </c>
      <c r="M165" s="19">
        <v>5.5827948295687102E-2</v>
      </c>
      <c r="N165">
        <v>5.5489321708406002E-2</v>
      </c>
      <c r="O165">
        <v>7.4238577015332602E-4</v>
      </c>
      <c r="P165">
        <v>5.6231707478559302E-2</v>
      </c>
      <c r="Q165">
        <v>5.4746935938252597E-2</v>
      </c>
      <c r="R165" s="6">
        <f t="shared" si="57"/>
        <v>0</v>
      </c>
      <c r="S165" t="str">
        <f t="shared" si="59"/>
        <v>Lower</v>
      </c>
      <c r="T165" t="str">
        <f t="shared" si="50"/>
        <v>Above</v>
      </c>
      <c r="U165" t="str">
        <f t="shared" si="51"/>
        <v>Above</v>
      </c>
      <c r="V165" t="str">
        <f t="shared" si="52"/>
        <v>Below</v>
      </c>
      <c r="W165" t="str">
        <f t="shared" si="43"/>
        <v>Above</v>
      </c>
      <c r="X165" t="str">
        <f t="shared" si="53"/>
        <v>Buy</v>
      </c>
      <c r="Y165" t="str">
        <f t="shared" si="44"/>
        <v/>
      </c>
      <c r="Z165" s="5">
        <f t="shared" si="60"/>
        <v>5.5164795820938202E-2</v>
      </c>
      <c r="AA165" s="5">
        <f>IF(Y165&lt;&gt;"",I165,AA164)</f>
        <v>299.600006103515</v>
      </c>
      <c r="AB165" s="5">
        <f t="shared" si="61"/>
        <v>2.9597802405829249E-4</v>
      </c>
      <c r="AC165" s="5">
        <f t="shared" si="47"/>
        <v>5.486881779687991E-2</v>
      </c>
      <c r="AD165" s="5" t="str">
        <f t="shared" si="56"/>
        <v>Yes</v>
      </c>
      <c r="AE165" s="22">
        <f t="shared" si="62"/>
        <v>5.5489321708406002E-2</v>
      </c>
      <c r="AF165" s="5" t="str">
        <f t="shared" si="54"/>
        <v>Yes</v>
      </c>
      <c r="AG165" s="10">
        <f t="shared" ref="AG165:AG174" si="63">+IF(Y165&lt;&gt;"",AG164+1,AG164)</f>
        <v>13</v>
      </c>
      <c r="AI165" t="str">
        <f t="shared" si="55"/>
        <v>SL_hit</v>
      </c>
      <c r="AJ165" t="str">
        <f>IF(AND(AI164="",AI165&lt;&gt;""),I165,"")</f>
        <v/>
      </c>
      <c r="AK165">
        <f t="shared" si="58"/>
        <v>0</v>
      </c>
    </row>
    <row r="166" spans="1:37" x14ac:dyDescent="0.3">
      <c r="A166" s="2">
        <v>41180</v>
      </c>
      <c r="B166">
        <v>5684.7998046875</v>
      </c>
      <c r="C166">
        <v>5735.14990234375</v>
      </c>
      <c r="D166">
        <v>5683.4501953125</v>
      </c>
      <c r="E166">
        <v>5703.2998046875</v>
      </c>
      <c r="F166">
        <v>315.95001220703102</v>
      </c>
      <c r="G166">
        <v>317.14999389648398</v>
      </c>
      <c r="H166">
        <v>313.04998779296801</v>
      </c>
      <c r="I166">
        <v>314.57501220703102</v>
      </c>
      <c r="J166">
        <v>5.55780367052695E-2</v>
      </c>
      <c r="K166">
        <v>5.5299338168454198E-2</v>
      </c>
      <c r="L166">
        <v>5.5080976701645197E-2</v>
      </c>
      <c r="M166" s="19">
        <v>5.5156667715150501E-2</v>
      </c>
      <c r="N166">
        <v>5.5444264969368599E-2</v>
      </c>
      <c r="O166">
        <v>7.3335860695931498E-4</v>
      </c>
      <c r="P166">
        <v>5.6177623576327898E-2</v>
      </c>
      <c r="Q166">
        <v>5.4710906362409301E-2</v>
      </c>
      <c r="R166" s="6">
        <f t="shared" si="57"/>
        <v>0</v>
      </c>
      <c r="S166" t="str">
        <f t="shared" si="59"/>
        <v>Lower</v>
      </c>
      <c r="T166" t="str">
        <f t="shared" si="50"/>
        <v>Above</v>
      </c>
      <c r="U166" t="str">
        <f t="shared" si="51"/>
        <v>Above</v>
      </c>
      <c r="V166" t="str">
        <f t="shared" si="52"/>
        <v>Below</v>
      </c>
      <c r="W166" t="str">
        <f t="shared" si="43"/>
        <v>Above</v>
      </c>
      <c r="X166" t="str">
        <f t="shared" si="53"/>
        <v>Buy</v>
      </c>
      <c r="Y166" t="str">
        <f t="shared" si="44"/>
        <v/>
      </c>
      <c r="Z166" s="5">
        <f t="shared" si="60"/>
        <v>5.5164795820938202E-2</v>
      </c>
      <c r="AA166" s="5">
        <f>IF(Y166&lt;&gt;"",I166,AA165)</f>
        <v>299.600006103515</v>
      </c>
      <c r="AB166" s="5">
        <f t="shared" si="61"/>
        <v>2.9597802405829249E-4</v>
      </c>
      <c r="AC166" s="5">
        <f t="shared" si="47"/>
        <v>5.486881779687991E-2</v>
      </c>
      <c r="AD166" s="5" t="str">
        <f t="shared" si="56"/>
        <v>Yes</v>
      </c>
      <c r="AE166" s="22">
        <f t="shared" si="62"/>
        <v>5.5444264969368599E-2</v>
      </c>
      <c r="AF166" s="5" t="str">
        <f t="shared" si="54"/>
        <v>Yes</v>
      </c>
      <c r="AG166" s="10">
        <f t="shared" si="63"/>
        <v>13</v>
      </c>
      <c r="AI166" t="str">
        <f t="shared" si="55"/>
        <v>SL_hit</v>
      </c>
      <c r="AJ166" t="str">
        <f>IF(AND(AI165="",AI166&lt;&gt;""),I166,"")</f>
        <v/>
      </c>
      <c r="AK166">
        <f t="shared" si="58"/>
        <v>0</v>
      </c>
    </row>
    <row r="167" spans="1:37" x14ac:dyDescent="0.3">
      <c r="A167" s="2">
        <v>41183</v>
      </c>
      <c r="B167">
        <v>5704.75</v>
      </c>
      <c r="C167">
        <v>5722.9501953125</v>
      </c>
      <c r="D167">
        <v>5694</v>
      </c>
      <c r="E167">
        <v>5718.7998046875</v>
      </c>
      <c r="F167">
        <v>314.5</v>
      </c>
      <c r="G167">
        <v>316</v>
      </c>
      <c r="H167">
        <v>310</v>
      </c>
      <c r="I167">
        <v>311.42498779296801</v>
      </c>
      <c r="J167">
        <v>5.5129497348700603E-2</v>
      </c>
      <c r="K167">
        <v>5.5216276433582498E-2</v>
      </c>
      <c r="L167">
        <v>5.4443273621355801E-2</v>
      </c>
      <c r="M167" s="19">
        <v>5.4456354205248497E-2</v>
      </c>
      <c r="N167">
        <v>5.53366653762844E-2</v>
      </c>
      <c r="O167">
        <v>7.1110779067237002E-4</v>
      </c>
      <c r="P167">
        <v>5.6047773166956701E-2</v>
      </c>
      <c r="Q167">
        <v>5.4625557585612002E-2</v>
      </c>
      <c r="R167" s="6" t="str">
        <f t="shared" si="57"/>
        <v>Lower</v>
      </c>
      <c r="S167" t="str">
        <f t="shared" si="59"/>
        <v>Lower</v>
      </c>
      <c r="T167" t="str">
        <f t="shared" si="50"/>
        <v>Below</v>
      </c>
      <c r="U167" t="str">
        <f t="shared" si="51"/>
        <v>Above</v>
      </c>
      <c r="V167" t="str">
        <f t="shared" si="52"/>
        <v>Below</v>
      </c>
      <c r="W167" t="str">
        <f t="shared" si="43"/>
        <v>Below</v>
      </c>
      <c r="X167" t="str">
        <f t="shared" si="53"/>
        <v>Buy</v>
      </c>
      <c r="Y167" t="str">
        <f t="shared" si="44"/>
        <v/>
      </c>
      <c r="Z167" s="5">
        <f t="shared" si="60"/>
        <v>5.5164795820938202E-2</v>
      </c>
      <c r="AA167" s="5">
        <f>IF(Y167&lt;&gt;"",I167,AA166)</f>
        <v>299.600006103515</v>
      </c>
      <c r="AB167" s="5">
        <f t="shared" si="61"/>
        <v>2.9597802405829249E-4</v>
      </c>
      <c r="AC167" s="5">
        <f t="shared" si="47"/>
        <v>5.486881779687991E-2</v>
      </c>
      <c r="AD167" s="5" t="str">
        <f t="shared" si="56"/>
        <v>Yes</v>
      </c>
      <c r="AE167" s="22">
        <f t="shared" si="62"/>
        <v>5.53366653762844E-2</v>
      </c>
      <c r="AF167" s="5" t="str">
        <f t="shared" si="54"/>
        <v>Yes</v>
      </c>
      <c r="AG167" s="10">
        <f t="shared" si="63"/>
        <v>13</v>
      </c>
      <c r="AI167" t="str">
        <f t="shared" si="55"/>
        <v>SL_hit</v>
      </c>
      <c r="AJ167" t="str">
        <f>IF(AND(AI166="",AI167&lt;&gt;""),I167,"")</f>
        <v/>
      </c>
      <c r="AK167">
        <f t="shared" si="58"/>
        <v>0</v>
      </c>
    </row>
    <row r="168" spans="1:37" x14ac:dyDescent="0.3">
      <c r="A168" s="2">
        <v>41185</v>
      </c>
      <c r="B168">
        <v>5727.7001953125</v>
      </c>
      <c r="C168">
        <v>5743.25</v>
      </c>
      <c r="D168">
        <v>5715.7998046875</v>
      </c>
      <c r="E168">
        <v>5731.25</v>
      </c>
      <c r="F168">
        <v>312</v>
      </c>
      <c r="G168">
        <v>313.39999389648398</v>
      </c>
      <c r="H168">
        <v>308.975006103515</v>
      </c>
      <c r="I168">
        <v>309.725006103515</v>
      </c>
      <c r="J168">
        <v>5.4472124825132799E-2</v>
      </c>
      <c r="K168">
        <v>5.4568405327381601E-2</v>
      </c>
      <c r="L168">
        <v>5.4056302995448897E-2</v>
      </c>
      <c r="M168" s="19">
        <v>5.4041440541507599E-2</v>
      </c>
      <c r="N168">
        <v>5.5229077578439298E-2</v>
      </c>
      <c r="O168">
        <v>7.3700212931547798E-4</v>
      </c>
      <c r="P168">
        <v>5.5966079707754801E-2</v>
      </c>
      <c r="Q168">
        <v>5.4492075449123802E-2</v>
      </c>
      <c r="R168" s="6" t="str">
        <f t="shared" si="57"/>
        <v>Lower</v>
      </c>
      <c r="S168" t="str">
        <f t="shared" si="59"/>
        <v>Lower</v>
      </c>
      <c r="T168" t="str">
        <f t="shared" si="50"/>
        <v>Below</v>
      </c>
      <c r="U168" t="str">
        <f t="shared" si="51"/>
        <v>Above</v>
      </c>
      <c r="V168" t="str">
        <f t="shared" si="52"/>
        <v>Below</v>
      </c>
      <c r="W168" t="str">
        <f t="shared" si="43"/>
        <v>Below</v>
      </c>
      <c r="X168" t="str">
        <f t="shared" si="53"/>
        <v>Buy</v>
      </c>
      <c r="Y168" t="str">
        <f t="shared" si="44"/>
        <v/>
      </c>
      <c r="Z168" s="5">
        <f t="shared" si="60"/>
        <v>5.5164795820938202E-2</v>
      </c>
      <c r="AA168" s="5">
        <f>IF(Y168&lt;&gt;"",I168,AA167)</f>
        <v>299.600006103515</v>
      </c>
      <c r="AB168" s="5">
        <f t="shared" si="61"/>
        <v>2.9597802405829249E-4</v>
      </c>
      <c r="AC168" s="5">
        <f t="shared" si="47"/>
        <v>5.486881779687991E-2</v>
      </c>
      <c r="AD168" s="5" t="str">
        <f t="shared" si="56"/>
        <v>Yes</v>
      </c>
      <c r="AE168" s="22">
        <f t="shared" si="62"/>
        <v>5.5229077578439298E-2</v>
      </c>
      <c r="AF168" s="5" t="str">
        <f t="shared" si="54"/>
        <v>Yes</v>
      </c>
      <c r="AG168" s="10">
        <f t="shared" si="63"/>
        <v>13</v>
      </c>
      <c r="AI168" t="str">
        <f t="shared" si="55"/>
        <v>SL_hit</v>
      </c>
      <c r="AJ168" t="str">
        <f>IF(AND(AI167="",AI168&lt;&gt;""),I168,"")</f>
        <v/>
      </c>
      <c r="AK168">
        <f t="shared" si="58"/>
        <v>0</v>
      </c>
    </row>
    <row r="169" spans="1:37" x14ac:dyDescent="0.3">
      <c r="A169" s="2">
        <v>41186</v>
      </c>
      <c r="B169">
        <v>5751.5498046875</v>
      </c>
      <c r="C169">
        <v>5807.25</v>
      </c>
      <c r="D169">
        <v>5751.35009765625</v>
      </c>
      <c r="E169">
        <v>5787.60009765625</v>
      </c>
      <c r="F169">
        <v>310.75</v>
      </c>
      <c r="G169">
        <v>316.95001220703102</v>
      </c>
      <c r="H169">
        <v>310.725006103515</v>
      </c>
      <c r="I169">
        <v>315.64999389648398</v>
      </c>
      <c r="J169">
        <v>5.4028915779663303E-2</v>
      </c>
      <c r="K169">
        <v>5.4578330915154502E-2</v>
      </c>
      <c r="L169">
        <v>5.4026446108738899E-2</v>
      </c>
      <c r="M169" s="19">
        <v>5.45390124698336E-2</v>
      </c>
      <c r="N169">
        <v>5.5158815575907398E-2</v>
      </c>
      <c r="O169">
        <v>7.3220109080351296E-4</v>
      </c>
      <c r="P169">
        <v>5.5891016666710903E-2</v>
      </c>
      <c r="Q169">
        <v>5.44266144851039E-2</v>
      </c>
      <c r="R169" s="6" t="str">
        <f t="shared" si="57"/>
        <v>Lower</v>
      </c>
      <c r="S169" t="str">
        <f t="shared" si="59"/>
        <v>Lower</v>
      </c>
      <c r="T169" t="str">
        <f t="shared" si="50"/>
        <v>Above</v>
      </c>
      <c r="U169" t="str">
        <f t="shared" si="51"/>
        <v>Above</v>
      </c>
      <c r="V169" t="str">
        <f t="shared" si="52"/>
        <v>Below</v>
      </c>
      <c r="W169" t="str">
        <f t="shared" si="43"/>
        <v>Above</v>
      </c>
      <c r="X169" t="str">
        <f t="shared" si="53"/>
        <v>Buy</v>
      </c>
      <c r="Y169" t="str">
        <f t="shared" si="44"/>
        <v/>
      </c>
      <c r="Z169" s="5">
        <f t="shared" si="60"/>
        <v>5.5164795820938202E-2</v>
      </c>
      <c r="AA169" s="5">
        <f>IF(Y169&lt;&gt;"",I169,AA168)</f>
        <v>299.600006103515</v>
      </c>
      <c r="AB169" s="5">
        <f t="shared" si="61"/>
        <v>2.9597802405829249E-4</v>
      </c>
      <c r="AC169" s="5">
        <f t="shared" si="47"/>
        <v>5.486881779687991E-2</v>
      </c>
      <c r="AD169" s="5" t="str">
        <f t="shared" si="56"/>
        <v>Yes</v>
      </c>
      <c r="AE169" s="22">
        <f t="shared" si="62"/>
        <v>5.5158815575907398E-2</v>
      </c>
      <c r="AF169" s="5" t="str">
        <f t="shared" si="54"/>
        <v>Yes</v>
      </c>
      <c r="AG169" s="10">
        <f t="shared" si="63"/>
        <v>13</v>
      </c>
      <c r="AI169" t="str">
        <f t="shared" si="55"/>
        <v>SL_hit</v>
      </c>
      <c r="AJ169" t="str">
        <f>IF(AND(AI168="",AI169&lt;&gt;""),I169,"")</f>
        <v/>
      </c>
      <c r="AK169">
        <f t="shared" si="58"/>
        <v>0</v>
      </c>
    </row>
    <row r="170" spans="1:37" x14ac:dyDescent="0.3">
      <c r="A170" s="2">
        <v>41187</v>
      </c>
      <c r="B170">
        <v>5815</v>
      </c>
      <c r="C170">
        <v>5815.35009765625</v>
      </c>
      <c r="D170">
        <v>4888.2001953125</v>
      </c>
      <c r="E170">
        <v>5746.9501953125</v>
      </c>
      <c r="F170">
        <v>319</v>
      </c>
      <c r="G170">
        <v>319.32501220703102</v>
      </c>
      <c r="H170">
        <v>252.52499389648401</v>
      </c>
      <c r="I170">
        <v>311.20001220703102</v>
      </c>
      <c r="J170">
        <v>5.4858125537403199E-2</v>
      </c>
      <c r="K170">
        <v>5.4910711624348803E-2</v>
      </c>
      <c r="L170">
        <v>5.16601169769276E-2</v>
      </c>
      <c r="M170" s="19">
        <v>5.4150462702958702E-2</v>
      </c>
      <c r="N170">
        <v>5.5033704071409097E-2</v>
      </c>
      <c r="O170">
        <v>6.7505551100417803E-4</v>
      </c>
      <c r="P170">
        <v>5.5708759582413198E-2</v>
      </c>
      <c r="Q170">
        <v>5.4358648560404899E-2</v>
      </c>
      <c r="R170" s="6" t="str">
        <f t="shared" si="57"/>
        <v>Lower</v>
      </c>
      <c r="S170" t="str">
        <f t="shared" si="59"/>
        <v>Lower</v>
      </c>
      <c r="T170" t="str">
        <f t="shared" si="50"/>
        <v>Below</v>
      </c>
      <c r="U170" t="str">
        <f t="shared" si="51"/>
        <v>Above</v>
      </c>
      <c r="V170" t="str">
        <f t="shared" si="52"/>
        <v>Below</v>
      </c>
      <c r="W170" t="str">
        <f t="shared" si="43"/>
        <v>Below</v>
      </c>
      <c r="X170" t="str">
        <f t="shared" si="53"/>
        <v>Buy</v>
      </c>
      <c r="Y170" t="str">
        <f t="shared" si="44"/>
        <v/>
      </c>
      <c r="Z170" s="5">
        <f t="shared" si="60"/>
        <v>5.5164795820938202E-2</v>
      </c>
      <c r="AA170" s="5">
        <f>IF(Y170&lt;&gt;"",I170,AA169)</f>
        <v>299.600006103515</v>
      </c>
      <c r="AB170" s="5">
        <f t="shared" si="61"/>
        <v>2.9597802405829249E-4</v>
      </c>
      <c r="AC170" s="5">
        <f t="shared" si="47"/>
        <v>5.486881779687991E-2</v>
      </c>
      <c r="AD170" s="5" t="str">
        <f t="shared" si="56"/>
        <v>Yes</v>
      </c>
      <c r="AE170" s="22">
        <f t="shared" si="62"/>
        <v>5.5033704071409097E-2</v>
      </c>
      <c r="AF170" s="5" t="str">
        <f t="shared" si="54"/>
        <v>Yes</v>
      </c>
      <c r="AG170" s="10">
        <f t="shared" si="63"/>
        <v>13</v>
      </c>
      <c r="AI170" t="str">
        <f t="shared" si="55"/>
        <v>SL_hit</v>
      </c>
      <c r="AJ170" t="str">
        <f>IF(AND(AI169="",AI170&lt;&gt;""),I170,"")</f>
        <v/>
      </c>
      <c r="AK170">
        <f t="shared" si="58"/>
        <v>0</v>
      </c>
    </row>
    <row r="171" spans="1:37" x14ac:dyDescent="0.3">
      <c r="A171" s="2">
        <v>41190</v>
      </c>
      <c r="B171">
        <v>5751.85009765625</v>
      </c>
      <c r="C171">
        <v>5751.85009765625</v>
      </c>
      <c r="D171">
        <v>5666.2001953125</v>
      </c>
      <c r="E171">
        <v>5676</v>
      </c>
      <c r="F171">
        <v>311.95001220703102</v>
      </c>
      <c r="G171">
        <v>311.95001220703102</v>
      </c>
      <c r="H171">
        <v>308.27499389648398</v>
      </c>
      <c r="I171">
        <v>310.350006103515</v>
      </c>
      <c r="J171">
        <v>5.4234725681419203E-2</v>
      </c>
      <c r="K171">
        <v>5.4234725681419203E-2</v>
      </c>
      <c r="L171">
        <v>5.4405948125784899E-2</v>
      </c>
      <c r="M171" s="19">
        <v>5.4677590927328303E-2</v>
      </c>
      <c r="N171">
        <v>5.4960667214968402E-2</v>
      </c>
      <c r="O171">
        <v>6.2652902195022399E-4</v>
      </c>
      <c r="P171">
        <v>5.5587196236918698E-2</v>
      </c>
      <c r="Q171">
        <v>5.4334138193018203E-2</v>
      </c>
      <c r="R171" s="6">
        <f t="shared" si="57"/>
        <v>0</v>
      </c>
      <c r="S171" t="str">
        <f>+IF(R171=0,S170,R171)</f>
        <v>Lower</v>
      </c>
      <c r="T171" t="str">
        <f t="shared" si="50"/>
        <v>Above</v>
      </c>
      <c r="U171" t="str">
        <f t="shared" si="51"/>
        <v>Above</v>
      </c>
      <c r="V171" t="str">
        <f t="shared" si="52"/>
        <v>Below</v>
      </c>
      <c r="W171" t="str">
        <f t="shared" si="43"/>
        <v>Above</v>
      </c>
      <c r="X171" t="str">
        <f t="shared" si="53"/>
        <v>Buy</v>
      </c>
      <c r="Y171" t="str">
        <f t="shared" si="44"/>
        <v/>
      </c>
      <c r="Z171" s="5">
        <f t="shared" si="60"/>
        <v>5.5164795820938202E-2</v>
      </c>
      <c r="AA171" s="5">
        <f>IF(Y171&lt;&gt;"",I171,AA170)</f>
        <v>299.600006103515</v>
      </c>
      <c r="AB171" s="5">
        <f t="shared" si="61"/>
        <v>2.9597802405829249E-4</v>
      </c>
      <c r="AC171" s="5">
        <f t="shared" si="47"/>
        <v>5.486881779687991E-2</v>
      </c>
      <c r="AD171" s="5" t="str">
        <f t="shared" si="56"/>
        <v>Yes</v>
      </c>
      <c r="AE171" s="22">
        <f t="shared" si="62"/>
        <v>5.4960667214968402E-2</v>
      </c>
      <c r="AF171" s="5" t="str">
        <f t="shared" si="54"/>
        <v>Yes</v>
      </c>
      <c r="AG171" s="10">
        <f t="shared" si="63"/>
        <v>13</v>
      </c>
      <c r="AI171" t="str">
        <f t="shared" si="55"/>
        <v>SL_hit</v>
      </c>
      <c r="AJ171" t="str">
        <f>IF(AND(AI170="",AI171&lt;&gt;""),I171,"")</f>
        <v/>
      </c>
      <c r="AK171">
        <f t="shared" si="58"/>
        <v>0</v>
      </c>
    </row>
    <row r="172" spans="1:37" x14ac:dyDescent="0.3">
      <c r="A172" s="2">
        <v>41191</v>
      </c>
      <c r="B172">
        <v>5708.14990234375</v>
      </c>
      <c r="C172">
        <v>5728.64990234375</v>
      </c>
      <c r="D172">
        <v>5677.89990234375</v>
      </c>
      <c r="E172">
        <v>5704.60009765625</v>
      </c>
      <c r="F172">
        <v>312.475006103515</v>
      </c>
      <c r="G172">
        <v>315.25</v>
      </c>
      <c r="H172">
        <v>311</v>
      </c>
      <c r="I172">
        <v>312.875</v>
      </c>
      <c r="J172">
        <v>5.4741906125347899E-2</v>
      </c>
      <c r="K172">
        <v>5.5030418226644E-2</v>
      </c>
      <c r="L172">
        <v>5.47737729352403E-2</v>
      </c>
      <c r="M172" s="19">
        <v>5.4846088182157603E-2</v>
      </c>
      <c r="N172">
        <v>5.4940013173180299E-2</v>
      </c>
      <c r="O172">
        <v>6.2296941426666396E-4</v>
      </c>
      <c r="P172">
        <v>5.5562982587446998E-2</v>
      </c>
      <c r="Q172">
        <v>5.4317043758913698E-2</v>
      </c>
      <c r="R172" s="6">
        <f t="shared" si="57"/>
        <v>0</v>
      </c>
      <c r="S172" t="str">
        <f t="shared" ref="S172:S203" si="64">+IF(R172=0,S171,R172)</f>
        <v>Lower</v>
      </c>
      <c r="T172" t="str">
        <f t="shared" si="50"/>
        <v>Above</v>
      </c>
      <c r="U172" t="str">
        <f t="shared" si="51"/>
        <v>Above</v>
      </c>
      <c r="V172" t="str">
        <f t="shared" si="52"/>
        <v>Below</v>
      </c>
      <c r="W172" t="str">
        <f t="shared" si="43"/>
        <v>Above</v>
      </c>
      <c r="X172" t="str">
        <f t="shared" si="53"/>
        <v>Buy</v>
      </c>
      <c r="Y172" t="str">
        <f t="shared" si="44"/>
        <v/>
      </c>
      <c r="Z172" s="5">
        <f t="shared" si="60"/>
        <v>5.5164795820938202E-2</v>
      </c>
      <c r="AA172" s="5">
        <f>IF(Y172&lt;&gt;"",I172,AA171)</f>
        <v>299.600006103515</v>
      </c>
      <c r="AB172" s="5">
        <f t="shared" si="61"/>
        <v>2.9597802405829249E-4</v>
      </c>
      <c r="AC172" s="5">
        <f t="shared" si="47"/>
        <v>5.486881779687991E-2</v>
      </c>
      <c r="AD172" s="5" t="str">
        <f t="shared" si="56"/>
        <v>Yes</v>
      </c>
      <c r="AE172" s="22">
        <f t="shared" si="62"/>
        <v>5.4940013173180299E-2</v>
      </c>
      <c r="AF172" s="5" t="str">
        <f t="shared" si="54"/>
        <v>Yes</v>
      </c>
      <c r="AG172" s="10">
        <f t="shared" si="63"/>
        <v>13</v>
      </c>
      <c r="AI172" t="str">
        <f t="shared" si="55"/>
        <v>SL_hit</v>
      </c>
      <c r="AJ172" t="str">
        <f>IF(AND(AI171="",AI172&lt;&gt;""),I172,"")</f>
        <v/>
      </c>
      <c r="AK172">
        <f t="shared" si="58"/>
        <v>0</v>
      </c>
    </row>
    <row r="173" spans="1:37" x14ac:dyDescent="0.3">
      <c r="A173" s="2">
        <v>41192</v>
      </c>
      <c r="B173">
        <v>5671.14990234375</v>
      </c>
      <c r="C173">
        <v>5686.5</v>
      </c>
      <c r="D173">
        <v>5647.0498046875</v>
      </c>
      <c r="E173">
        <v>5652.14990234375</v>
      </c>
      <c r="F173">
        <v>312</v>
      </c>
      <c r="G173">
        <v>312</v>
      </c>
      <c r="H173">
        <v>308.100006103515</v>
      </c>
      <c r="I173">
        <v>308.975006103515</v>
      </c>
      <c r="J173">
        <v>5.5015297668477701E-2</v>
      </c>
      <c r="K173">
        <v>5.4866789765233397E-2</v>
      </c>
      <c r="L173">
        <v>5.4559463217017802E-2</v>
      </c>
      <c r="M173" s="19">
        <v>5.4665040991817002E-2</v>
      </c>
      <c r="N173">
        <v>5.4917809299405297E-2</v>
      </c>
      <c r="O173">
        <v>6.2453687223875504E-4</v>
      </c>
      <c r="P173">
        <v>5.5542346171644101E-2</v>
      </c>
      <c r="Q173">
        <v>5.4293272427166597E-2</v>
      </c>
      <c r="R173" s="6">
        <f t="shared" si="57"/>
        <v>0</v>
      </c>
      <c r="S173" t="str">
        <f t="shared" si="64"/>
        <v>Lower</v>
      </c>
      <c r="T173" t="str">
        <f t="shared" si="50"/>
        <v>Above</v>
      </c>
      <c r="U173" t="str">
        <f t="shared" si="51"/>
        <v>Above</v>
      </c>
      <c r="V173" t="str">
        <f t="shared" si="52"/>
        <v>Below</v>
      </c>
      <c r="W173" t="str">
        <f t="shared" si="43"/>
        <v>Above</v>
      </c>
      <c r="X173" t="str">
        <f t="shared" si="53"/>
        <v>Buy</v>
      </c>
      <c r="Y173" t="str">
        <f t="shared" si="44"/>
        <v/>
      </c>
      <c r="Z173" s="5">
        <f t="shared" si="60"/>
        <v>5.5164795820938202E-2</v>
      </c>
      <c r="AA173" s="5">
        <f>IF(Y173&lt;&gt;"",I173,AA172)</f>
        <v>299.600006103515</v>
      </c>
      <c r="AB173" s="5">
        <f t="shared" si="61"/>
        <v>2.9597802405829249E-4</v>
      </c>
      <c r="AC173" s="5">
        <f t="shared" ref="AC173:AC174" si="65">+IF(Y173="Buy",Z173-AB173,IF(Y173="Sell",Z173+AB173,AC172))</f>
        <v>5.486881779687991E-2</v>
      </c>
      <c r="AD173" s="5" t="str">
        <f t="shared" si="56"/>
        <v>Yes</v>
      </c>
      <c r="AE173" s="22">
        <f t="shared" si="62"/>
        <v>5.4917809299405297E-2</v>
      </c>
      <c r="AF173" s="5" t="str">
        <f t="shared" si="54"/>
        <v>Yes</v>
      </c>
      <c r="AG173" s="10">
        <f t="shared" si="63"/>
        <v>13</v>
      </c>
      <c r="AI173" t="str">
        <f t="shared" si="55"/>
        <v>SL_hit</v>
      </c>
      <c r="AJ173" t="str">
        <f>IF(AND(AI172="",AI173&lt;&gt;""),I173,"")</f>
        <v/>
      </c>
      <c r="AK173">
        <f t="shared" si="58"/>
        <v>0</v>
      </c>
    </row>
    <row r="174" spans="1:37" x14ac:dyDescent="0.3">
      <c r="A174" s="2">
        <v>41193</v>
      </c>
      <c r="B174">
        <v>5663.5</v>
      </c>
      <c r="C174">
        <v>5721.10009765625</v>
      </c>
      <c r="D174">
        <v>5636.9501953125</v>
      </c>
      <c r="E174">
        <v>5708.0498046875</v>
      </c>
      <c r="F174">
        <v>310.57501220703102</v>
      </c>
      <c r="G174">
        <v>313.89999389648398</v>
      </c>
      <c r="H174">
        <v>309.225006103515</v>
      </c>
      <c r="I174">
        <v>312.42498779296801</v>
      </c>
      <c r="J174">
        <v>5.4837999859985997E-2</v>
      </c>
      <c r="K174">
        <v>5.4867069014415397E-2</v>
      </c>
      <c r="L174">
        <v>5.4856792305998499E-2</v>
      </c>
      <c r="M174" s="19">
        <v>5.47341033248172E-2</v>
      </c>
      <c r="N174">
        <v>5.4897557024022499E-2</v>
      </c>
      <c r="O174">
        <v>6.2354814079826695E-4</v>
      </c>
      <c r="P174">
        <v>5.5521105164820797E-2</v>
      </c>
      <c r="Q174">
        <v>5.4274008883224298E-2</v>
      </c>
      <c r="R174" s="6">
        <f t="shared" si="57"/>
        <v>0</v>
      </c>
      <c r="S174" t="str">
        <f t="shared" si="64"/>
        <v>Lower</v>
      </c>
      <c r="T174" t="str">
        <f t="shared" si="50"/>
        <v>Above</v>
      </c>
      <c r="U174" t="str">
        <f t="shared" si="51"/>
        <v>Above</v>
      </c>
      <c r="V174" t="str">
        <f t="shared" si="52"/>
        <v>Below</v>
      </c>
      <c r="W174" t="str">
        <f t="shared" si="43"/>
        <v>Above</v>
      </c>
      <c r="X174" t="str">
        <f t="shared" si="53"/>
        <v>Buy</v>
      </c>
      <c r="Y174" t="str">
        <f t="shared" si="44"/>
        <v/>
      </c>
      <c r="Z174" s="5">
        <f t="shared" si="60"/>
        <v>5.5164795820938202E-2</v>
      </c>
      <c r="AA174" s="5">
        <f>IF(Y174&lt;&gt;"",I174,AA173)</f>
        <v>299.600006103515</v>
      </c>
      <c r="AB174" s="5">
        <f t="shared" si="61"/>
        <v>2.9597802405829249E-4</v>
      </c>
      <c r="AC174" s="5">
        <f t="shared" si="65"/>
        <v>5.486881779687991E-2</v>
      </c>
      <c r="AD174" s="5" t="str">
        <f t="shared" si="56"/>
        <v>Yes</v>
      </c>
      <c r="AE174" s="22">
        <f t="shared" si="62"/>
        <v>5.4897557024022499E-2</v>
      </c>
      <c r="AF174" s="5" t="str">
        <f t="shared" si="54"/>
        <v>Yes</v>
      </c>
      <c r="AG174" s="10">
        <f t="shared" si="63"/>
        <v>13</v>
      </c>
      <c r="AI174" t="str">
        <f t="shared" si="55"/>
        <v>SL_hit</v>
      </c>
      <c r="AJ174" t="str">
        <f>IF(AND(AI173="",AI174&lt;&gt;""),I174,"")</f>
        <v/>
      </c>
      <c r="AK174">
        <f t="shared" si="58"/>
        <v>0</v>
      </c>
    </row>
    <row r="175" spans="1:37" x14ac:dyDescent="0.3">
      <c r="A175" s="2">
        <v>41194</v>
      </c>
      <c r="B175">
        <v>5681.7001953125</v>
      </c>
      <c r="C175">
        <v>5725</v>
      </c>
      <c r="D175">
        <v>5659.35009765625</v>
      </c>
      <c r="E175">
        <v>5676.0498046875</v>
      </c>
      <c r="F175">
        <v>315</v>
      </c>
      <c r="G175">
        <v>317.5</v>
      </c>
      <c r="H175">
        <v>313</v>
      </c>
      <c r="I175">
        <v>315.57501220703102</v>
      </c>
      <c r="J175">
        <v>5.5441151270156801E-2</v>
      </c>
      <c r="K175">
        <v>5.5458515283842699E-2</v>
      </c>
      <c r="L175">
        <v>5.5306703879236002E-2</v>
      </c>
      <c r="M175" s="19">
        <v>5.5597646790628397E-2</v>
      </c>
      <c r="N175">
        <v>5.4919199572507002E-2</v>
      </c>
      <c r="O175">
        <v>6.4059078417372402E-4</v>
      </c>
      <c r="P175">
        <v>5.5559790356680801E-2</v>
      </c>
      <c r="Q175">
        <v>5.42786087883333E-2</v>
      </c>
      <c r="R175" s="6" t="str">
        <f t="shared" si="57"/>
        <v>Upper</v>
      </c>
      <c r="S175" t="str">
        <f t="shared" si="64"/>
        <v>Upper</v>
      </c>
      <c r="T175" t="str">
        <f t="shared" si="50"/>
        <v>Above</v>
      </c>
      <c r="U175" t="str">
        <f t="shared" si="51"/>
        <v>Above</v>
      </c>
      <c r="V175" t="str">
        <f t="shared" si="52"/>
        <v>Above</v>
      </c>
      <c r="W175" t="str">
        <f t="shared" si="43"/>
        <v>Above</v>
      </c>
      <c r="X175" t="str">
        <f t="shared" si="53"/>
        <v>Buy</v>
      </c>
      <c r="Y175" t="str">
        <f t="shared" si="44"/>
        <v/>
      </c>
      <c r="Z175" s="5">
        <f t="shared" si="60"/>
        <v>5.5164795820938202E-2</v>
      </c>
      <c r="AA175" s="5">
        <f>IF(Y175&lt;&gt;"",I175,AA174)</f>
        <v>299.600006103515</v>
      </c>
      <c r="AB175" s="5">
        <f t="shared" si="61"/>
        <v>2.9597802405829249E-4</v>
      </c>
      <c r="AC175" s="5">
        <f>+IF(Y175="Buy",Z175-AB175,IF(Y175="Sell",Z175+AB175,AC174))</f>
        <v>5.486881779687991E-2</v>
      </c>
      <c r="AD175" s="5" t="str">
        <f t="shared" si="56"/>
        <v>Yes</v>
      </c>
      <c r="AE175" s="22">
        <f t="shared" si="62"/>
        <v>5.4919199572507002E-2</v>
      </c>
      <c r="AF175" s="5" t="str">
        <f t="shared" si="54"/>
        <v>Yes</v>
      </c>
      <c r="AG175" s="10">
        <f>+IF(Y175&lt;&gt;"",AG174+1,AG174)</f>
        <v>13</v>
      </c>
      <c r="AH175" s="5"/>
      <c r="AI175" t="str">
        <f t="shared" si="55"/>
        <v>SL_hit</v>
      </c>
      <c r="AJ175" t="str">
        <f>IF(AND(AI174="",AI175&lt;&gt;""),I175,"")</f>
        <v/>
      </c>
      <c r="AK175">
        <f t="shared" si="58"/>
        <v>0</v>
      </c>
    </row>
    <row r="176" spans="1:37" x14ac:dyDescent="0.3">
      <c r="A176" s="2">
        <v>41197</v>
      </c>
      <c r="B176">
        <v>5674.25</v>
      </c>
      <c r="C176">
        <v>5693.7001953125</v>
      </c>
      <c r="D176">
        <v>5651.0498046875</v>
      </c>
      <c r="E176">
        <v>5687.25</v>
      </c>
      <c r="F176">
        <v>316.20001220703102</v>
      </c>
      <c r="G176">
        <v>317.45001220703102</v>
      </c>
      <c r="H176">
        <v>311.29998779296801</v>
      </c>
      <c r="I176">
        <v>317.07501220703102</v>
      </c>
      <c r="J176">
        <v>5.5725428419091699E-2</v>
      </c>
      <c r="K176">
        <v>5.5754606199388698E-2</v>
      </c>
      <c r="L176">
        <v>5.5087107449442001E-2</v>
      </c>
      <c r="M176" s="19">
        <v>5.5751903328855101E-2</v>
      </c>
      <c r="N176">
        <v>5.4950762462089603E-2</v>
      </c>
      <c r="O176">
        <v>6.6608302200114704E-4</v>
      </c>
      <c r="P176">
        <v>5.56168454840908E-2</v>
      </c>
      <c r="Q176">
        <v>5.4284679440088503E-2</v>
      </c>
      <c r="R176" s="6" t="str">
        <f t="shared" si="57"/>
        <v>Upper</v>
      </c>
      <c r="S176" t="str">
        <f t="shared" si="64"/>
        <v>Upper</v>
      </c>
      <c r="T176" t="str">
        <f t="shared" si="50"/>
        <v>Above</v>
      </c>
      <c r="U176" t="str">
        <f t="shared" si="51"/>
        <v>Above</v>
      </c>
      <c r="V176" t="str">
        <f t="shared" si="52"/>
        <v>Above</v>
      </c>
      <c r="W176" t="str">
        <f t="shared" si="43"/>
        <v>Above</v>
      </c>
      <c r="X176" t="str">
        <f t="shared" si="53"/>
        <v>Buy</v>
      </c>
      <c r="Y176" t="str">
        <f t="shared" si="44"/>
        <v/>
      </c>
      <c r="Z176" s="5">
        <f t="shared" si="60"/>
        <v>5.5164795820938202E-2</v>
      </c>
      <c r="AA176" s="5">
        <f>IF(Y176&lt;&gt;"",I176,AA175)</f>
        <v>299.600006103515</v>
      </c>
      <c r="AB176" s="5">
        <f t="shared" si="61"/>
        <v>2.9597802405829249E-4</v>
      </c>
      <c r="AC176" s="5">
        <f t="shared" ref="AC176:AC183" si="66">+IF(Y176="Buy",Z176-AB176,IF(Y176="Sell",Z176+AB176,AC175))</f>
        <v>5.486881779687991E-2</v>
      </c>
      <c r="AD176" s="5" t="str">
        <f t="shared" si="56"/>
        <v>Yes</v>
      </c>
      <c r="AE176" s="22">
        <f t="shared" si="62"/>
        <v>5.4950762462089603E-2</v>
      </c>
      <c r="AF176" s="5" t="str">
        <f t="shared" si="54"/>
        <v>Yes</v>
      </c>
      <c r="AG176" s="10">
        <f t="shared" ref="AG176:AG183" si="67">+IF(Y176&lt;&gt;"",AG175+1,AG175)</f>
        <v>13</v>
      </c>
      <c r="AH176" s="5"/>
      <c r="AI176" t="str">
        <f t="shared" si="55"/>
        <v>SL_hit</v>
      </c>
      <c r="AJ176" t="str">
        <f>IF(AND(AI175="",AI176&lt;&gt;""),I176,"")</f>
        <v/>
      </c>
      <c r="AK176">
        <f t="shared" si="58"/>
        <v>0</v>
      </c>
    </row>
    <row r="177" spans="1:37" x14ac:dyDescent="0.3">
      <c r="A177" s="2">
        <v>41198</v>
      </c>
      <c r="B177">
        <v>5705.60009765625</v>
      </c>
      <c r="C177">
        <v>5714</v>
      </c>
      <c r="D177">
        <v>5635.60009765625</v>
      </c>
      <c r="E177">
        <v>5648</v>
      </c>
      <c r="F177">
        <v>317.625</v>
      </c>
      <c r="G177">
        <v>317.75</v>
      </c>
      <c r="H177">
        <v>314.04998779296801</v>
      </c>
      <c r="I177">
        <v>315.20001220703102</v>
      </c>
      <c r="J177">
        <v>5.5668990914816099E-2</v>
      </c>
      <c r="K177">
        <v>5.5609030451522497E-2</v>
      </c>
      <c r="L177">
        <v>5.5726095242914199E-2</v>
      </c>
      <c r="M177" s="19">
        <v>5.5807367600395001E-2</v>
      </c>
      <c r="N177">
        <v>5.4994678435054699E-2</v>
      </c>
      <c r="O177">
        <v>6.9298719701740895E-4</v>
      </c>
      <c r="P177">
        <v>5.56876656320721E-2</v>
      </c>
      <c r="Q177">
        <v>5.4301691238037297E-2</v>
      </c>
      <c r="R177" s="6" t="str">
        <f t="shared" si="57"/>
        <v>Upper</v>
      </c>
      <c r="S177" t="str">
        <f t="shared" si="64"/>
        <v>Upper</v>
      </c>
      <c r="T177" t="str">
        <f t="shared" si="50"/>
        <v>Above</v>
      </c>
      <c r="U177" t="str">
        <f t="shared" si="51"/>
        <v>Above</v>
      </c>
      <c r="V177" t="str">
        <f t="shared" si="52"/>
        <v>Above</v>
      </c>
      <c r="W177" t="str">
        <f t="shared" si="43"/>
        <v>Above</v>
      </c>
      <c r="X177" t="str">
        <f t="shared" si="53"/>
        <v>Buy</v>
      </c>
      <c r="Y177" t="str">
        <f t="shared" si="44"/>
        <v/>
      </c>
      <c r="Z177" s="5">
        <f t="shared" si="60"/>
        <v>5.5164795820938202E-2</v>
      </c>
      <c r="AA177" s="5">
        <f>IF(Y177&lt;&gt;"",I177,AA176)</f>
        <v>299.600006103515</v>
      </c>
      <c r="AB177" s="5">
        <f t="shared" si="61"/>
        <v>2.9597802405829249E-4</v>
      </c>
      <c r="AC177" s="5">
        <f t="shared" si="66"/>
        <v>5.486881779687991E-2</v>
      </c>
      <c r="AD177" s="5" t="str">
        <f t="shared" si="56"/>
        <v>Yes</v>
      </c>
      <c r="AE177" s="22">
        <f t="shared" si="62"/>
        <v>5.4994678435054699E-2</v>
      </c>
      <c r="AF177" s="5" t="str">
        <f t="shared" si="54"/>
        <v>Yes</v>
      </c>
      <c r="AG177" s="10">
        <f t="shared" si="67"/>
        <v>13</v>
      </c>
      <c r="AH177" s="5"/>
      <c r="AI177" t="str">
        <f t="shared" si="55"/>
        <v>SL_hit</v>
      </c>
      <c r="AJ177" t="str">
        <f>IF(AND(AI176="",AI177&lt;&gt;""),I177,"")</f>
        <v/>
      </c>
      <c r="AK177">
        <f t="shared" si="58"/>
        <v>0</v>
      </c>
    </row>
    <row r="178" spans="1:37" x14ac:dyDescent="0.3">
      <c r="A178" s="2">
        <v>41199</v>
      </c>
      <c r="B178">
        <v>5681.10009765625</v>
      </c>
      <c r="C178">
        <v>5684.35009765625</v>
      </c>
      <c r="D178">
        <v>5633.89990234375</v>
      </c>
      <c r="E178">
        <v>5660.25</v>
      </c>
      <c r="F178">
        <v>316</v>
      </c>
      <c r="G178">
        <v>316.25</v>
      </c>
      <c r="H178">
        <v>313.25</v>
      </c>
      <c r="I178">
        <v>314.04998779296801</v>
      </c>
      <c r="J178">
        <v>5.5623029794945197E-2</v>
      </c>
      <c r="K178">
        <v>5.5635207995087199E-2</v>
      </c>
      <c r="L178">
        <v>5.5600916847969799E-2</v>
      </c>
      <c r="M178" s="19">
        <v>5.5483412886881099E-2</v>
      </c>
      <c r="N178">
        <v>5.5058064820071799E-2</v>
      </c>
      <c r="O178">
        <v>6.75747853022632E-4</v>
      </c>
      <c r="P178">
        <v>5.5733812673094497E-2</v>
      </c>
      <c r="Q178">
        <v>5.4382316967049198E-2</v>
      </c>
      <c r="R178" s="6">
        <f t="shared" si="57"/>
        <v>0</v>
      </c>
      <c r="S178" t="str">
        <f t="shared" si="64"/>
        <v>Upper</v>
      </c>
      <c r="T178" t="str">
        <f t="shared" si="50"/>
        <v>Above</v>
      </c>
      <c r="U178" t="str">
        <f t="shared" si="51"/>
        <v>Above</v>
      </c>
      <c r="V178" t="str">
        <f t="shared" si="52"/>
        <v>Below</v>
      </c>
      <c r="W178" t="str">
        <f t="shared" si="43"/>
        <v>Below</v>
      </c>
      <c r="X178" t="str">
        <f t="shared" si="53"/>
        <v>Sell</v>
      </c>
      <c r="Y178" t="str">
        <f>+IF(X178&lt;&gt;X177,X178,"")</f>
        <v>Sell</v>
      </c>
      <c r="Z178" s="5">
        <f t="shared" si="60"/>
        <v>5.5483412886881099E-2</v>
      </c>
      <c r="AA178" s="5">
        <f>IF(Y178&lt;&gt;"",I178,AA177)</f>
        <v>314.04998779296801</v>
      </c>
      <c r="AB178" s="5">
        <f t="shared" si="61"/>
        <v>3.37873926511316E-4</v>
      </c>
      <c r="AC178" s="5">
        <f t="shared" si="66"/>
        <v>5.5821286813392414E-2</v>
      </c>
      <c r="AD178" s="5" t="str">
        <f t="shared" si="56"/>
        <v>No</v>
      </c>
      <c r="AE178" s="22">
        <f t="shared" si="62"/>
        <v>5.5058064820071799E-2</v>
      </c>
      <c r="AF178" s="5" t="str">
        <f t="shared" si="54"/>
        <v>No</v>
      </c>
      <c r="AG178" s="10">
        <f t="shared" si="67"/>
        <v>14</v>
      </c>
      <c r="AH178" s="5"/>
      <c r="AI178" t="str">
        <f t="shared" si="55"/>
        <v/>
      </c>
      <c r="AJ178" t="str">
        <f>IF(AND(AI177="",AI178&lt;&gt;""),I178,"")</f>
        <v/>
      </c>
      <c r="AK178">
        <f t="shared" si="58"/>
        <v>0</v>
      </c>
    </row>
    <row r="179" spans="1:37" x14ac:dyDescent="0.3">
      <c r="A179" s="2">
        <v>41200</v>
      </c>
      <c r="B179">
        <v>5675.2998046875</v>
      </c>
      <c r="C179">
        <v>5722.5</v>
      </c>
      <c r="D179">
        <v>5650.5498046875</v>
      </c>
      <c r="E179">
        <v>5718.7001953125</v>
      </c>
      <c r="F179">
        <v>315</v>
      </c>
      <c r="G179">
        <v>318.95001220703102</v>
      </c>
      <c r="H179">
        <v>312.225006103515</v>
      </c>
      <c r="I179">
        <v>318.100006103515</v>
      </c>
      <c r="J179">
        <v>5.5503675724730202E-2</v>
      </c>
      <c r="K179">
        <v>5.5736131447275003E-2</v>
      </c>
      <c r="L179">
        <v>5.5255686065186799E-2</v>
      </c>
      <c r="M179" s="19">
        <v>5.5624529218065197E-2</v>
      </c>
      <c r="N179">
        <v>5.5136413479333797E-2</v>
      </c>
      <c r="O179">
        <v>6.4372116753443596E-4</v>
      </c>
      <c r="P179">
        <v>5.57801346468682E-2</v>
      </c>
      <c r="Q179">
        <v>5.4492692311799297E-2</v>
      </c>
      <c r="R179" s="6">
        <f t="shared" si="57"/>
        <v>0</v>
      </c>
      <c r="S179" t="str">
        <f t="shared" si="64"/>
        <v>Upper</v>
      </c>
      <c r="T179" t="str">
        <f t="shared" si="50"/>
        <v>Above</v>
      </c>
      <c r="U179" t="str">
        <f t="shared" si="51"/>
        <v>Above</v>
      </c>
      <c r="V179" t="str">
        <f t="shared" si="52"/>
        <v>Below</v>
      </c>
      <c r="W179" t="str">
        <f t="shared" si="43"/>
        <v>Below</v>
      </c>
      <c r="X179" t="str">
        <f t="shared" si="53"/>
        <v>Sell</v>
      </c>
      <c r="Y179" t="str">
        <f t="shared" ref="Y179:Y198" si="68">+IF(X179&lt;&gt;X178,X179,"")</f>
        <v/>
      </c>
      <c r="Z179" s="5">
        <f t="shared" si="60"/>
        <v>5.5483412886881099E-2</v>
      </c>
      <c r="AA179" s="5">
        <f>IF(Y179&lt;&gt;"",I179,AA178)</f>
        <v>314.04998779296801</v>
      </c>
      <c r="AB179" s="5">
        <f t="shared" si="61"/>
        <v>3.37873926511316E-4</v>
      </c>
      <c r="AC179" s="5">
        <f t="shared" si="66"/>
        <v>5.5821286813392414E-2</v>
      </c>
      <c r="AD179" s="5" t="str">
        <f t="shared" si="56"/>
        <v>No</v>
      </c>
      <c r="AE179" s="22">
        <f t="shared" si="62"/>
        <v>5.5136413479333797E-2</v>
      </c>
      <c r="AF179" s="5" t="str">
        <f t="shared" si="54"/>
        <v>No</v>
      </c>
      <c r="AG179" s="10">
        <f t="shared" si="67"/>
        <v>14</v>
      </c>
      <c r="AH179" s="5"/>
      <c r="AI179" t="str">
        <f t="shared" si="55"/>
        <v/>
      </c>
      <c r="AJ179" t="str">
        <f>IF(AND(AI178="",AI179&lt;&gt;""),I179,"")</f>
        <v/>
      </c>
      <c r="AK179">
        <f t="shared" si="58"/>
        <v>0</v>
      </c>
    </row>
    <row r="180" spans="1:37" x14ac:dyDescent="0.3">
      <c r="A180" s="2">
        <v>41201</v>
      </c>
      <c r="B180">
        <v>5703.2998046875</v>
      </c>
      <c r="C180">
        <v>5711.7001953125</v>
      </c>
      <c r="D180">
        <v>5660</v>
      </c>
      <c r="E180">
        <v>5684.25</v>
      </c>
      <c r="F180">
        <v>316</v>
      </c>
      <c r="G180">
        <v>317.5</v>
      </c>
      <c r="H180">
        <v>313.5</v>
      </c>
      <c r="I180">
        <v>314.25</v>
      </c>
      <c r="J180">
        <v>5.5406520930265997E-2</v>
      </c>
      <c r="K180">
        <v>5.5587651512340699E-2</v>
      </c>
      <c r="L180">
        <v>5.5388692579505301E-2</v>
      </c>
      <c r="M180" s="19">
        <v>5.5284338303206199E-2</v>
      </c>
      <c r="N180">
        <v>5.5168938336997299E-2</v>
      </c>
      <c r="O180">
        <v>6.3334148804186901E-4</v>
      </c>
      <c r="P180">
        <v>5.5802279825039103E-2</v>
      </c>
      <c r="Q180">
        <v>5.4535596848955398E-2</v>
      </c>
      <c r="R180" s="6">
        <f t="shared" si="57"/>
        <v>0</v>
      </c>
      <c r="S180" t="str">
        <f t="shared" si="64"/>
        <v>Upper</v>
      </c>
      <c r="T180" t="str">
        <f t="shared" si="50"/>
        <v>Above</v>
      </c>
      <c r="U180" t="str">
        <f t="shared" si="51"/>
        <v>Above</v>
      </c>
      <c r="V180" t="str">
        <f t="shared" si="52"/>
        <v>Below</v>
      </c>
      <c r="W180" t="str">
        <f t="shared" si="43"/>
        <v>Below</v>
      </c>
      <c r="X180" t="str">
        <f t="shared" si="53"/>
        <v>Sell</v>
      </c>
      <c r="Y180" t="str">
        <f t="shared" si="68"/>
        <v/>
      </c>
      <c r="Z180" s="5">
        <f t="shared" si="60"/>
        <v>5.5483412886881099E-2</v>
      </c>
      <c r="AA180" s="5">
        <f>IF(Y180&lt;&gt;"",I180,AA179)</f>
        <v>314.04998779296801</v>
      </c>
      <c r="AB180" s="5">
        <f t="shared" si="61"/>
        <v>3.37873926511316E-4</v>
      </c>
      <c r="AC180" s="5">
        <f t="shared" si="66"/>
        <v>5.5821286813392414E-2</v>
      </c>
      <c r="AD180" s="5" t="str">
        <f t="shared" si="56"/>
        <v>No</v>
      </c>
      <c r="AE180" s="22">
        <f t="shared" si="62"/>
        <v>5.5168938336997299E-2</v>
      </c>
      <c r="AF180" s="5" t="str">
        <f t="shared" si="54"/>
        <v>No</v>
      </c>
      <c r="AG180" s="10">
        <f t="shared" si="67"/>
        <v>14</v>
      </c>
      <c r="AH180" s="5"/>
      <c r="AI180" t="str">
        <f t="shared" si="55"/>
        <v/>
      </c>
      <c r="AJ180" t="str">
        <f>IF(AND(AI179="",AI180&lt;&gt;""),I180,"")</f>
        <v/>
      </c>
      <c r="AK180">
        <f t="shared" si="58"/>
        <v>0</v>
      </c>
    </row>
    <row r="181" spans="1:37" x14ac:dyDescent="0.3">
      <c r="A181" s="2">
        <v>41204</v>
      </c>
      <c r="B181">
        <v>5667.60009765625</v>
      </c>
      <c r="C181">
        <v>5721.5498046875</v>
      </c>
      <c r="D181">
        <v>5658.0498046875</v>
      </c>
      <c r="E181">
        <v>5717.14990234375</v>
      </c>
      <c r="F181">
        <v>312.600006103515</v>
      </c>
      <c r="G181">
        <v>320</v>
      </c>
      <c r="H181">
        <v>312.600006103515</v>
      </c>
      <c r="I181">
        <v>319.5</v>
      </c>
      <c r="J181">
        <v>5.5155621553607197E-2</v>
      </c>
      <c r="K181">
        <v>5.5928902294590403E-2</v>
      </c>
      <c r="L181">
        <v>5.5248719416456399E-2</v>
      </c>
      <c r="M181" s="19">
        <v>5.5884488855018601E-2</v>
      </c>
      <c r="N181">
        <v>5.5217012901686603E-2</v>
      </c>
      <c r="O181">
        <v>6.4996395739269402E-4</v>
      </c>
      <c r="P181">
        <v>5.5866976859079299E-2</v>
      </c>
      <c r="Q181">
        <v>5.45670489442939E-2</v>
      </c>
      <c r="R181" s="6" t="str">
        <f t="shared" si="57"/>
        <v>Upper</v>
      </c>
      <c r="S181" t="str">
        <f t="shared" si="64"/>
        <v>Upper</v>
      </c>
      <c r="T181" t="str">
        <f t="shared" si="50"/>
        <v>Above</v>
      </c>
      <c r="U181" t="str">
        <f t="shared" si="51"/>
        <v>Above</v>
      </c>
      <c r="V181" t="str">
        <f t="shared" si="52"/>
        <v>Above</v>
      </c>
      <c r="W181" t="str">
        <f t="shared" si="43"/>
        <v>Above</v>
      </c>
      <c r="X181" t="str">
        <f t="shared" si="53"/>
        <v>Sell</v>
      </c>
      <c r="Y181" t="str">
        <f t="shared" si="68"/>
        <v/>
      </c>
      <c r="Z181" s="5">
        <f t="shared" si="60"/>
        <v>5.5483412886881099E-2</v>
      </c>
      <c r="AA181" s="5">
        <f>IF(Y181&lt;&gt;"",I181,AA180)</f>
        <v>314.04998779296801</v>
      </c>
      <c r="AB181" s="5">
        <f t="shared" si="61"/>
        <v>3.37873926511316E-4</v>
      </c>
      <c r="AC181" s="5">
        <f t="shared" si="66"/>
        <v>5.5821286813392414E-2</v>
      </c>
      <c r="AD181" s="5" t="str">
        <f t="shared" si="56"/>
        <v>Yes</v>
      </c>
      <c r="AE181" s="22">
        <f t="shared" si="62"/>
        <v>5.5217012901686603E-2</v>
      </c>
      <c r="AF181" s="5" t="str">
        <f t="shared" si="54"/>
        <v>No</v>
      </c>
      <c r="AG181" s="10">
        <f t="shared" si="67"/>
        <v>14</v>
      </c>
      <c r="AH181" s="5"/>
      <c r="AI181" t="str">
        <f t="shared" si="55"/>
        <v>SL_hit</v>
      </c>
      <c r="AJ181">
        <f>IF(AND(AI180="",AI181&lt;&gt;""),I181,"")</f>
        <v>319.5</v>
      </c>
      <c r="AK181">
        <f t="shared" si="58"/>
        <v>-5.450012207031989</v>
      </c>
    </row>
    <row r="182" spans="1:37" x14ac:dyDescent="0.3">
      <c r="A182" s="2">
        <v>41205</v>
      </c>
      <c r="B182">
        <v>5715.64990234375</v>
      </c>
      <c r="C182">
        <v>5720.7998046875</v>
      </c>
      <c r="D182">
        <v>5681.4501953125</v>
      </c>
      <c r="E182">
        <v>5691.39990234375</v>
      </c>
      <c r="F182">
        <v>319.52499389648398</v>
      </c>
      <c r="G182">
        <v>319.75</v>
      </c>
      <c r="H182">
        <v>316.25</v>
      </c>
      <c r="I182">
        <v>317.04998779296801</v>
      </c>
      <c r="J182">
        <v>5.5903527919976402E-2</v>
      </c>
      <c r="K182">
        <v>5.58925344211492E-2</v>
      </c>
      <c r="L182">
        <v>5.5663605088173203E-2</v>
      </c>
      <c r="M182" s="19">
        <v>5.5706854769141299E-2</v>
      </c>
      <c r="N182">
        <v>5.5202334522858401E-2</v>
      </c>
      <c r="O182">
        <v>6.3447099283849603E-4</v>
      </c>
      <c r="P182">
        <v>5.5836805515696898E-2</v>
      </c>
      <c r="Q182">
        <v>5.4567863530019897E-2</v>
      </c>
      <c r="R182" s="6" t="str">
        <f t="shared" si="57"/>
        <v>Upper</v>
      </c>
      <c r="S182" t="str">
        <f t="shared" si="64"/>
        <v>Upper</v>
      </c>
      <c r="T182" t="str">
        <f t="shared" si="50"/>
        <v>Above</v>
      </c>
      <c r="U182" t="str">
        <f t="shared" si="51"/>
        <v>Above</v>
      </c>
      <c r="V182" t="str">
        <f t="shared" si="52"/>
        <v>Below</v>
      </c>
      <c r="W182" t="str">
        <f t="shared" si="43"/>
        <v>Below</v>
      </c>
      <c r="X182" t="str">
        <f t="shared" si="53"/>
        <v>Sell</v>
      </c>
      <c r="Y182" t="str">
        <f t="shared" si="68"/>
        <v/>
      </c>
      <c r="Z182" s="5">
        <f t="shared" si="60"/>
        <v>5.5483412886881099E-2</v>
      </c>
      <c r="AA182" s="5">
        <f>IF(Y182&lt;&gt;"",I182,AA181)</f>
        <v>314.04998779296801</v>
      </c>
      <c r="AB182" s="5">
        <f t="shared" si="61"/>
        <v>3.37873926511316E-4</v>
      </c>
      <c r="AC182" s="5">
        <f t="shared" si="66"/>
        <v>5.5821286813392414E-2</v>
      </c>
      <c r="AD182" s="5" t="str">
        <f t="shared" si="56"/>
        <v>Yes</v>
      </c>
      <c r="AE182" s="22">
        <f t="shared" si="62"/>
        <v>5.5202334522858401E-2</v>
      </c>
      <c r="AF182" s="5" t="str">
        <f t="shared" si="54"/>
        <v>No</v>
      </c>
      <c r="AG182" s="10">
        <f t="shared" si="67"/>
        <v>14</v>
      </c>
      <c r="AH182" s="5"/>
      <c r="AI182" t="str">
        <f t="shared" si="55"/>
        <v>SL_hit</v>
      </c>
      <c r="AJ182" t="str">
        <f>IF(AND(AI181="",AI182&lt;&gt;""),I182,"")</f>
        <v/>
      </c>
      <c r="AK182">
        <f t="shared" si="58"/>
        <v>0</v>
      </c>
    </row>
    <row r="183" spans="1:37" x14ac:dyDescent="0.3">
      <c r="A183" s="2">
        <v>41207</v>
      </c>
      <c r="B183">
        <v>5688.7998046875</v>
      </c>
      <c r="C183">
        <v>5718.75</v>
      </c>
      <c r="D183">
        <v>5685.7001953125</v>
      </c>
      <c r="E183">
        <v>5705.2998046875</v>
      </c>
      <c r="F183">
        <v>316.32501220703102</v>
      </c>
      <c r="G183">
        <v>320.5</v>
      </c>
      <c r="H183">
        <v>314.5</v>
      </c>
      <c r="I183">
        <v>318.67498779296801</v>
      </c>
      <c r="J183">
        <v>5.5604876787258901E-2</v>
      </c>
      <c r="K183">
        <v>5.6043715846994503E-2</v>
      </c>
      <c r="L183">
        <v>5.5314207432056499E-2</v>
      </c>
      <c r="M183" s="19">
        <v>5.5855958267283998E-2</v>
      </c>
      <c r="N183">
        <v>5.5188861461337398E-2</v>
      </c>
      <c r="O183">
        <v>6.1644238365974398E-4</v>
      </c>
      <c r="P183">
        <v>5.5805303844997101E-2</v>
      </c>
      <c r="Q183">
        <v>5.4572419077677597E-2</v>
      </c>
      <c r="R183" s="6" t="str">
        <f t="shared" si="57"/>
        <v>Upper</v>
      </c>
      <c r="S183" t="str">
        <f t="shared" si="64"/>
        <v>Upper</v>
      </c>
      <c r="T183" t="str">
        <f t="shared" si="50"/>
        <v>Above</v>
      </c>
      <c r="U183" t="str">
        <f t="shared" si="51"/>
        <v>Above</v>
      </c>
      <c r="V183" t="str">
        <f t="shared" si="52"/>
        <v>Above</v>
      </c>
      <c r="W183" t="str">
        <f t="shared" si="43"/>
        <v>Above</v>
      </c>
      <c r="X183" t="str">
        <f t="shared" si="53"/>
        <v>Sell</v>
      </c>
      <c r="Y183" t="str">
        <f t="shared" si="68"/>
        <v/>
      </c>
      <c r="Z183" s="5">
        <f t="shared" si="60"/>
        <v>5.5483412886881099E-2</v>
      </c>
      <c r="AA183" s="5">
        <f>IF(Y183&lt;&gt;"",I183,AA182)</f>
        <v>314.04998779296801</v>
      </c>
      <c r="AB183" s="5">
        <f t="shared" si="61"/>
        <v>3.37873926511316E-4</v>
      </c>
      <c r="AC183" s="5">
        <f t="shared" si="66"/>
        <v>5.5821286813392414E-2</v>
      </c>
      <c r="AD183" s="5" t="str">
        <f t="shared" si="56"/>
        <v>Yes</v>
      </c>
      <c r="AE183" s="22">
        <f t="shared" si="62"/>
        <v>5.5188861461337398E-2</v>
      </c>
      <c r="AF183" s="5" t="str">
        <f t="shared" si="54"/>
        <v>No</v>
      </c>
      <c r="AG183" s="10">
        <f t="shared" si="67"/>
        <v>14</v>
      </c>
      <c r="AH183" s="5"/>
      <c r="AI183" t="str">
        <f t="shared" si="55"/>
        <v>SL_hit</v>
      </c>
      <c r="AJ183" t="str">
        <f>IF(AND(AI182="",AI183&lt;&gt;""),I183,"")</f>
        <v/>
      </c>
      <c r="AK183">
        <f t="shared" si="58"/>
        <v>0</v>
      </c>
    </row>
    <row r="184" spans="1:37" x14ac:dyDescent="0.3">
      <c r="A184" s="2">
        <v>41211</v>
      </c>
      <c r="B184">
        <v>5665.2001953125</v>
      </c>
      <c r="C184">
        <v>5698.2998046875</v>
      </c>
      <c r="D184">
        <v>5645.10009765625</v>
      </c>
      <c r="E184">
        <v>5665.60009765625</v>
      </c>
      <c r="F184">
        <v>318.92498779296801</v>
      </c>
      <c r="G184">
        <v>321.25</v>
      </c>
      <c r="H184">
        <v>317.77499389648398</v>
      </c>
      <c r="I184">
        <v>320.29998779296801</v>
      </c>
      <c r="J184">
        <v>5.6295448845188799E-2</v>
      </c>
      <c r="K184">
        <v>5.6376465088013597E-2</v>
      </c>
      <c r="L184">
        <v>5.6292180545818603E-2</v>
      </c>
      <c r="M184" s="19">
        <v>5.6534168009046502E-2</v>
      </c>
      <c r="N184">
        <v>5.52312688692514E-2</v>
      </c>
      <c r="O184">
        <v>6.7849440572023895E-4</v>
      </c>
      <c r="P184">
        <v>5.5909763274971602E-2</v>
      </c>
      <c r="Q184">
        <v>5.4552774463531101E-2</v>
      </c>
      <c r="R184" s="6" t="str">
        <f t="shared" si="57"/>
        <v>Upper</v>
      </c>
      <c r="S184" t="str">
        <f t="shared" si="64"/>
        <v>Upper</v>
      </c>
      <c r="T184" t="str">
        <f t="shared" si="50"/>
        <v>Above</v>
      </c>
      <c r="U184" t="str">
        <f t="shared" si="51"/>
        <v>Above</v>
      </c>
      <c r="V184" t="str">
        <f t="shared" si="52"/>
        <v>Above</v>
      </c>
      <c r="W184" t="str">
        <f t="shared" si="43"/>
        <v>Above</v>
      </c>
      <c r="X184" t="str">
        <f t="shared" si="53"/>
        <v>Sell</v>
      </c>
      <c r="Y184" t="str">
        <f t="shared" si="68"/>
        <v/>
      </c>
      <c r="Z184" s="5">
        <f t="shared" si="60"/>
        <v>5.5483412886881099E-2</v>
      </c>
      <c r="AA184" s="5">
        <f>IF(Y184&lt;&gt;"",I184,AA183)</f>
        <v>314.04998779296801</v>
      </c>
      <c r="AB184" s="5">
        <f t="shared" si="61"/>
        <v>3.37873926511316E-4</v>
      </c>
      <c r="AC184" s="5">
        <f t="shared" ref="AC184:AC198" si="69">+IF(Y184="Buy",Z184-AB184,IF(Y184="Sell",Z184+AB184,AC183))</f>
        <v>5.5821286813392414E-2</v>
      </c>
      <c r="AD184" s="5" t="str">
        <f t="shared" si="56"/>
        <v>Yes</v>
      </c>
      <c r="AE184" s="22">
        <f t="shared" si="62"/>
        <v>5.52312688692514E-2</v>
      </c>
      <c r="AF184" s="5" t="str">
        <f t="shared" si="54"/>
        <v>No</v>
      </c>
      <c r="AG184" s="10">
        <f t="shared" ref="AG184:AG198" si="70">+IF(Y184&lt;&gt;"",AG183+1,AG183)</f>
        <v>14</v>
      </c>
      <c r="AH184" s="5"/>
      <c r="AI184" t="str">
        <f t="shared" si="55"/>
        <v>SL_hit</v>
      </c>
      <c r="AJ184" t="str">
        <f>IF(AND(AI183="",AI184&lt;&gt;""),I184,"")</f>
        <v/>
      </c>
      <c r="AK184">
        <f t="shared" si="58"/>
        <v>0</v>
      </c>
    </row>
    <row r="185" spans="1:37" x14ac:dyDescent="0.3">
      <c r="A185" s="2">
        <v>41212</v>
      </c>
      <c r="B185">
        <v>5656.35009765625</v>
      </c>
      <c r="C185">
        <v>5689.89990234375</v>
      </c>
      <c r="D185">
        <v>5589.89990234375</v>
      </c>
      <c r="E185">
        <v>5597.89990234375</v>
      </c>
      <c r="F185">
        <v>318.52499389648398</v>
      </c>
      <c r="G185">
        <v>322.39999389648398</v>
      </c>
      <c r="H185">
        <v>315.29998779296801</v>
      </c>
      <c r="I185">
        <v>316.82501220703102</v>
      </c>
      <c r="J185">
        <v>5.6312814517698803E-2</v>
      </c>
      <c r="K185">
        <v>5.6661804149433802E-2</v>
      </c>
      <c r="L185">
        <v>5.6405301222078902E-2</v>
      </c>
      <c r="M185" s="19">
        <v>5.6597119943924197E-2</v>
      </c>
      <c r="N185">
        <v>5.5269727451663198E-2</v>
      </c>
      <c r="O185">
        <v>7.3365272446955499E-4</v>
      </c>
      <c r="P185">
        <v>5.6003380176132801E-2</v>
      </c>
      <c r="Q185">
        <v>5.4536074727193698E-2</v>
      </c>
      <c r="R185" s="6" t="str">
        <f t="shared" si="57"/>
        <v>Upper</v>
      </c>
      <c r="S185" t="str">
        <f t="shared" si="64"/>
        <v>Upper</v>
      </c>
      <c r="T185" t="str">
        <f t="shared" si="50"/>
        <v>Above</v>
      </c>
      <c r="U185" t="str">
        <f t="shared" si="51"/>
        <v>Above</v>
      </c>
      <c r="V185" t="str">
        <f t="shared" si="52"/>
        <v>Above</v>
      </c>
      <c r="W185" t="str">
        <f t="shared" si="43"/>
        <v>Above</v>
      </c>
      <c r="X185" t="str">
        <f t="shared" si="53"/>
        <v>Sell</v>
      </c>
      <c r="Y185" t="str">
        <f t="shared" si="68"/>
        <v/>
      </c>
      <c r="Z185" s="5">
        <f t="shared" si="60"/>
        <v>5.5483412886881099E-2</v>
      </c>
      <c r="AA185" s="5">
        <f>IF(Y185&lt;&gt;"",I185,AA184)</f>
        <v>314.04998779296801</v>
      </c>
      <c r="AB185" s="5">
        <f t="shared" si="61"/>
        <v>3.37873926511316E-4</v>
      </c>
      <c r="AC185" s="5">
        <f t="shared" si="69"/>
        <v>5.5821286813392414E-2</v>
      </c>
      <c r="AD185" s="5" t="str">
        <f t="shared" si="56"/>
        <v>Yes</v>
      </c>
      <c r="AE185" s="22">
        <f t="shared" si="62"/>
        <v>5.5269727451663198E-2</v>
      </c>
      <c r="AF185" s="5" t="str">
        <f t="shared" si="54"/>
        <v>No</v>
      </c>
      <c r="AG185" s="10">
        <f t="shared" si="70"/>
        <v>14</v>
      </c>
      <c r="AH185" s="5"/>
      <c r="AI185" t="str">
        <f t="shared" si="55"/>
        <v>SL_hit</v>
      </c>
      <c r="AJ185" t="str">
        <f>IF(AND(AI184="",AI185&lt;&gt;""),I185,"")</f>
        <v/>
      </c>
      <c r="AK185">
        <f t="shared" si="58"/>
        <v>0</v>
      </c>
    </row>
    <row r="186" spans="1:37" x14ac:dyDescent="0.3">
      <c r="A186" s="2">
        <v>41213</v>
      </c>
      <c r="B186">
        <v>5596.75</v>
      </c>
      <c r="C186">
        <v>5624.39990234375</v>
      </c>
      <c r="D186">
        <v>5583.0498046875</v>
      </c>
      <c r="E186">
        <v>5619.7001953125</v>
      </c>
      <c r="F186">
        <v>317.04998779296801</v>
      </c>
      <c r="G186">
        <v>317.95001220703102</v>
      </c>
      <c r="H186">
        <v>315.02499389648398</v>
      </c>
      <c r="I186">
        <v>317.100006103515</v>
      </c>
      <c r="J186">
        <v>5.66489458691148E-2</v>
      </c>
      <c r="K186">
        <v>5.6530477513616603E-2</v>
      </c>
      <c r="L186">
        <v>5.6425252311378397E-2</v>
      </c>
      <c r="M186" s="19">
        <v>5.6426498760203399E-2</v>
      </c>
      <c r="N186">
        <v>5.5333219003915898E-2</v>
      </c>
      <c r="O186">
        <v>7.7701838677705904E-4</v>
      </c>
      <c r="P186">
        <v>5.6110237390692902E-2</v>
      </c>
      <c r="Q186">
        <v>5.4556200617138798E-2</v>
      </c>
      <c r="R186" s="6" t="str">
        <f t="shared" si="57"/>
        <v>Upper</v>
      </c>
      <c r="S186" t="str">
        <f t="shared" si="64"/>
        <v>Upper</v>
      </c>
      <c r="T186" t="str">
        <f t="shared" si="50"/>
        <v>Above</v>
      </c>
      <c r="U186" t="str">
        <f t="shared" si="51"/>
        <v>Above</v>
      </c>
      <c r="V186" t="str">
        <f t="shared" si="52"/>
        <v>Above</v>
      </c>
      <c r="W186" t="str">
        <f t="shared" si="43"/>
        <v>Above</v>
      </c>
      <c r="X186" t="str">
        <f t="shared" si="53"/>
        <v>Sell</v>
      </c>
      <c r="Y186" t="str">
        <f t="shared" si="68"/>
        <v/>
      </c>
      <c r="Z186" s="5">
        <f t="shared" si="60"/>
        <v>5.5483412886881099E-2</v>
      </c>
      <c r="AA186" s="5">
        <f>IF(Y186&lt;&gt;"",I186,AA185)</f>
        <v>314.04998779296801</v>
      </c>
      <c r="AB186" s="5">
        <f t="shared" si="61"/>
        <v>3.37873926511316E-4</v>
      </c>
      <c r="AC186" s="5">
        <f t="shared" si="69"/>
        <v>5.5821286813392414E-2</v>
      </c>
      <c r="AD186" s="5" t="str">
        <f t="shared" si="56"/>
        <v>Yes</v>
      </c>
      <c r="AE186" s="22">
        <f t="shared" si="62"/>
        <v>5.5333219003915898E-2</v>
      </c>
      <c r="AF186" s="5" t="str">
        <f t="shared" si="54"/>
        <v>No</v>
      </c>
      <c r="AG186" s="10">
        <f t="shared" si="70"/>
        <v>14</v>
      </c>
      <c r="AH186" s="5"/>
      <c r="AI186" t="str">
        <f t="shared" si="55"/>
        <v>SL_hit</v>
      </c>
      <c r="AJ186" t="str">
        <f>IF(AND(AI185="",AI186&lt;&gt;""),I186,"")</f>
        <v/>
      </c>
      <c r="AK186">
        <f t="shared" si="58"/>
        <v>0</v>
      </c>
    </row>
    <row r="187" spans="1:37" x14ac:dyDescent="0.3">
      <c r="A187" s="2">
        <v>41214</v>
      </c>
      <c r="B187">
        <v>5609.85009765625</v>
      </c>
      <c r="C187">
        <v>5649.75</v>
      </c>
      <c r="D187">
        <v>5601.9501953125</v>
      </c>
      <c r="E187">
        <v>5645.0498046875</v>
      </c>
      <c r="F187">
        <v>316.375</v>
      </c>
      <c r="G187">
        <v>317.850006103515</v>
      </c>
      <c r="H187">
        <v>313.75</v>
      </c>
      <c r="I187">
        <v>314.29998779296801</v>
      </c>
      <c r="J187">
        <v>5.6396337601280801E-2</v>
      </c>
      <c r="K187">
        <v>5.6259127590338603E-2</v>
      </c>
      <c r="L187">
        <v>5.6007281225480002E-2</v>
      </c>
      <c r="M187" s="19">
        <v>5.5677097398145602E-2</v>
      </c>
      <c r="N187">
        <v>5.5394256163560703E-2</v>
      </c>
      <c r="O187">
        <v>7.5205835692272098E-4</v>
      </c>
      <c r="P187">
        <v>5.6146314520483402E-2</v>
      </c>
      <c r="Q187">
        <v>5.4642197806638003E-2</v>
      </c>
      <c r="R187" s="6" t="str">
        <f t="shared" si="57"/>
        <v>Upper</v>
      </c>
      <c r="S187" t="str">
        <f t="shared" si="64"/>
        <v>Upper</v>
      </c>
      <c r="T187" t="str">
        <f t="shared" si="50"/>
        <v>Above</v>
      </c>
      <c r="U187" t="str">
        <f t="shared" si="51"/>
        <v>Above</v>
      </c>
      <c r="V187" t="str">
        <f t="shared" si="52"/>
        <v>Below</v>
      </c>
      <c r="W187" t="str">
        <f t="shared" si="43"/>
        <v>Below</v>
      </c>
      <c r="X187" t="str">
        <f t="shared" si="53"/>
        <v>Sell</v>
      </c>
      <c r="Y187" t="str">
        <f t="shared" si="68"/>
        <v/>
      </c>
      <c r="Z187" s="5">
        <f t="shared" si="60"/>
        <v>5.5483412886881099E-2</v>
      </c>
      <c r="AA187" s="5">
        <f>IF(Y187&lt;&gt;"",I187,AA186)</f>
        <v>314.04998779296801</v>
      </c>
      <c r="AB187" s="5">
        <f t="shared" si="61"/>
        <v>3.37873926511316E-4</v>
      </c>
      <c r="AC187" s="5">
        <f t="shared" si="69"/>
        <v>5.5821286813392414E-2</v>
      </c>
      <c r="AD187" s="5" t="str">
        <f t="shared" si="56"/>
        <v>Yes</v>
      </c>
      <c r="AE187" s="22">
        <f t="shared" si="62"/>
        <v>5.5394256163560703E-2</v>
      </c>
      <c r="AF187" s="5" t="str">
        <f t="shared" si="54"/>
        <v>No</v>
      </c>
      <c r="AG187" s="10">
        <f t="shared" si="70"/>
        <v>14</v>
      </c>
      <c r="AH187" s="5"/>
      <c r="AI187" t="str">
        <f t="shared" si="55"/>
        <v>SL_hit</v>
      </c>
      <c r="AJ187" t="str">
        <f>IF(AND(AI186="",AI187&lt;&gt;""),I187,"")</f>
        <v/>
      </c>
      <c r="AK187">
        <f t="shared" si="58"/>
        <v>0</v>
      </c>
    </row>
    <row r="188" spans="1:37" x14ac:dyDescent="0.3">
      <c r="A188" s="2">
        <v>41215</v>
      </c>
      <c r="B188">
        <v>5696.35009765625</v>
      </c>
      <c r="C188">
        <v>5711.2998046875</v>
      </c>
      <c r="D188">
        <v>5682.5498046875</v>
      </c>
      <c r="E188">
        <v>5697.7001953125</v>
      </c>
      <c r="F188">
        <v>319</v>
      </c>
      <c r="G188">
        <v>319</v>
      </c>
      <c r="H188">
        <v>314</v>
      </c>
      <c r="I188">
        <v>315.14999389648398</v>
      </c>
      <c r="J188">
        <v>5.60007714643894E-2</v>
      </c>
      <c r="K188">
        <v>5.5854185721117798E-2</v>
      </c>
      <c r="L188">
        <v>5.5256884812691497E-2</v>
      </c>
      <c r="M188" s="19">
        <v>5.5311789510399001E-2</v>
      </c>
      <c r="N188">
        <v>5.5457773612005302E-2</v>
      </c>
      <c r="O188">
        <v>6.8218862141613905E-4</v>
      </c>
      <c r="P188">
        <v>5.6139962233421402E-2</v>
      </c>
      <c r="Q188">
        <v>5.4775584990589099E-2</v>
      </c>
      <c r="R188" s="6">
        <f t="shared" si="57"/>
        <v>0</v>
      </c>
      <c r="S188" t="str">
        <f t="shared" si="64"/>
        <v>Upper</v>
      </c>
      <c r="T188" t="str">
        <f t="shared" si="50"/>
        <v>Above</v>
      </c>
      <c r="U188" t="str">
        <f t="shared" si="51"/>
        <v>Above</v>
      </c>
      <c r="V188" t="str">
        <f t="shared" si="52"/>
        <v>Below</v>
      </c>
      <c r="W188" t="str">
        <f t="shared" si="43"/>
        <v>Below</v>
      </c>
      <c r="X188" t="str">
        <f t="shared" si="53"/>
        <v>Sell</v>
      </c>
      <c r="Y188" t="str">
        <f t="shared" si="68"/>
        <v/>
      </c>
      <c r="Z188" s="5">
        <f t="shared" si="60"/>
        <v>5.5483412886881099E-2</v>
      </c>
      <c r="AA188" s="5">
        <f>IF(Y188&lt;&gt;"",I188,AA187)</f>
        <v>314.04998779296801</v>
      </c>
      <c r="AB188" s="5">
        <f t="shared" si="61"/>
        <v>3.37873926511316E-4</v>
      </c>
      <c r="AC188" s="5">
        <f t="shared" si="69"/>
        <v>5.5821286813392414E-2</v>
      </c>
      <c r="AD188" s="5" t="str">
        <f t="shared" si="56"/>
        <v>Yes</v>
      </c>
      <c r="AE188" s="22">
        <f t="shared" si="62"/>
        <v>5.5457773612005302E-2</v>
      </c>
      <c r="AF188" s="5" t="str">
        <f t="shared" si="54"/>
        <v>Yes</v>
      </c>
      <c r="AG188" s="10">
        <f t="shared" si="70"/>
        <v>14</v>
      </c>
      <c r="AH188" s="5"/>
      <c r="AI188" t="str">
        <f t="shared" si="55"/>
        <v>SL_hit</v>
      </c>
      <c r="AJ188" t="str">
        <f>IF(AND(AI187="",AI188&lt;&gt;""),I188,"")</f>
        <v/>
      </c>
      <c r="AK188">
        <f t="shared" si="58"/>
        <v>0</v>
      </c>
    </row>
    <row r="189" spans="1:37" x14ac:dyDescent="0.3">
      <c r="A189" s="2">
        <v>41218</v>
      </c>
      <c r="B189">
        <v>5693.0498046875</v>
      </c>
      <c r="C189">
        <v>5709.2001953125</v>
      </c>
      <c r="D189">
        <v>5679.5</v>
      </c>
      <c r="E189">
        <v>5704.2001953125</v>
      </c>
      <c r="F189">
        <v>316</v>
      </c>
      <c r="G189">
        <v>318</v>
      </c>
      <c r="H189">
        <v>315.375</v>
      </c>
      <c r="I189">
        <v>317.5</v>
      </c>
      <c r="J189">
        <v>5.5506277099457997E-2</v>
      </c>
      <c r="K189">
        <v>5.5699570714141597E-2</v>
      </c>
      <c r="L189">
        <v>5.55286556915221E-2</v>
      </c>
      <c r="M189" s="19">
        <v>5.5660739302402E-2</v>
      </c>
      <c r="N189">
        <v>5.5513859953633699E-2</v>
      </c>
      <c r="O189">
        <v>6.4792805275422697E-4</v>
      </c>
      <c r="P189">
        <v>5.6161788006387901E-2</v>
      </c>
      <c r="Q189">
        <v>5.4865931900879503E-2</v>
      </c>
      <c r="R189" s="6">
        <f t="shared" si="57"/>
        <v>0</v>
      </c>
      <c r="S189" t="str">
        <f t="shared" si="64"/>
        <v>Upper</v>
      </c>
      <c r="T189" t="str">
        <f t="shared" si="50"/>
        <v>Above</v>
      </c>
      <c r="U189" t="str">
        <f t="shared" si="51"/>
        <v>Above</v>
      </c>
      <c r="V189" t="str">
        <f t="shared" si="52"/>
        <v>Below</v>
      </c>
      <c r="W189" t="str">
        <f t="shared" si="43"/>
        <v>Below</v>
      </c>
      <c r="X189" t="str">
        <f t="shared" si="53"/>
        <v>Sell</v>
      </c>
      <c r="Y189" t="str">
        <f t="shared" si="68"/>
        <v/>
      </c>
      <c r="Z189" s="5">
        <f t="shared" si="60"/>
        <v>5.5483412886881099E-2</v>
      </c>
      <c r="AA189" s="5">
        <f>IF(Y189&lt;&gt;"",I189,AA188)</f>
        <v>314.04998779296801</v>
      </c>
      <c r="AB189" s="5">
        <f t="shared" si="61"/>
        <v>3.37873926511316E-4</v>
      </c>
      <c r="AC189" s="5">
        <f t="shared" si="69"/>
        <v>5.5821286813392414E-2</v>
      </c>
      <c r="AD189" s="5" t="str">
        <f t="shared" si="56"/>
        <v>Yes</v>
      </c>
      <c r="AE189" s="22">
        <f t="shared" si="62"/>
        <v>5.5513859953633699E-2</v>
      </c>
      <c r="AF189" s="5" t="str">
        <f t="shared" si="54"/>
        <v>Yes</v>
      </c>
      <c r="AG189" s="10">
        <f t="shared" si="70"/>
        <v>14</v>
      </c>
      <c r="AH189" s="5"/>
      <c r="AI189" t="str">
        <f t="shared" si="55"/>
        <v>SL_hit</v>
      </c>
      <c r="AJ189" t="str">
        <f>IF(AND(AI188="",AI189&lt;&gt;""),I189,"")</f>
        <v/>
      </c>
      <c r="AK189">
        <f t="shared" si="58"/>
        <v>0</v>
      </c>
    </row>
    <row r="190" spans="1:37" x14ac:dyDescent="0.3">
      <c r="A190" s="2">
        <v>41219</v>
      </c>
      <c r="B190">
        <v>5694.10009765625</v>
      </c>
      <c r="C190">
        <v>5730.7998046875</v>
      </c>
      <c r="D190">
        <v>5693.64990234375</v>
      </c>
      <c r="E190">
        <v>5724.39990234375</v>
      </c>
      <c r="F190">
        <v>316.975006103515</v>
      </c>
      <c r="G190">
        <v>320.600006103515</v>
      </c>
      <c r="H190">
        <v>316.975006103515</v>
      </c>
      <c r="I190">
        <v>319.77499389648398</v>
      </c>
      <c r="J190">
        <v>5.5667269747152102E-2</v>
      </c>
      <c r="K190">
        <v>5.5943326765887202E-2</v>
      </c>
      <c r="L190">
        <v>5.5671671342671598E-2</v>
      </c>
      <c r="M190" s="19">
        <v>5.5861749589779401E-2</v>
      </c>
      <c r="N190">
        <v>5.5599424297974702E-2</v>
      </c>
      <c r="O190">
        <v>5.6625057056837696E-4</v>
      </c>
      <c r="P190">
        <v>5.6165674868543097E-2</v>
      </c>
      <c r="Q190">
        <v>5.5033173727406397E-2</v>
      </c>
      <c r="R190" s="6">
        <f t="shared" si="57"/>
        <v>0</v>
      </c>
      <c r="S190" t="str">
        <f t="shared" si="64"/>
        <v>Upper</v>
      </c>
      <c r="T190" t="str">
        <f t="shared" si="50"/>
        <v>Above</v>
      </c>
      <c r="U190" t="str">
        <f t="shared" si="51"/>
        <v>Above</v>
      </c>
      <c r="V190" t="str">
        <f t="shared" si="52"/>
        <v>Below</v>
      </c>
      <c r="W190" t="str">
        <f t="shared" si="43"/>
        <v>Below</v>
      </c>
      <c r="X190" t="str">
        <f t="shared" si="53"/>
        <v>Sell</v>
      </c>
      <c r="Y190" t="str">
        <f t="shared" si="68"/>
        <v/>
      </c>
      <c r="Z190" s="5">
        <f t="shared" si="60"/>
        <v>5.5483412886881099E-2</v>
      </c>
      <c r="AA190" s="5">
        <f>IF(Y190&lt;&gt;"",I190,AA189)</f>
        <v>314.04998779296801</v>
      </c>
      <c r="AB190" s="5">
        <f t="shared" si="61"/>
        <v>3.37873926511316E-4</v>
      </c>
      <c r="AC190" s="5">
        <f t="shared" si="69"/>
        <v>5.5821286813392414E-2</v>
      </c>
      <c r="AD190" s="5" t="str">
        <f t="shared" si="56"/>
        <v>Yes</v>
      </c>
      <c r="AE190" s="22">
        <f t="shared" si="62"/>
        <v>5.5599424297974702E-2</v>
      </c>
      <c r="AF190" s="5" t="str">
        <f t="shared" si="54"/>
        <v>Yes</v>
      </c>
      <c r="AG190" s="10">
        <f t="shared" si="70"/>
        <v>14</v>
      </c>
      <c r="AH190" s="5"/>
      <c r="AI190" t="str">
        <f t="shared" si="55"/>
        <v>SL_hit</v>
      </c>
      <c r="AJ190" t="str">
        <f>IF(AND(AI189="",AI190&lt;&gt;""),I190,"")</f>
        <v/>
      </c>
      <c r="AK190">
        <f t="shared" si="58"/>
        <v>0</v>
      </c>
    </row>
    <row r="191" spans="1:37" x14ac:dyDescent="0.3">
      <c r="A191" s="2">
        <v>41220</v>
      </c>
      <c r="B191">
        <v>5718.60009765625</v>
      </c>
      <c r="C191">
        <v>5777.2998046875</v>
      </c>
      <c r="D191">
        <v>5711.39990234375</v>
      </c>
      <c r="E191">
        <v>5760.10009765625</v>
      </c>
      <c r="F191">
        <v>319.875</v>
      </c>
      <c r="G191">
        <v>322.5</v>
      </c>
      <c r="H191">
        <v>318.45001220703102</v>
      </c>
      <c r="I191">
        <v>320.02499389648398</v>
      </c>
      <c r="J191">
        <v>5.5935892445268101E-2</v>
      </c>
      <c r="K191">
        <v>5.5821925623166499E-2</v>
      </c>
      <c r="L191">
        <v>5.5756910328823399E-2</v>
      </c>
      <c r="M191" s="19">
        <v>5.5558929266993198E-2</v>
      </c>
      <c r="N191">
        <v>5.5643491214957999E-2</v>
      </c>
      <c r="O191">
        <v>5.2340885123943598E-4</v>
      </c>
      <c r="P191">
        <v>5.61669000661974E-2</v>
      </c>
      <c r="Q191">
        <v>5.5120082363718501E-2</v>
      </c>
      <c r="R191" s="6">
        <f t="shared" si="57"/>
        <v>0</v>
      </c>
      <c r="S191" t="str">
        <f t="shared" si="64"/>
        <v>Upper</v>
      </c>
      <c r="T191" t="str">
        <f t="shared" si="50"/>
        <v>Above</v>
      </c>
      <c r="U191" t="str">
        <f t="shared" si="51"/>
        <v>Above</v>
      </c>
      <c r="V191" t="str">
        <f t="shared" si="52"/>
        <v>Below</v>
      </c>
      <c r="W191" t="str">
        <f t="shared" si="43"/>
        <v>Below</v>
      </c>
      <c r="X191" t="str">
        <f t="shared" si="53"/>
        <v>Sell</v>
      </c>
      <c r="Y191" t="str">
        <f t="shared" si="68"/>
        <v/>
      </c>
      <c r="Z191" s="5">
        <f t="shared" si="60"/>
        <v>5.5483412886881099E-2</v>
      </c>
      <c r="AA191" s="5">
        <f>IF(Y191&lt;&gt;"",I191,AA190)</f>
        <v>314.04998779296801</v>
      </c>
      <c r="AB191" s="5">
        <f t="shared" si="61"/>
        <v>3.37873926511316E-4</v>
      </c>
      <c r="AC191" s="5">
        <f t="shared" si="69"/>
        <v>5.5821286813392414E-2</v>
      </c>
      <c r="AD191" s="5" t="str">
        <f t="shared" si="56"/>
        <v>Yes</v>
      </c>
      <c r="AE191" s="22">
        <f t="shared" si="62"/>
        <v>5.5643491214957999E-2</v>
      </c>
      <c r="AF191" s="5" t="str">
        <f t="shared" si="54"/>
        <v>Yes</v>
      </c>
      <c r="AG191" s="10">
        <f t="shared" si="70"/>
        <v>14</v>
      </c>
      <c r="AH191" s="5"/>
      <c r="AI191" t="str">
        <f t="shared" si="55"/>
        <v>SL_hit</v>
      </c>
      <c r="AJ191" t="str">
        <f>IF(AND(AI190="",AI191&lt;&gt;""),I191,"")</f>
        <v/>
      </c>
      <c r="AK191">
        <f t="shared" si="58"/>
        <v>0</v>
      </c>
    </row>
    <row r="192" spans="1:37" x14ac:dyDescent="0.3">
      <c r="A192" s="2">
        <v>41221</v>
      </c>
      <c r="B192">
        <v>5709</v>
      </c>
      <c r="C192">
        <v>5744.5</v>
      </c>
      <c r="D192">
        <v>5693.9501953125</v>
      </c>
      <c r="E192">
        <v>5738.75</v>
      </c>
      <c r="F192">
        <v>318.25</v>
      </c>
      <c r="G192">
        <v>320.5</v>
      </c>
      <c r="H192">
        <v>317.75</v>
      </c>
      <c r="I192">
        <v>319.5</v>
      </c>
      <c r="J192">
        <v>5.57453144158346E-2</v>
      </c>
      <c r="K192">
        <v>5.5792497171207198E-2</v>
      </c>
      <c r="L192">
        <v>5.5804843579697103E-2</v>
      </c>
      <c r="M192" s="19">
        <v>5.5674145066434297E-2</v>
      </c>
      <c r="N192">
        <v>5.5684894059171798E-2</v>
      </c>
      <c r="O192">
        <v>4.8860617212160597E-4</v>
      </c>
      <c r="P192">
        <v>5.6173500231293402E-2</v>
      </c>
      <c r="Q192">
        <v>5.5196287887050201E-2</v>
      </c>
      <c r="R192" s="6">
        <f t="shared" si="57"/>
        <v>0</v>
      </c>
      <c r="S192" t="str">
        <f t="shared" si="64"/>
        <v>Upper</v>
      </c>
      <c r="T192" t="str">
        <f t="shared" si="50"/>
        <v>Above</v>
      </c>
      <c r="U192" t="str">
        <f t="shared" si="51"/>
        <v>Above</v>
      </c>
      <c r="V192" t="str">
        <f t="shared" si="52"/>
        <v>Below</v>
      </c>
      <c r="W192" t="str">
        <f t="shared" si="43"/>
        <v>Below</v>
      </c>
      <c r="X192" t="str">
        <f t="shared" si="53"/>
        <v>Sell</v>
      </c>
      <c r="Y192" t="str">
        <f t="shared" si="68"/>
        <v/>
      </c>
      <c r="Z192" s="5">
        <f t="shared" si="60"/>
        <v>5.5483412886881099E-2</v>
      </c>
      <c r="AA192" s="5">
        <f>IF(Y192&lt;&gt;"",I192,AA191)</f>
        <v>314.04998779296801</v>
      </c>
      <c r="AB192" s="5">
        <f t="shared" si="61"/>
        <v>3.37873926511316E-4</v>
      </c>
      <c r="AC192" s="5">
        <f t="shared" si="69"/>
        <v>5.5821286813392414E-2</v>
      </c>
      <c r="AD192" s="5" t="str">
        <f t="shared" si="56"/>
        <v>Yes</v>
      </c>
      <c r="AE192" s="22">
        <f t="shared" si="62"/>
        <v>5.5684894059171798E-2</v>
      </c>
      <c r="AF192" s="5" t="str">
        <f t="shared" si="54"/>
        <v>Yes</v>
      </c>
      <c r="AG192" s="10">
        <f t="shared" si="70"/>
        <v>14</v>
      </c>
      <c r="AH192" s="5"/>
      <c r="AI192" t="str">
        <f t="shared" si="55"/>
        <v>SL_hit</v>
      </c>
      <c r="AJ192" t="str">
        <f>IF(AND(AI191="",AI192&lt;&gt;""),I192,"")</f>
        <v/>
      </c>
      <c r="AK192">
        <f t="shared" si="58"/>
        <v>0</v>
      </c>
    </row>
    <row r="193" spans="1:37" x14ac:dyDescent="0.3">
      <c r="A193" s="2">
        <v>41222</v>
      </c>
      <c r="B193">
        <v>5731.10009765625</v>
      </c>
      <c r="C193">
        <v>5751.7001953125</v>
      </c>
      <c r="D193">
        <v>5677.75</v>
      </c>
      <c r="E193">
        <v>5686.25</v>
      </c>
      <c r="F193">
        <v>319.125</v>
      </c>
      <c r="G193">
        <v>321.5</v>
      </c>
      <c r="H193">
        <v>317.5</v>
      </c>
      <c r="I193">
        <v>319.67498779296801</v>
      </c>
      <c r="J193">
        <v>5.5683026742196801E-2</v>
      </c>
      <c r="K193">
        <v>5.5896515653235002E-2</v>
      </c>
      <c r="L193">
        <v>5.5920038747743303E-2</v>
      </c>
      <c r="M193" s="19">
        <v>5.6218947072845603E-2</v>
      </c>
      <c r="N193">
        <v>5.57625893632233E-2</v>
      </c>
      <c r="O193">
        <v>4.3892002474131699E-4</v>
      </c>
      <c r="P193">
        <v>5.6201509387964602E-2</v>
      </c>
      <c r="Q193">
        <v>5.5323669338481901E-2</v>
      </c>
      <c r="R193" s="6" t="str">
        <f t="shared" si="57"/>
        <v>Upper</v>
      </c>
      <c r="S193" t="str">
        <f t="shared" si="64"/>
        <v>Upper</v>
      </c>
      <c r="T193" t="str">
        <f t="shared" si="50"/>
        <v>Above</v>
      </c>
      <c r="U193" t="str">
        <f t="shared" si="51"/>
        <v>Above</v>
      </c>
      <c r="V193" t="str">
        <f t="shared" si="52"/>
        <v>Above</v>
      </c>
      <c r="W193" t="str">
        <f t="shared" si="43"/>
        <v>Above</v>
      </c>
      <c r="X193" t="str">
        <f t="shared" si="53"/>
        <v>Sell</v>
      </c>
      <c r="Y193" t="str">
        <f t="shared" si="68"/>
        <v/>
      </c>
      <c r="Z193" s="5">
        <f t="shared" si="60"/>
        <v>5.5483412886881099E-2</v>
      </c>
      <c r="AA193" s="5">
        <f>IF(Y193&lt;&gt;"",I193,AA192)</f>
        <v>314.04998779296801</v>
      </c>
      <c r="AB193" s="5">
        <f t="shared" si="61"/>
        <v>3.37873926511316E-4</v>
      </c>
      <c r="AC193" s="5">
        <f t="shared" si="69"/>
        <v>5.5821286813392414E-2</v>
      </c>
      <c r="AD193" s="5" t="str">
        <f t="shared" si="56"/>
        <v>Yes</v>
      </c>
      <c r="AE193" s="22">
        <f t="shared" si="62"/>
        <v>5.57625893632233E-2</v>
      </c>
      <c r="AF193" s="5" t="str">
        <f t="shared" si="54"/>
        <v>Yes</v>
      </c>
      <c r="AG193" s="10">
        <f t="shared" si="70"/>
        <v>14</v>
      </c>
      <c r="AI193" t="str">
        <f t="shared" si="55"/>
        <v>SL_hit</v>
      </c>
      <c r="AJ193" t="str">
        <f>IF(AND(AI192="",AI193&lt;&gt;""),I193,"")</f>
        <v/>
      </c>
      <c r="AK193">
        <f t="shared" si="58"/>
        <v>0</v>
      </c>
    </row>
    <row r="194" spans="1:37" x14ac:dyDescent="0.3">
      <c r="A194" s="2">
        <v>41225</v>
      </c>
      <c r="B194">
        <v>5688.4501953125</v>
      </c>
      <c r="C194">
        <v>5718.89990234375</v>
      </c>
      <c r="D194">
        <v>5665.75</v>
      </c>
      <c r="E194">
        <v>5683.7001953125</v>
      </c>
      <c r="F194">
        <v>318.625</v>
      </c>
      <c r="G194">
        <v>326.89999389648398</v>
      </c>
      <c r="H194">
        <v>318.625</v>
      </c>
      <c r="I194">
        <v>325.64999389648398</v>
      </c>
      <c r="J194">
        <v>5.6012620144333697E-2</v>
      </c>
      <c r="K194">
        <v>5.7161342124997197E-2</v>
      </c>
      <c r="L194">
        <v>5.6237038344438002E-2</v>
      </c>
      <c r="M194" s="19">
        <v>5.7295420712911001E-2</v>
      </c>
      <c r="N194">
        <v>5.58906552326279E-2</v>
      </c>
      <c r="O194">
        <v>4.9333110753228403E-4</v>
      </c>
      <c r="P194">
        <v>5.6383986340160203E-2</v>
      </c>
      <c r="Q194">
        <v>5.5397324125095702E-2</v>
      </c>
      <c r="R194" s="6" t="str">
        <f t="shared" si="57"/>
        <v>Upper</v>
      </c>
      <c r="S194" t="str">
        <f t="shared" si="64"/>
        <v>Upper</v>
      </c>
      <c r="T194" t="str">
        <f t="shared" si="50"/>
        <v>Above</v>
      </c>
      <c r="U194" t="str">
        <f t="shared" si="51"/>
        <v>Above</v>
      </c>
      <c r="V194" t="str">
        <f t="shared" si="52"/>
        <v>Above</v>
      </c>
      <c r="W194" t="str">
        <f t="shared" si="43"/>
        <v>Above</v>
      </c>
      <c r="X194" t="str">
        <f t="shared" si="53"/>
        <v>Sell</v>
      </c>
      <c r="Y194" t="str">
        <f t="shared" si="68"/>
        <v/>
      </c>
      <c r="Z194" s="5">
        <f t="shared" si="60"/>
        <v>5.5483412886881099E-2</v>
      </c>
      <c r="AA194" s="5">
        <f>IF(Y194&lt;&gt;"",I194,AA193)</f>
        <v>314.04998779296801</v>
      </c>
      <c r="AB194" s="5">
        <f t="shared" si="61"/>
        <v>3.37873926511316E-4</v>
      </c>
      <c r="AC194" s="5">
        <f t="shared" si="69"/>
        <v>5.5821286813392414E-2</v>
      </c>
      <c r="AD194" s="5" t="str">
        <f t="shared" si="56"/>
        <v>Yes</v>
      </c>
      <c r="AE194" s="22">
        <f t="shared" si="62"/>
        <v>5.58906552326279E-2</v>
      </c>
      <c r="AF194" s="5" t="str">
        <f t="shared" si="54"/>
        <v>Yes</v>
      </c>
      <c r="AG194" s="10">
        <f t="shared" si="70"/>
        <v>14</v>
      </c>
      <c r="AI194" t="str">
        <f t="shared" si="55"/>
        <v>SL_hit</v>
      </c>
      <c r="AJ194" t="str">
        <f>IF(AND(AI193="",AI194&lt;&gt;""),I194,"")</f>
        <v/>
      </c>
      <c r="AK194">
        <f t="shared" si="58"/>
        <v>0</v>
      </c>
    </row>
    <row r="195" spans="1:37" x14ac:dyDescent="0.3">
      <c r="A195" s="2">
        <v>41228</v>
      </c>
      <c r="B195">
        <v>5650.35009765625</v>
      </c>
      <c r="C195">
        <v>5651.64990234375</v>
      </c>
      <c r="D195">
        <v>5603.5498046875</v>
      </c>
      <c r="E195">
        <v>5631</v>
      </c>
      <c r="F195">
        <v>323.5</v>
      </c>
      <c r="G195">
        <v>323.70001220703102</v>
      </c>
      <c r="H195">
        <v>319.5</v>
      </c>
      <c r="I195">
        <v>323.125</v>
      </c>
      <c r="J195">
        <v>5.7253089526998799E-2</v>
      </c>
      <c r="K195">
        <v>5.72753121301431E-2</v>
      </c>
      <c r="L195">
        <v>5.7017428440223797E-2</v>
      </c>
      <c r="M195" s="19">
        <v>5.7383235659740697E-2</v>
      </c>
      <c r="N195">
        <v>5.5979934676083601E-2</v>
      </c>
      <c r="O195">
        <v>5.8967707734442897E-4</v>
      </c>
      <c r="P195">
        <v>5.6569611753427999E-2</v>
      </c>
      <c r="Q195">
        <v>5.5390257598739098E-2</v>
      </c>
      <c r="R195" s="6" t="str">
        <f t="shared" si="57"/>
        <v>Upper</v>
      </c>
      <c r="S195" t="str">
        <f t="shared" si="64"/>
        <v>Upper</v>
      </c>
      <c r="T195" t="str">
        <f t="shared" si="50"/>
        <v>Above</v>
      </c>
      <c r="U195" t="str">
        <f t="shared" si="51"/>
        <v>Above</v>
      </c>
      <c r="V195" t="str">
        <f t="shared" si="52"/>
        <v>Above</v>
      </c>
      <c r="W195" t="str">
        <f t="shared" ref="W195:W258" si="71">IF(S195=0,"",IF(S195="Upper",IF(M195&lt;=P195,"Below","Above"),IF(M195&gt;=Q195,"Above","Below")))</f>
        <v>Above</v>
      </c>
      <c r="X195" t="str">
        <f t="shared" si="53"/>
        <v>Sell</v>
      </c>
      <c r="Y195" t="str">
        <f t="shared" si="68"/>
        <v/>
      </c>
      <c r="Z195" s="5">
        <f t="shared" si="60"/>
        <v>5.5483412886881099E-2</v>
      </c>
      <c r="AA195" s="5">
        <f>IF(Y195&lt;&gt;"",I195,AA194)</f>
        <v>314.04998779296801</v>
      </c>
      <c r="AB195" s="5">
        <f t="shared" si="61"/>
        <v>3.37873926511316E-4</v>
      </c>
      <c r="AC195" s="5">
        <f t="shared" si="69"/>
        <v>5.5821286813392414E-2</v>
      </c>
      <c r="AD195" s="5" t="str">
        <f t="shared" si="56"/>
        <v>Yes</v>
      </c>
      <c r="AE195" s="22">
        <f t="shared" si="62"/>
        <v>5.5979934676083601E-2</v>
      </c>
      <c r="AF195" s="5" t="str">
        <f t="shared" si="54"/>
        <v>Yes</v>
      </c>
      <c r="AG195" s="10">
        <f t="shared" si="70"/>
        <v>14</v>
      </c>
      <c r="AI195" t="str">
        <f t="shared" si="55"/>
        <v>SL_hit</v>
      </c>
      <c r="AJ195" t="str">
        <f>IF(AND(AI194="",AI195&lt;&gt;""),I195,"")</f>
        <v/>
      </c>
      <c r="AK195">
        <f t="shared" si="58"/>
        <v>0</v>
      </c>
    </row>
    <row r="196" spans="1:37" x14ac:dyDescent="0.3">
      <c r="A196" s="2">
        <v>41229</v>
      </c>
      <c r="B196">
        <v>5624.7998046875</v>
      </c>
      <c r="C196">
        <v>5650.14990234375</v>
      </c>
      <c r="D196">
        <v>5559.7998046875</v>
      </c>
      <c r="E196">
        <v>5574.0498046875</v>
      </c>
      <c r="F196">
        <v>321.5</v>
      </c>
      <c r="G196">
        <v>324.29998779296801</v>
      </c>
      <c r="H196">
        <v>320.07501220703102</v>
      </c>
      <c r="I196">
        <v>321.125</v>
      </c>
      <c r="J196">
        <v>5.7157589810053998E-2</v>
      </c>
      <c r="K196">
        <v>5.7396705113690001E-2</v>
      </c>
      <c r="L196">
        <v>5.7569521107068297E-2</v>
      </c>
      <c r="M196" s="19">
        <v>5.7610715951972598E-2</v>
      </c>
      <c r="N196">
        <v>5.6072875307239402E-2</v>
      </c>
      <c r="O196">
        <v>6.8982652706628801E-4</v>
      </c>
      <c r="P196">
        <v>5.67627018343057E-2</v>
      </c>
      <c r="Q196">
        <v>5.5383048780173097E-2</v>
      </c>
      <c r="R196" s="6" t="str">
        <f t="shared" si="57"/>
        <v>Upper</v>
      </c>
      <c r="S196" t="str">
        <f t="shared" si="64"/>
        <v>Upper</v>
      </c>
      <c r="T196" t="str">
        <f t="shared" si="50"/>
        <v>Above</v>
      </c>
      <c r="U196" t="str">
        <f t="shared" si="51"/>
        <v>Above</v>
      </c>
      <c r="V196" t="str">
        <f t="shared" si="52"/>
        <v>Above</v>
      </c>
      <c r="W196" t="str">
        <f t="shared" si="71"/>
        <v>Above</v>
      </c>
      <c r="X196" t="str">
        <f t="shared" si="53"/>
        <v>Sell</v>
      </c>
      <c r="Y196" t="str">
        <f t="shared" si="68"/>
        <v/>
      </c>
      <c r="Z196" s="5">
        <f t="shared" ref="Z196:Z227" si="72">IF(Y196&lt;&gt;"",M196,Z195)</f>
        <v>5.5483412886881099E-2</v>
      </c>
      <c r="AA196" s="5">
        <f>IF(Y196&lt;&gt;"",I196,AA195)</f>
        <v>314.04998779296801</v>
      </c>
      <c r="AB196" s="5">
        <f t="shared" si="61"/>
        <v>3.37873926511316E-4</v>
      </c>
      <c r="AC196" s="5">
        <f t="shared" si="69"/>
        <v>5.5821286813392414E-2</v>
      </c>
      <c r="AD196" s="5" t="str">
        <f t="shared" si="56"/>
        <v>Yes</v>
      </c>
      <c r="AE196" s="22">
        <f t="shared" si="62"/>
        <v>5.6072875307239402E-2</v>
      </c>
      <c r="AF196" s="5" t="str">
        <f t="shared" si="54"/>
        <v>Yes</v>
      </c>
      <c r="AG196" s="10">
        <f t="shared" si="70"/>
        <v>14</v>
      </c>
      <c r="AI196" t="str">
        <f t="shared" si="55"/>
        <v>SL_hit</v>
      </c>
      <c r="AJ196" t="str">
        <f>IF(AND(AI195="",AI196&lt;&gt;""),I196,"")</f>
        <v/>
      </c>
      <c r="AK196">
        <f t="shared" si="58"/>
        <v>0</v>
      </c>
    </row>
    <row r="197" spans="1:37" x14ac:dyDescent="0.3">
      <c r="A197" s="2">
        <v>41232</v>
      </c>
      <c r="B197">
        <v>5577.2998046875</v>
      </c>
      <c r="C197">
        <v>5592.75</v>
      </c>
      <c r="D197">
        <v>5549.25</v>
      </c>
      <c r="E197">
        <v>5571.39990234375</v>
      </c>
      <c r="F197">
        <v>319.875</v>
      </c>
      <c r="G197">
        <v>323.95001220703102</v>
      </c>
      <c r="H197">
        <v>319.725006103515</v>
      </c>
      <c r="I197">
        <v>323.375</v>
      </c>
      <c r="J197">
        <v>5.7353022287085498E-2</v>
      </c>
      <c r="K197">
        <v>5.79232063308803E-2</v>
      </c>
      <c r="L197">
        <v>5.7615895139616201E-2</v>
      </c>
      <c r="M197" s="19">
        <v>5.8041965335133103E-2</v>
      </c>
      <c r="N197">
        <v>5.6184605193976299E-2</v>
      </c>
      <c r="O197">
        <v>8.1429665986873696E-4</v>
      </c>
      <c r="P197">
        <v>5.6998901853845103E-2</v>
      </c>
      <c r="Q197">
        <v>5.5370308534107598E-2</v>
      </c>
      <c r="R197" s="6" t="str">
        <f t="shared" si="57"/>
        <v>Upper</v>
      </c>
      <c r="S197" t="str">
        <f t="shared" si="64"/>
        <v>Upper</v>
      </c>
      <c r="T197" t="str">
        <f t="shared" ref="T197:T260" si="73">IF(M197&gt;=Q197,"Above","Below")</f>
        <v>Above</v>
      </c>
      <c r="U197" t="str">
        <f t="shared" ref="U197:U260" si="74">IF(M197&gt;=O197,"Above","Below")</f>
        <v>Above</v>
      </c>
      <c r="V197" t="str">
        <f t="shared" ref="V197:V260" si="75">IF(M197&gt;=P197,"Above","Below")</f>
        <v>Above</v>
      </c>
      <c r="W197" t="str">
        <f t="shared" si="71"/>
        <v>Above</v>
      </c>
      <c r="X197" t="str">
        <f t="shared" ref="X197:X260" si="76">+IF(AND(S197="Upper",V197="Below"),"Sell",IF(AND(S197="Lower",T197="Above"),"Buy",X196))</f>
        <v>Sell</v>
      </c>
      <c r="Y197" t="str">
        <f t="shared" si="68"/>
        <v/>
      </c>
      <c r="Z197" s="5">
        <f t="shared" si="72"/>
        <v>5.5483412886881099E-2</v>
      </c>
      <c r="AA197" s="5">
        <f>IF(Y197&lt;&gt;"",I197,AA196)</f>
        <v>314.04998779296801</v>
      </c>
      <c r="AB197" s="5">
        <f t="shared" si="61"/>
        <v>3.37873926511316E-4</v>
      </c>
      <c r="AC197" s="5">
        <f t="shared" si="69"/>
        <v>5.5821286813392414E-2</v>
      </c>
      <c r="AD197" s="5" t="str">
        <f t="shared" si="56"/>
        <v>Yes</v>
      </c>
      <c r="AE197" s="22">
        <f t="shared" si="62"/>
        <v>5.6184605193976299E-2</v>
      </c>
      <c r="AF197" s="5" t="str">
        <f t="shared" ref="AF197:AF198" si="77">IF(Y197&lt;&gt;"","No",IF(X197="Buy",IF(M197&gt;=AE197,"Yes",AF196),IF(M197&lt;=AE197,"Yes",AF196)))</f>
        <v>Yes</v>
      </c>
      <c r="AG197" s="10">
        <f t="shared" si="70"/>
        <v>14</v>
      </c>
      <c r="AI197" t="str">
        <f t="shared" ref="AI197:AI198" si="78">IF(Y197&lt;&gt;"","",IF(AD197="Yes","SL_hit",IF(AF197="Yes","Tgt_hit",AI196)))</f>
        <v>SL_hit</v>
      </c>
      <c r="AJ197" t="str">
        <f>IF(AND(AI196="",AI197&lt;&gt;""),I197,"")</f>
        <v/>
      </c>
      <c r="AK197">
        <f t="shared" si="58"/>
        <v>0</v>
      </c>
    </row>
    <row r="198" spans="1:37" x14ac:dyDescent="0.3">
      <c r="A198" s="2">
        <v>41233</v>
      </c>
      <c r="B198">
        <v>5604.7998046875</v>
      </c>
      <c r="C198">
        <v>5613.7001953125</v>
      </c>
      <c r="D198">
        <v>5548.35009765625</v>
      </c>
      <c r="E198">
        <v>5571.5498046875</v>
      </c>
      <c r="F198">
        <v>324.54998779296801</v>
      </c>
      <c r="G198">
        <v>327.95001220703102</v>
      </c>
      <c r="H198">
        <v>324.125</v>
      </c>
      <c r="I198">
        <v>326.92498779296801</v>
      </c>
      <c r="J198">
        <v>5.79057235053312E-2</v>
      </c>
      <c r="K198">
        <v>5.8419580810687502E-2</v>
      </c>
      <c r="L198">
        <v>5.8418267466019802E-2</v>
      </c>
      <c r="M198" s="19">
        <v>5.8677567149793303E-2</v>
      </c>
      <c r="N198">
        <v>5.6344312907121899E-2</v>
      </c>
      <c r="O198">
        <v>9.68220275721652E-4</v>
      </c>
      <c r="P198">
        <v>5.73125331828436E-2</v>
      </c>
      <c r="Q198">
        <v>5.5376092631400302E-2</v>
      </c>
      <c r="R198" s="6" t="str">
        <f t="shared" si="57"/>
        <v>Upper</v>
      </c>
      <c r="S198" t="str">
        <f t="shared" si="64"/>
        <v>Upper</v>
      </c>
      <c r="T198" t="str">
        <f t="shared" si="73"/>
        <v>Above</v>
      </c>
      <c r="U198" t="str">
        <f t="shared" si="74"/>
        <v>Above</v>
      </c>
      <c r="V198" t="str">
        <f t="shared" si="75"/>
        <v>Above</v>
      </c>
      <c r="W198" t="str">
        <f t="shared" si="71"/>
        <v>Above</v>
      </c>
      <c r="X198" t="str">
        <f t="shared" si="76"/>
        <v>Sell</v>
      </c>
      <c r="Y198" t="str">
        <f t="shared" si="68"/>
        <v/>
      </c>
      <c r="Z198" s="5">
        <f t="shared" si="72"/>
        <v>5.5483412886881099E-2</v>
      </c>
      <c r="AA198" s="5">
        <f>IF(Y198&lt;&gt;"",I198,AA197)</f>
        <v>314.04998779296801</v>
      </c>
      <c r="AB198" s="5">
        <f t="shared" si="61"/>
        <v>3.37873926511316E-4</v>
      </c>
      <c r="AC198" s="5">
        <f t="shared" si="69"/>
        <v>5.5821286813392414E-2</v>
      </c>
      <c r="AD198" s="5" t="str">
        <f t="shared" ref="AD198" si="79">IF(Y198&lt;&gt;"","No", IF(X198="Buy",IF(M198&lt;=AC198,"Yes",AD197),IF(M198&gt;=AC198,"Yes",AD197)))</f>
        <v>Yes</v>
      </c>
      <c r="AE198" s="22">
        <f t="shared" si="62"/>
        <v>5.6344312907121899E-2</v>
      </c>
      <c r="AF198" s="5" t="str">
        <f t="shared" si="77"/>
        <v>Yes</v>
      </c>
      <c r="AG198" s="10">
        <f t="shared" si="70"/>
        <v>14</v>
      </c>
      <c r="AI198" t="str">
        <f t="shared" si="78"/>
        <v>SL_hit</v>
      </c>
      <c r="AJ198" t="str">
        <f>IF(AND(AI197="",AI198&lt;&gt;""),I198,"")</f>
        <v/>
      </c>
      <c r="AK198">
        <f t="shared" si="58"/>
        <v>0</v>
      </c>
    </row>
    <row r="199" spans="1:37" x14ac:dyDescent="0.3">
      <c r="A199" s="2">
        <v>41234</v>
      </c>
      <c r="B199">
        <v>5582.5</v>
      </c>
      <c r="C199">
        <v>5620.2001953125</v>
      </c>
      <c r="D199">
        <v>5561.39990234375</v>
      </c>
      <c r="E199">
        <v>5614.7998046875</v>
      </c>
      <c r="F199">
        <v>327.57501220703102</v>
      </c>
      <c r="G199">
        <v>332.75</v>
      </c>
      <c r="H199">
        <v>324.850006103515</v>
      </c>
      <c r="I199">
        <v>331.850006103515</v>
      </c>
      <c r="J199">
        <v>5.8678909486257202E-2</v>
      </c>
      <c r="K199">
        <v>5.9206076017991001E-2</v>
      </c>
      <c r="L199">
        <v>5.8411553171462002E-2</v>
      </c>
      <c r="M199" s="19">
        <v>5.9102731646188199E-2</v>
      </c>
      <c r="N199">
        <v>5.6518223028528103E-2</v>
      </c>
      <c r="O199">
        <v>1.13084622060561E-3</v>
      </c>
      <c r="P199">
        <v>5.7649069249133697E-2</v>
      </c>
      <c r="Q199">
        <v>5.5387376807922502E-2</v>
      </c>
      <c r="R199" s="6" t="str">
        <f t="shared" si="57"/>
        <v>Upper</v>
      </c>
      <c r="S199" t="str">
        <f t="shared" si="64"/>
        <v>Upper</v>
      </c>
      <c r="T199" t="str">
        <f t="shared" si="73"/>
        <v>Above</v>
      </c>
      <c r="U199" t="str">
        <f t="shared" si="74"/>
        <v>Above</v>
      </c>
      <c r="V199" t="str">
        <f t="shared" si="75"/>
        <v>Above</v>
      </c>
      <c r="W199" t="str">
        <f t="shared" si="71"/>
        <v>Above</v>
      </c>
      <c r="X199" t="str">
        <f t="shared" si="76"/>
        <v>Sell</v>
      </c>
      <c r="Y199" t="str">
        <f t="shared" ref="Y199:Y242" si="80">+IF(X199&lt;&gt;X198,X199,"")</f>
        <v/>
      </c>
    </row>
    <row r="200" spans="1:37" x14ac:dyDescent="0.3">
      <c r="A200" s="2">
        <v>41235</v>
      </c>
      <c r="B200">
        <v>5628.60009765625</v>
      </c>
      <c r="C200">
        <v>5643.35009765625</v>
      </c>
      <c r="D200">
        <v>5608</v>
      </c>
      <c r="E200">
        <v>5627.75</v>
      </c>
      <c r="F200">
        <v>333.39999389648398</v>
      </c>
      <c r="G200">
        <v>335.57501220703102</v>
      </c>
      <c r="H200">
        <v>332</v>
      </c>
      <c r="I200">
        <v>334.54998779296801</v>
      </c>
      <c r="J200">
        <v>5.9233199749847601E-2</v>
      </c>
      <c r="K200">
        <v>5.9463794802735899E-2</v>
      </c>
      <c r="L200">
        <v>5.9201141226818799E-2</v>
      </c>
      <c r="M200" s="19">
        <v>5.9446490656651099E-2</v>
      </c>
      <c r="N200">
        <v>5.6726330646200397E-2</v>
      </c>
      <c r="O200">
        <v>1.26664817726422E-3</v>
      </c>
      <c r="P200">
        <v>5.7992978823464603E-2</v>
      </c>
      <c r="Q200">
        <v>5.5459682468936101E-2</v>
      </c>
      <c r="R200" s="6" t="str">
        <f t="shared" si="57"/>
        <v>Upper</v>
      </c>
      <c r="S200" t="str">
        <f t="shared" si="64"/>
        <v>Upper</v>
      </c>
      <c r="T200" t="str">
        <f t="shared" si="73"/>
        <v>Above</v>
      </c>
      <c r="U200" t="str">
        <f t="shared" si="74"/>
        <v>Above</v>
      </c>
      <c r="V200" t="str">
        <f t="shared" si="75"/>
        <v>Above</v>
      </c>
      <c r="W200" t="str">
        <f t="shared" si="71"/>
        <v>Above</v>
      </c>
      <c r="X200" t="str">
        <f t="shared" si="76"/>
        <v>Sell</v>
      </c>
      <c r="Y200" t="str">
        <f t="shared" si="80"/>
        <v/>
      </c>
    </row>
    <row r="201" spans="1:37" x14ac:dyDescent="0.3">
      <c r="A201" s="2">
        <v>41236</v>
      </c>
      <c r="B201">
        <v>5635.4501953125</v>
      </c>
      <c r="C201">
        <v>5637.75</v>
      </c>
      <c r="D201">
        <v>5593.5498046875</v>
      </c>
      <c r="E201">
        <v>5626.60009765625</v>
      </c>
      <c r="F201">
        <v>334.75</v>
      </c>
      <c r="G201">
        <v>336.29998779296801</v>
      </c>
      <c r="H201">
        <v>329.52499389648398</v>
      </c>
      <c r="I201">
        <v>334.875</v>
      </c>
      <c r="J201">
        <v>5.9400755644764797E-2</v>
      </c>
      <c r="K201">
        <v>5.9651454532919798E-2</v>
      </c>
      <c r="L201">
        <v>5.8911604509239497E-2</v>
      </c>
      <c r="M201" s="19">
        <v>5.9516403189821702E-2</v>
      </c>
      <c r="N201">
        <v>5.6907926362940502E-2</v>
      </c>
      <c r="O201">
        <v>1.3935909995194599E-3</v>
      </c>
      <c r="P201">
        <v>5.8301517362459997E-2</v>
      </c>
      <c r="Q201">
        <v>5.5514335363421E-2</v>
      </c>
      <c r="R201" s="6" t="str">
        <f t="shared" ref="R201:R264" si="81">IF(OR(M201&lt;=Q201,L201&lt;=Q201),"Lower",IF(OR(M201&gt;=P201,K201&gt;=P201),"Upper",0))</f>
        <v>Upper</v>
      </c>
      <c r="S201" t="str">
        <f t="shared" si="64"/>
        <v>Upper</v>
      </c>
      <c r="T201" t="str">
        <f t="shared" si="73"/>
        <v>Above</v>
      </c>
      <c r="U201" t="str">
        <f t="shared" si="74"/>
        <v>Above</v>
      </c>
      <c r="V201" t="str">
        <f t="shared" si="75"/>
        <v>Above</v>
      </c>
      <c r="W201" t="str">
        <f t="shared" si="71"/>
        <v>Above</v>
      </c>
      <c r="X201" t="str">
        <f t="shared" si="76"/>
        <v>Sell</v>
      </c>
      <c r="Y201" t="str">
        <f t="shared" si="80"/>
        <v/>
      </c>
    </row>
    <row r="202" spans="1:37" x14ac:dyDescent="0.3">
      <c r="A202" s="2">
        <v>41239</v>
      </c>
      <c r="B202">
        <v>5648.64990234375</v>
      </c>
      <c r="C202">
        <v>5649.2001953125</v>
      </c>
      <c r="D202">
        <v>5623.4501953125</v>
      </c>
      <c r="E202">
        <v>5635.89990234375</v>
      </c>
      <c r="F202">
        <v>336.5</v>
      </c>
      <c r="G202">
        <v>336.850006103515</v>
      </c>
      <c r="H202">
        <v>330.04998779296801</v>
      </c>
      <c r="I202">
        <v>330.95001220703102</v>
      </c>
      <c r="J202">
        <v>5.9571757113213601E-2</v>
      </c>
      <c r="K202">
        <v>5.9627910935608402E-2</v>
      </c>
      <c r="L202">
        <v>5.8691724178171999E-2</v>
      </c>
      <c r="M202" s="19">
        <v>5.8721769006117697E-2</v>
      </c>
      <c r="N202">
        <v>5.7058672074789298E-2</v>
      </c>
      <c r="O202">
        <v>1.4196513354907401E-3</v>
      </c>
      <c r="P202">
        <v>5.84783234102801E-2</v>
      </c>
      <c r="Q202">
        <v>5.5639020739298599E-2</v>
      </c>
      <c r="R202" s="6" t="str">
        <f t="shared" si="81"/>
        <v>Upper</v>
      </c>
      <c r="S202" t="str">
        <f t="shared" si="64"/>
        <v>Upper</v>
      </c>
      <c r="T202" t="str">
        <f t="shared" si="73"/>
        <v>Above</v>
      </c>
      <c r="U202" t="str">
        <f t="shared" si="74"/>
        <v>Above</v>
      </c>
      <c r="V202" t="str">
        <f t="shared" si="75"/>
        <v>Above</v>
      </c>
      <c r="W202" t="str">
        <f t="shared" si="71"/>
        <v>Above</v>
      </c>
      <c r="X202" t="str">
        <f t="shared" si="76"/>
        <v>Sell</v>
      </c>
      <c r="Y202" t="str">
        <f t="shared" si="80"/>
        <v/>
      </c>
    </row>
    <row r="203" spans="1:37" x14ac:dyDescent="0.3">
      <c r="A203" s="2">
        <v>41240</v>
      </c>
      <c r="B203">
        <v>5658.5</v>
      </c>
      <c r="C203">
        <v>5733.2001953125</v>
      </c>
      <c r="D203">
        <v>5658</v>
      </c>
      <c r="E203">
        <v>5727.4501953125</v>
      </c>
      <c r="F203">
        <v>332.45001220703102</v>
      </c>
      <c r="G203">
        <v>341.89999389648398</v>
      </c>
      <c r="H203">
        <v>332.45001220703102</v>
      </c>
      <c r="I203">
        <v>340.25</v>
      </c>
      <c r="J203">
        <v>5.8752321676598197E-2</v>
      </c>
      <c r="K203">
        <v>5.9635104697028297E-2</v>
      </c>
      <c r="L203">
        <v>5.8757513645639997E-2</v>
      </c>
      <c r="M203" s="19">
        <v>5.9406889348155197E-2</v>
      </c>
      <c r="N203">
        <v>5.7236218628832901E-2</v>
      </c>
      <c r="O203">
        <v>1.48199610511541E-3</v>
      </c>
      <c r="P203">
        <v>5.8718214733948303E-2</v>
      </c>
      <c r="Q203">
        <v>5.5754222523717499E-2</v>
      </c>
      <c r="R203" s="6" t="str">
        <f t="shared" si="81"/>
        <v>Upper</v>
      </c>
      <c r="S203" t="str">
        <f t="shared" si="64"/>
        <v>Upper</v>
      </c>
      <c r="T203" t="str">
        <f t="shared" si="73"/>
        <v>Above</v>
      </c>
      <c r="U203" t="str">
        <f t="shared" si="74"/>
        <v>Above</v>
      </c>
      <c r="V203" t="str">
        <f t="shared" si="75"/>
        <v>Above</v>
      </c>
      <c r="W203" t="str">
        <f t="shared" si="71"/>
        <v>Above</v>
      </c>
      <c r="X203" t="str">
        <f t="shared" si="76"/>
        <v>Sell</v>
      </c>
      <c r="Y203" t="str">
        <f t="shared" si="80"/>
        <v/>
      </c>
    </row>
    <row r="204" spans="1:37" x14ac:dyDescent="0.3">
      <c r="A204" s="2">
        <v>41242</v>
      </c>
      <c r="B204">
        <v>5736.7001953125</v>
      </c>
      <c r="C204">
        <v>5833.5</v>
      </c>
      <c r="D204">
        <v>5736.10009765625</v>
      </c>
      <c r="E204">
        <v>5825</v>
      </c>
      <c r="F204">
        <v>338.75</v>
      </c>
      <c r="G204">
        <v>351.875</v>
      </c>
      <c r="H204">
        <v>337.70001220703102</v>
      </c>
      <c r="I204">
        <v>349.92498779296801</v>
      </c>
      <c r="J204">
        <v>5.9049625824406003E-2</v>
      </c>
      <c r="K204">
        <v>6.0319705151281301E-2</v>
      </c>
      <c r="L204">
        <v>5.8872754390219599E-2</v>
      </c>
      <c r="M204" s="19">
        <v>6.0072959277762801E-2</v>
      </c>
      <c r="N204">
        <v>5.74131581922687E-2</v>
      </c>
      <c r="O204">
        <v>1.60029613888279E-3</v>
      </c>
      <c r="P204">
        <v>5.9013454331151502E-2</v>
      </c>
      <c r="Q204">
        <v>5.5812862053385898E-2</v>
      </c>
      <c r="R204" s="6" t="str">
        <f t="shared" si="81"/>
        <v>Upper</v>
      </c>
      <c r="S204" t="str">
        <f t="shared" ref="S204:S267" si="82">+IF(R204=0,S203,R204)</f>
        <v>Upper</v>
      </c>
      <c r="T204" t="str">
        <f t="shared" si="73"/>
        <v>Above</v>
      </c>
      <c r="U204" t="str">
        <f t="shared" si="74"/>
        <v>Above</v>
      </c>
      <c r="V204" t="str">
        <f t="shared" si="75"/>
        <v>Above</v>
      </c>
      <c r="W204" t="str">
        <f t="shared" si="71"/>
        <v>Above</v>
      </c>
      <c r="X204" t="str">
        <f t="shared" si="76"/>
        <v>Sell</v>
      </c>
      <c r="Y204" t="str">
        <f t="shared" si="80"/>
        <v/>
      </c>
    </row>
    <row r="205" spans="1:37" x14ac:dyDescent="0.3">
      <c r="A205" s="2">
        <v>41243</v>
      </c>
      <c r="B205">
        <v>5836</v>
      </c>
      <c r="C205">
        <v>5885.25</v>
      </c>
      <c r="D205">
        <v>5827.85009765625</v>
      </c>
      <c r="E205">
        <v>5879.85009765625</v>
      </c>
      <c r="F205">
        <v>350.5</v>
      </c>
      <c r="G205">
        <v>352.75</v>
      </c>
      <c r="H205">
        <v>344.79998779296801</v>
      </c>
      <c r="I205">
        <v>351.975006103515</v>
      </c>
      <c r="J205">
        <v>6.0058259081562697E-2</v>
      </c>
      <c r="K205">
        <v>5.9937980544581701E-2</v>
      </c>
      <c r="L205">
        <v>5.9164182677182202E-2</v>
      </c>
      <c r="M205" s="19">
        <v>5.98612209933405E-2</v>
      </c>
      <c r="N205">
        <v>5.7576363244739498E-2</v>
      </c>
      <c r="O205">
        <v>1.67728449368757E-3</v>
      </c>
      <c r="P205">
        <v>5.9253647738427097E-2</v>
      </c>
      <c r="Q205">
        <v>5.5899078751051899E-2</v>
      </c>
      <c r="R205" s="6" t="str">
        <f t="shared" si="81"/>
        <v>Upper</v>
      </c>
      <c r="S205" t="str">
        <f t="shared" si="82"/>
        <v>Upper</v>
      </c>
      <c r="T205" t="str">
        <f t="shared" si="73"/>
        <v>Above</v>
      </c>
      <c r="U205" t="str">
        <f t="shared" si="74"/>
        <v>Above</v>
      </c>
      <c r="V205" t="str">
        <f t="shared" si="75"/>
        <v>Above</v>
      </c>
      <c r="W205" t="str">
        <f t="shared" si="71"/>
        <v>Above</v>
      </c>
      <c r="X205" t="str">
        <f t="shared" si="76"/>
        <v>Sell</v>
      </c>
      <c r="Y205" t="str">
        <f t="shared" si="80"/>
        <v/>
      </c>
    </row>
    <row r="206" spans="1:37" x14ac:dyDescent="0.3">
      <c r="A206" s="2">
        <v>41246</v>
      </c>
      <c r="B206">
        <v>5878.25</v>
      </c>
      <c r="C206">
        <v>5899.14990234375</v>
      </c>
      <c r="D206">
        <v>5854.60009765625</v>
      </c>
      <c r="E206">
        <v>5870.9501953125</v>
      </c>
      <c r="F206">
        <v>350</v>
      </c>
      <c r="G206">
        <v>350.57501220703102</v>
      </c>
      <c r="H206">
        <v>342</v>
      </c>
      <c r="I206">
        <v>343.475006103515</v>
      </c>
      <c r="J206">
        <v>5.9541530217326499E-2</v>
      </c>
      <c r="K206">
        <v>5.9428056247179999E-2</v>
      </c>
      <c r="L206">
        <v>5.8415603849170002E-2</v>
      </c>
      <c r="M206" s="19">
        <v>5.8504159408089298E-2</v>
      </c>
      <c r="N206">
        <v>5.76802462771338E-2</v>
      </c>
      <c r="O206">
        <v>1.6666254256978901E-3</v>
      </c>
      <c r="P206">
        <v>5.9346871702831698E-2</v>
      </c>
      <c r="Q206">
        <v>5.6013620851435901E-2</v>
      </c>
      <c r="R206" s="6" t="str">
        <f t="shared" si="81"/>
        <v>Upper</v>
      </c>
      <c r="S206" t="str">
        <f t="shared" si="82"/>
        <v>Upper</v>
      </c>
      <c r="T206" t="str">
        <f t="shared" si="73"/>
        <v>Above</v>
      </c>
      <c r="U206" t="str">
        <f t="shared" si="74"/>
        <v>Above</v>
      </c>
      <c r="V206" t="str">
        <f t="shared" si="75"/>
        <v>Below</v>
      </c>
      <c r="W206" t="str">
        <f t="shared" si="71"/>
        <v>Below</v>
      </c>
      <c r="X206" t="str">
        <f t="shared" si="76"/>
        <v>Sell</v>
      </c>
      <c r="Y206" t="str">
        <f t="shared" si="80"/>
        <v/>
      </c>
    </row>
    <row r="207" spans="1:37" x14ac:dyDescent="0.3">
      <c r="A207" s="2">
        <v>41247</v>
      </c>
      <c r="B207">
        <v>5866.7998046875</v>
      </c>
      <c r="C207">
        <v>5894.9501953125</v>
      </c>
      <c r="D207">
        <v>5859</v>
      </c>
      <c r="E207">
        <v>5889.25</v>
      </c>
      <c r="F207">
        <v>342.04998779296801</v>
      </c>
      <c r="G207">
        <v>345</v>
      </c>
      <c r="H207">
        <v>340.52499389648398</v>
      </c>
      <c r="I207">
        <v>342.57501220703102</v>
      </c>
      <c r="J207">
        <v>5.8302652072715101E-2</v>
      </c>
      <c r="K207">
        <v>5.8524667481386697E-2</v>
      </c>
      <c r="L207">
        <v>5.8119985304059402E-2</v>
      </c>
      <c r="M207" s="19">
        <v>5.8169548279837197E-2</v>
      </c>
      <c r="N207">
        <v>5.7804868821218401E-2</v>
      </c>
      <c r="O207">
        <v>1.6008445358399899E-3</v>
      </c>
      <c r="P207">
        <v>5.9405713357058403E-2</v>
      </c>
      <c r="Q207">
        <v>5.62040242853784E-2</v>
      </c>
      <c r="R207" s="6">
        <f t="shared" si="81"/>
        <v>0</v>
      </c>
      <c r="S207" t="str">
        <f t="shared" si="82"/>
        <v>Upper</v>
      </c>
      <c r="T207" t="str">
        <f t="shared" si="73"/>
        <v>Above</v>
      </c>
      <c r="U207" t="str">
        <f t="shared" si="74"/>
        <v>Above</v>
      </c>
      <c r="V207" t="str">
        <f t="shared" si="75"/>
        <v>Below</v>
      </c>
      <c r="W207" t="str">
        <f t="shared" si="71"/>
        <v>Below</v>
      </c>
      <c r="X207" t="str">
        <f t="shared" si="76"/>
        <v>Sell</v>
      </c>
      <c r="Y207" t="str">
        <f t="shared" si="80"/>
        <v/>
      </c>
    </row>
    <row r="208" spans="1:37" x14ac:dyDescent="0.3">
      <c r="A208" s="2">
        <v>41248</v>
      </c>
      <c r="B208">
        <v>5906.60009765625</v>
      </c>
      <c r="C208">
        <v>5917.7998046875</v>
      </c>
      <c r="D208">
        <v>5891.35009765625</v>
      </c>
      <c r="E208">
        <v>5900.5</v>
      </c>
      <c r="F208">
        <v>344.5</v>
      </c>
      <c r="G208">
        <v>347.5</v>
      </c>
      <c r="H208">
        <v>343.5</v>
      </c>
      <c r="I208">
        <v>346.29998779296801</v>
      </c>
      <c r="J208">
        <v>5.8324585091971602E-2</v>
      </c>
      <c r="K208">
        <v>5.8721148310009498E-2</v>
      </c>
      <c r="L208">
        <v>5.83058202799141E-2</v>
      </c>
      <c r="M208" s="19">
        <v>5.8689939461565699E-2</v>
      </c>
      <c r="N208">
        <v>5.7973776318776697E-2</v>
      </c>
      <c r="O208">
        <v>1.49892368515383E-3</v>
      </c>
      <c r="P208">
        <v>5.9472700003930602E-2</v>
      </c>
      <c r="Q208">
        <v>5.6474852633622903E-2</v>
      </c>
      <c r="R208" s="6">
        <f t="shared" si="81"/>
        <v>0</v>
      </c>
      <c r="S208" t="str">
        <f t="shared" si="82"/>
        <v>Upper</v>
      </c>
      <c r="T208" t="str">
        <f t="shared" si="73"/>
        <v>Above</v>
      </c>
      <c r="U208" t="str">
        <f t="shared" si="74"/>
        <v>Above</v>
      </c>
      <c r="V208" t="str">
        <f t="shared" si="75"/>
        <v>Below</v>
      </c>
      <c r="W208" t="str">
        <f t="shared" si="71"/>
        <v>Below</v>
      </c>
      <c r="X208" t="str">
        <f t="shared" si="76"/>
        <v>Sell</v>
      </c>
      <c r="Y208" t="str">
        <f t="shared" si="80"/>
        <v/>
      </c>
    </row>
    <row r="209" spans="1:25" x14ac:dyDescent="0.3">
      <c r="A209" s="2">
        <v>41249</v>
      </c>
      <c r="B209">
        <v>5926.2998046875</v>
      </c>
      <c r="C209">
        <v>5942.5498046875</v>
      </c>
      <c r="D209">
        <v>5838.89990234375</v>
      </c>
      <c r="E209">
        <v>5930.89990234375</v>
      </c>
      <c r="F209">
        <v>347.89999389648398</v>
      </c>
      <c r="G209">
        <v>349.25</v>
      </c>
      <c r="H209">
        <v>340.39999389648398</v>
      </c>
      <c r="I209">
        <v>347.375</v>
      </c>
      <c r="J209">
        <v>5.8704420188345402E-2</v>
      </c>
      <c r="K209">
        <v>5.8771068224705597E-2</v>
      </c>
      <c r="L209">
        <v>5.8298652073115097E-2</v>
      </c>
      <c r="M209" s="19">
        <v>5.8570369711133601E-2</v>
      </c>
      <c r="N209">
        <v>5.8119257839213297E-2</v>
      </c>
      <c r="O209">
        <v>1.4005855550879901E-3</v>
      </c>
      <c r="P209">
        <v>5.9519843394301303E-2</v>
      </c>
      <c r="Q209">
        <v>5.6718672284125297E-2</v>
      </c>
      <c r="R209" s="6">
        <f t="shared" si="81"/>
        <v>0</v>
      </c>
      <c r="S209" t="str">
        <f t="shared" si="82"/>
        <v>Upper</v>
      </c>
      <c r="T209" t="str">
        <f t="shared" si="73"/>
        <v>Above</v>
      </c>
      <c r="U209" t="str">
        <f t="shared" si="74"/>
        <v>Above</v>
      </c>
      <c r="V209" t="str">
        <f t="shared" si="75"/>
        <v>Below</v>
      </c>
      <c r="W209" t="str">
        <f t="shared" si="71"/>
        <v>Below</v>
      </c>
      <c r="X209" t="str">
        <f t="shared" si="76"/>
        <v>Sell</v>
      </c>
      <c r="Y209" t="str">
        <f t="shared" si="80"/>
        <v/>
      </c>
    </row>
    <row r="210" spans="1:25" x14ac:dyDescent="0.3">
      <c r="A210" s="2">
        <v>41250</v>
      </c>
      <c r="B210">
        <v>5934</v>
      </c>
      <c r="C210">
        <v>5949.85009765625</v>
      </c>
      <c r="D210">
        <v>5888.64990234375</v>
      </c>
      <c r="E210">
        <v>5907.39990234375</v>
      </c>
      <c r="F210">
        <v>347.625</v>
      </c>
      <c r="G210">
        <v>349</v>
      </c>
      <c r="H210">
        <v>344</v>
      </c>
      <c r="I210">
        <v>346.54998779296801</v>
      </c>
      <c r="J210">
        <v>5.8581900910010101E-2</v>
      </c>
      <c r="K210">
        <v>5.8656939968534202E-2</v>
      </c>
      <c r="L210">
        <v>5.8417465073459997E-2</v>
      </c>
      <c r="M210" s="19">
        <v>5.8663708826530499E-2</v>
      </c>
      <c r="N210">
        <v>5.8259355801050898E-2</v>
      </c>
      <c r="O210">
        <v>1.2993660933905899E-3</v>
      </c>
      <c r="P210">
        <v>5.9558721894441502E-2</v>
      </c>
      <c r="Q210">
        <v>5.6959989707660301E-2</v>
      </c>
      <c r="R210" s="6">
        <f t="shared" si="81"/>
        <v>0</v>
      </c>
      <c r="S210" t="str">
        <f t="shared" si="82"/>
        <v>Upper</v>
      </c>
      <c r="T210" t="str">
        <f t="shared" si="73"/>
        <v>Above</v>
      </c>
      <c r="U210" t="str">
        <f t="shared" si="74"/>
        <v>Above</v>
      </c>
      <c r="V210" t="str">
        <f t="shared" si="75"/>
        <v>Below</v>
      </c>
      <c r="W210" t="str">
        <f t="shared" si="71"/>
        <v>Below</v>
      </c>
      <c r="X210" t="str">
        <f t="shared" si="76"/>
        <v>Sell</v>
      </c>
      <c r="Y210" t="str">
        <f t="shared" si="80"/>
        <v/>
      </c>
    </row>
    <row r="211" spans="1:25" x14ac:dyDescent="0.3">
      <c r="A211" s="2">
        <v>41253</v>
      </c>
      <c r="B211">
        <v>5916.0498046875</v>
      </c>
      <c r="C211">
        <v>5919.9501953125</v>
      </c>
      <c r="D211">
        <v>5888.10009765625</v>
      </c>
      <c r="E211">
        <v>5908.89990234375</v>
      </c>
      <c r="F211">
        <v>345</v>
      </c>
      <c r="G211">
        <v>348.25</v>
      </c>
      <c r="H211">
        <v>344.82501220703102</v>
      </c>
      <c r="I211">
        <v>346.5</v>
      </c>
      <c r="J211">
        <v>5.8315939079255898E-2</v>
      </c>
      <c r="K211">
        <v>5.8826508418220999E-2</v>
      </c>
      <c r="L211">
        <v>5.8563035017744999E-2</v>
      </c>
      <c r="M211" s="19">
        <v>5.8640357042190103E-2</v>
      </c>
      <c r="N211">
        <v>5.8413427189810699E-2</v>
      </c>
      <c r="O211">
        <v>1.1345481658404999E-3</v>
      </c>
      <c r="P211">
        <v>5.9547975355651199E-2</v>
      </c>
      <c r="Q211">
        <v>5.7278879023970199E-2</v>
      </c>
      <c r="R211" s="6">
        <f t="shared" si="81"/>
        <v>0</v>
      </c>
      <c r="S211" t="str">
        <f t="shared" si="82"/>
        <v>Upper</v>
      </c>
      <c r="T211" t="str">
        <f t="shared" si="73"/>
        <v>Above</v>
      </c>
      <c r="U211" t="str">
        <f t="shared" si="74"/>
        <v>Above</v>
      </c>
      <c r="V211" t="str">
        <f t="shared" si="75"/>
        <v>Below</v>
      </c>
      <c r="W211" t="str">
        <f t="shared" si="71"/>
        <v>Below</v>
      </c>
      <c r="X211" t="str">
        <f t="shared" si="76"/>
        <v>Sell</v>
      </c>
      <c r="Y211" t="str">
        <f t="shared" si="80"/>
        <v/>
      </c>
    </row>
    <row r="212" spans="1:25" x14ac:dyDescent="0.3">
      <c r="A212" s="2">
        <v>41254</v>
      </c>
      <c r="B212">
        <v>5923.7998046875</v>
      </c>
      <c r="C212">
        <v>5965.14990234375</v>
      </c>
      <c r="D212">
        <v>5865.4501953125</v>
      </c>
      <c r="E212">
        <v>5898.7998046875</v>
      </c>
      <c r="F212">
        <v>347.625</v>
      </c>
      <c r="G212">
        <v>349.5</v>
      </c>
      <c r="H212">
        <v>343.14999389648398</v>
      </c>
      <c r="I212">
        <v>345.42498779296801</v>
      </c>
      <c r="J212">
        <v>5.8682773128984601E-2</v>
      </c>
      <c r="K212">
        <v>5.8590313021753E-2</v>
      </c>
      <c r="L212">
        <v>5.8503607135002099E-2</v>
      </c>
      <c r="M212" s="19">
        <v>5.8558520246521202E-2</v>
      </c>
      <c r="N212">
        <v>5.8557645948815101E-2</v>
      </c>
      <c r="O212">
        <v>9.3353306558612698E-4</v>
      </c>
      <c r="P212">
        <v>5.9491179014401201E-2</v>
      </c>
      <c r="Q212">
        <v>5.7624112883228898E-2</v>
      </c>
      <c r="R212" s="6">
        <f t="shared" si="81"/>
        <v>0</v>
      </c>
      <c r="S212" t="str">
        <f t="shared" si="82"/>
        <v>Upper</v>
      </c>
      <c r="T212" t="str">
        <f t="shared" si="73"/>
        <v>Above</v>
      </c>
      <c r="U212" t="str">
        <f t="shared" si="74"/>
        <v>Above</v>
      </c>
      <c r="V212" t="str">
        <f t="shared" si="75"/>
        <v>Below</v>
      </c>
      <c r="W212" t="str">
        <f t="shared" si="71"/>
        <v>Below</v>
      </c>
      <c r="X212" t="str">
        <f t="shared" si="76"/>
        <v>Sell</v>
      </c>
      <c r="Y212" t="str">
        <f t="shared" si="80"/>
        <v/>
      </c>
    </row>
    <row r="213" spans="1:25" x14ac:dyDescent="0.3">
      <c r="A213" s="2">
        <v>41255</v>
      </c>
      <c r="B213">
        <v>5917.7998046875</v>
      </c>
      <c r="C213">
        <v>5924.60009765625</v>
      </c>
      <c r="D213">
        <v>5874.25</v>
      </c>
      <c r="E213">
        <v>5888</v>
      </c>
      <c r="F213">
        <v>345.625</v>
      </c>
      <c r="G213">
        <v>348</v>
      </c>
      <c r="H213">
        <v>344.25</v>
      </c>
      <c r="I213">
        <v>346.92498779296801</v>
      </c>
      <c r="J213">
        <v>5.8404307581718003E-2</v>
      </c>
      <c r="K213">
        <v>5.8738141691228603E-2</v>
      </c>
      <c r="L213">
        <v>5.86032259437375E-2</v>
      </c>
      <c r="M213" s="19">
        <v>5.8920684068099298E-2</v>
      </c>
      <c r="N213">
        <v>5.8692732798577799E-2</v>
      </c>
      <c r="O213">
        <v>7.5587212822522697E-4</v>
      </c>
      <c r="P213">
        <v>5.9448604926802998E-2</v>
      </c>
      <c r="Q213">
        <v>5.7936860670352502E-2</v>
      </c>
      <c r="R213" s="6">
        <f t="shared" si="81"/>
        <v>0</v>
      </c>
      <c r="S213" t="str">
        <f t="shared" si="82"/>
        <v>Upper</v>
      </c>
      <c r="T213" t="str">
        <f t="shared" si="73"/>
        <v>Above</v>
      </c>
      <c r="U213" t="str">
        <f t="shared" si="74"/>
        <v>Above</v>
      </c>
      <c r="V213" t="str">
        <f t="shared" si="75"/>
        <v>Below</v>
      </c>
      <c r="W213" t="str">
        <f t="shared" si="71"/>
        <v>Below</v>
      </c>
      <c r="X213" t="str">
        <f t="shared" si="76"/>
        <v>Sell</v>
      </c>
      <c r="Y213" t="str">
        <f t="shared" si="80"/>
        <v/>
      </c>
    </row>
    <row r="214" spans="1:25" x14ac:dyDescent="0.3">
      <c r="A214" s="2">
        <v>41256</v>
      </c>
      <c r="B214">
        <v>5900.35009765625</v>
      </c>
      <c r="C214">
        <v>5907.4501953125</v>
      </c>
      <c r="D214">
        <v>5841.35009765625</v>
      </c>
      <c r="E214">
        <v>5851.5</v>
      </c>
      <c r="F214">
        <v>346.92498779296801</v>
      </c>
      <c r="G214">
        <v>348</v>
      </c>
      <c r="H214">
        <v>344.5</v>
      </c>
      <c r="I214">
        <v>345.52499389648398</v>
      </c>
      <c r="J214">
        <v>5.8797356436658697E-2</v>
      </c>
      <c r="K214">
        <v>5.8908664228118898E-2</v>
      </c>
      <c r="L214">
        <v>5.8976091869279497E-2</v>
      </c>
      <c r="M214" s="19">
        <v>5.9048960761596901E-2</v>
      </c>
      <c r="N214">
        <v>5.8780409801011999E-2</v>
      </c>
      <c r="O214">
        <v>6.83496543405432E-4</v>
      </c>
      <c r="P214">
        <v>5.9463906344417498E-2</v>
      </c>
      <c r="Q214">
        <v>5.8096913257606603E-2</v>
      </c>
      <c r="R214" s="6">
        <f t="shared" si="81"/>
        <v>0</v>
      </c>
      <c r="S214" t="str">
        <f t="shared" si="82"/>
        <v>Upper</v>
      </c>
      <c r="T214" t="str">
        <f t="shared" si="73"/>
        <v>Above</v>
      </c>
      <c r="U214" t="str">
        <f t="shared" si="74"/>
        <v>Above</v>
      </c>
      <c r="V214" t="str">
        <f t="shared" si="75"/>
        <v>Below</v>
      </c>
      <c r="W214" t="str">
        <f t="shared" si="71"/>
        <v>Below</v>
      </c>
      <c r="X214" t="str">
        <f t="shared" si="76"/>
        <v>Sell</v>
      </c>
      <c r="Y214" t="str">
        <f t="shared" si="80"/>
        <v/>
      </c>
    </row>
    <row r="215" spans="1:25" x14ac:dyDescent="0.3">
      <c r="A215" s="2">
        <v>41257</v>
      </c>
      <c r="B215">
        <v>5846.89990234375</v>
      </c>
      <c r="C215">
        <v>5886.10009765625</v>
      </c>
      <c r="D215">
        <v>5839.14990234375</v>
      </c>
      <c r="E215">
        <v>5879.60009765625</v>
      </c>
      <c r="F215">
        <v>345.02499389648398</v>
      </c>
      <c r="G215">
        <v>347.20001220703102</v>
      </c>
      <c r="H215">
        <v>342.67498779296801</v>
      </c>
      <c r="I215">
        <v>344.375</v>
      </c>
      <c r="J215">
        <v>5.9009902625180799E-2</v>
      </c>
      <c r="K215">
        <v>5.8986426742093701E-2</v>
      </c>
      <c r="L215">
        <v>5.8685766511221697E-2</v>
      </c>
      <c r="M215" s="19">
        <v>5.8571160330661898E-2</v>
      </c>
      <c r="N215">
        <v>5.8839806034558101E-2</v>
      </c>
      <c r="O215">
        <v>6.0250854899860501E-4</v>
      </c>
      <c r="P215">
        <v>5.9442314583556699E-2</v>
      </c>
      <c r="Q215">
        <v>5.8237297485559503E-2</v>
      </c>
      <c r="R215" s="6">
        <f t="shared" si="81"/>
        <v>0</v>
      </c>
      <c r="S215" t="str">
        <f t="shared" si="82"/>
        <v>Upper</v>
      </c>
      <c r="T215" t="str">
        <f t="shared" si="73"/>
        <v>Above</v>
      </c>
      <c r="U215" t="str">
        <f t="shared" si="74"/>
        <v>Above</v>
      </c>
      <c r="V215" t="str">
        <f t="shared" si="75"/>
        <v>Below</v>
      </c>
      <c r="W215" t="str">
        <f t="shared" si="71"/>
        <v>Below</v>
      </c>
      <c r="X215" t="str">
        <f t="shared" si="76"/>
        <v>Sell</v>
      </c>
      <c r="Y215" t="str">
        <f t="shared" si="80"/>
        <v/>
      </c>
    </row>
    <row r="216" spans="1:25" x14ac:dyDescent="0.3">
      <c r="A216" s="2">
        <v>41260</v>
      </c>
      <c r="B216">
        <v>5860.5</v>
      </c>
      <c r="C216">
        <v>5886.0498046875</v>
      </c>
      <c r="D216">
        <v>5850.14990234375</v>
      </c>
      <c r="E216">
        <v>5857.89990234375</v>
      </c>
      <c r="F216">
        <v>343.95001220703102</v>
      </c>
      <c r="G216">
        <v>343.95001220703102</v>
      </c>
      <c r="H216">
        <v>336.79998779296801</v>
      </c>
      <c r="I216">
        <v>338.25</v>
      </c>
      <c r="J216">
        <v>5.8689533692864303E-2</v>
      </c>
      <c r="K216">
        <v>5.8434777757591899E-2</v>
      </c>
      <c r="L216">
        <v>5.7571172263130597E-2</v>
      </c>
      <c r="M216" s="19">
        <v>5.7742536683609999E-2</v>
      </c>
      <c r="N216">
        <v>5.8846397071139998E-2</v>
      </c>
      <c r="O216">
        <v>5.8892333711019196E-4</v>
      </c>
      <c r="P216">
        <v>5.9435320408250197E-2</v>
      </c>
      <c r="Q216">
        <v>5.8257473734029799E-2</v>
      </c>
      <c r="R216" s="6" t="str">
        <f t="shared" si="81"/>
        <v>Lower</v>
      </c>
      <c r="S216" t="str">
        <f t="shared" si="82"/>
        <v>Lower</v>
      </c>
      <c r="T216" t="str">
        <f t="shared" si="73"/>
        <v>Below</v>
      </c>
      <c r="U216" t="str">
        <f t="shared" si="74"/>
        <v>Above</v>
      </c>
      <c r="V216" t="str">
        <f t="shared" si="75"/>
        <v>Below</v>
      </c>
      <c r="W216" t="str">
        <f t="shared" si="71"/>
        <v>Below</v>
      </c>
      <c r="X216" t="str">
        <f t="shared" si="76"/>
        <v>Sell</v>
      </c>
      <c r="Y216" t="str">
        <f t="shared" si="80"/>
        <v/>
      </c>
    </row>
    <row r="217" spans="1:25" x14ac:dyDescent="0.3">
      <c r="A217" s="2">
        <v>41261</v>
      </c>
      <c r="B217">
        <v>5873.60009765625</v>
      </c>
      <c r="C217">
        <v>5905.7998046875</v>
      </c>
      <c r="D217">
        <v>5823.14990234375</v>
      </c>
      <c r="E217">
        <v>5896.7998046875</v>
      </c>
      <c r="F217">
        <v>338.975006103515</v>
      </c>
      <c r="G217">
        <v>341.100006103515</v>
      </c>
      <c r="H217">
        <v>334.875</v>
      </c>
      <c r="I217">
        <v>337.975006103515</v>
      </c>
      <c r="J217">
        <v>5.77116249774609E-2</v>
      </c>
      <c r="K217">
        <v>5.7756784412634599E-2</v>
      </c>
      <c r="L217">
        <v>5.7507535546219797E-2</v>
      </c>
      <c r="M217" s="19">
        <v>5.7314987331747502E-2</v>
      </c>
      <c r="N217">
        <v>5.88100481709707E-2</v>
      </c>
      <c r="O217">
        <v>6.5940418736628703E-4</v>
      </c>
      <c r="P217">
        <v>5.9469452358336998E-2</v>
      </c>
      <c r="Q217">
        <v>5.8150643983604401E-2</v>
      </c>
      <c r="R217" s="6" t="str">
        <f t="shared" si="81"/>
        <v>Lower</v>
      </c>
      <c r="S217" t="str">
        <f t="shared" si="82"/>
        <v>Lower</v>
      </c>
      <c r="T217" t="str">
        <f t="shared" si="73"/>
        <v>Below</v>
      </c>
      <c r="U217" t="str">
        <f t="shared" si="74"/>
        <v>Above</v>
      </c>
      <c r="V217" t="str">
        <f t="shared" si="75"/>
        <v>Below</v>
      </c>
      <c r="W217" t="str">
        <f t="shared" si="71"/>
        <v>Below</v>
      </c>
      <c r="X217" t="str">
        <f t="shared" si="76"/>
        <v>Sell</v>
      </c>
      <c r="Y217" t="str">
        <f t="shared" si="80"/>
        <v/>
      </c>
    </row>
    <row r="218" spans="1:25" x14ac:dyDescent="0.3">
      <c r="A218" s="2">
        <v>41262</v>
      </c>
      <c r="B218">
        <v>5917.2998046875</v>
      </c>
      <c r="C218">
        <v>5939.39990234375</v>
      </c>
      <c r="D218">
        <v>5910.7998046875</v>
      </c>
      <c r="E218">
        <v>5929.60009765625</v>
      </c>
      <c r="F218">
        <v>337.27499389648398</v>
      </c>
      <c r="G218">
        <v>344.625</v>
      </c>
      <c r="H218">
        <v>337.25</v>
      </c>
      <c r="I218">
        <v>344</v>
      </c>
      <c r="J218">
        <v>5.6998124994326903E-2</v>
      </c>
      <c r="K218">
        <v>5.8023538685113098E-2</v>
      </c>
      <c r="L218">
        <v>5.7056576291510799E-2</v>
      </c>
      <c r="M218" s="19">
        <v>5.8014030345144199E-2</v>
      </c>
      <c r="N218">
        <v>5.8776871330738202E-2</v>
      </c>
      <c r="O218">
        <v>6.8270140145842799E-4</v>
      </c>
      <c r="P218">
        <v>5.9459572732196701E-2</v>
      </c>
      <c r="Q218">
        <v>5.80941699292798E-2</v>
      </c>
      <c r="R218" s="6" t="str">
        <f t="shared" si="81"/>
        <v>Lower</v>
      </c>
      <c r="S218" t="str">
        <f t="shared" si="82"/>
        <v>Lower</v>
      </c>
      <c r="T218" t="str">
        <f t="shared" si="73"/>
        <v>Below</v>
      </c>
      <c r="U218" t="str">
        <f t="shared" si="74"/>
        <v>Above</v>
      </c>
      <c r="V218" t="str">
        <f t="shared" si="75"/>
        <v>Below</v>
      </c>
      <c r="W218" t="str">
        <f t="shared" si="71"/>
        <v>Below</v>
      </c>
      <c r="X218" t="str">
        <f t="shared" si="76"/>
        <v>Sell</v>
      </c>
      <c r="Y218" t="str">
        <f t="shared" si="80"/>
        <v/>
      </c>
    </row>
    <row r="219" spans="1:25" x14ac:dyDescent="0.3">
      <c r="A219" s="2">
        <v>41263</v>
      </c>
      <c r="B219">
        <v>5934.4501953125</v>
      </c>
      <c r="C219">
        <v>5937.60009765625</v>
      </c>
      <c r="D219">
        <v>5881.4501953125</v>
      </c>
      <c r="E219">
        <v>5916.39990234375</v>
      </c>
      <c r="F219">
        <v>343</v>
      </c>
      <c r="G219">
        <v>343.5</v>
      </c>
      <c r="H219">
        <v>340.125</v>
      </c>
      <c r="I219">
        <v>341.70001220703102</v>
      </c>
      <c r="J219">
        <v>5.7798109127435E-2</v>
      </c>
      <c r="K219">
        <v>5.7851656283755E-2</v>
      </c>
      <c r="L219">
        <v>5.7830125004047203E-2</v>
      </c>
      <c r="M219" s="19">
        <v>5.7754718722050603E-2</v>
      </c>
      <c r="N219">
        <v>5.8709470684531397E-2</v>
      </c>
      <c r="O219">
        <v>7.1463265998370201E-4</v>
      </c>
      <c r="P219">
        <v>5.9424103344515103E-2</v>
      </c>
      <c r="Q219">
        <v>5.7994838024547697E-2</v>
      </c>
      <c r="R219" s="6" t="str">
        <f t="shared" si="81"/>
        <v>Lower</v>
      </c>
      <c r="S219" t="str">
        <f t="shared" si="82"/>
        <v>Lower</v>
      </c>
      <c r="T219" t="str">
        <f t="shared" si="73"/>
        <v>Below</v>
      </c>
      <c r="U219" t="str">
        <f t="shared" si="74"/>
        <v>Above</v>
      </c>
      <c r="V219" t="str">
        <f t="shared" si="75"/>
        <v>Below</v>
      </c>
      <c r="W219" t="str">
        <f t="shared" si="71"/>
        <v>Below</v>
      </c>
      <c r="X219" t="str">
        <f t="shared" si="76"/>
        <v>Sell</v>
      </c>
      <c r="Y219" t="str">
        <f t="shared" si="80"/>
        <v/>
      </c>
    </row>
    <row r="220" spans="1:25" x14ac:dyDescent="0.3">
      <c r="A220" s="2">
        <v>41264</v>
      </c>
      <c r="B220">
        <v>5888</v>
      </c>
      <c r="C220">
        <v>5888</v>
      </c>
      <c r="D220">
        <v>5841.64990234375</v>
      </c>
      <c r="E220">
        <v>5847.7001953125</v>
      </c>
      <c r="F220">
        <v>340.5</v>
      </c>
      <c r="G220">
        <v>341</v>
      </c>
      <c r="H220">
        <v>337.02499389648398</v>
      </c>
      <c r="I220">
        <v>338</v>
      </c>
      <c r="J220">
        <v>5.7829483695652099E-2</v>
      </c>
      <c r="K220">
        <v>5.7914402173912999E-2</v>
      </c>
      <c r="L220">
        <v>5.7693459815396503E-2</v>
      </c>
      <c r="M220" s="19">
        <v>5.7800500831239499E-2</v>
      </c>
      <c r="N220">
        <v>5.8627171193260802E-2</v>
      </c>
      <c r="O220">
        <v>7.2004607181595196E-4</v>
      </c>
      <c r="P220">
        <v>5.9347217265076697E-2</v>
      </c>
      <c r="Q220">
        <v>5.7907125121444802E-2</v>
      </c>
      <c r="R220" s="6" t="str">
        <f t="shared" si="81"/>
        <v>Lower</v>
      </c>
      <c r="S220" t="str">
        <f t="shared" si="82"/>
        <v>Lower</v>
      </c>
      <c r="T220" t="str">
        <f t="shared" si="73"/>
        <v>Below</v>
      </c>
      <c r="U220" t="str">
        <f t="shared" si="74"/>
        <v>Above</v>
      </c>
      <c r="V220" t="str">
        <f t="shared" si="75"/>
        <v>Below</v>
      </c>
      <c r="W220" t="str">
        <f t="shared" si="71"/>
        <v>Below</v>
      </c>
      <c r="X220" t="str">
        <f t="shared" si="76"/>
        <v>Sell</v>
      </c>
      <c r="Y220" t="str">
        <f t="shared" si="80"/>
        <v/>
      </c>
    </row>
    <row r="221" spans="1:25" x14ac:dyDescent="0.3">
      <c r="A221" s="2">
        <v>41267</v>
      </c>
      <c r="B221">
        <v>5869</v>
      </c>
      <c r="C221">
        <v>5871.89990234375</v>
      </c>
      <c r="D221">
        <v>5844.7001953125</v>
      </c>
      <c r="E221">
        <v>5855.75</v>
      </c>
      <c r="F221">
        <v>340</v>
      </c>
      <c r="G221">
        <v>340.07501220703102</v>
      </c>
      <c r="H221">
        <v>335.89999389648398</v>
      </c>
      <c r="I221">
        <v>338.04998779296801</v>
      </c>
      <c r="J221">
        <v>5.7931504515249602E-2</v>
      </c>
      <c r="K221">
        <v>5.7915669180820202E-2</v>
      </c>
      <c r="L221">
        <v>5.7470868080774902E-2</v>
      </c>
      <c r="M221" s="19">
        <v>5.7729579950129097E-2</v>
      </c>
      <c r="N221">
        <v>5.8537830031276099E-2</v>
      </c>
      <c r="O221">
        <v>7.1473808956249699E-4</v>
      </c>
      <c r="P221">
        <v>5.9252568120838602E-2</v>
      </c>
      <c r="Q221">
        <v>5.78230919417137E-2</v>
      </c>
      <c r="R221" s="6" t="str">
        <f t="shared" si="81"/>
        <v>Lower</v>
      </c>
      <c r="S221" t="str">
        <f t="shared" si="82"/>
        <v>Lower</v>
      </c>
      <c r="T221" t="str">
        <f t="shared" si="73"/>
        <v>Below</v>
      </c>
      <c r="U221" t="str">
        <f t="shared" si="74"/>
        <v>Above</v>
      </c>
      <c r="V221" t="str">
        <f t="shared" si="75"/>
        <v>Below</v>
      </c>
      <c r="W221" t="str">
        <f t="shared" si="71"/>
        <v>Below</v>
      </c>
      <c r="X221" t="str">
        <f t="shared" si="76"/>
        <v>Sell</v>
      </c>
      <c r="Y221" t="str">
        <f t="shared" si="80"/>
        <v/>
      </c>
    </row>
    <row r="222" spans="1:25" x14ac:dyDescent="0.3">
      <c r="A222" s="2">
        <v>41269</v>
      </c>
      <c r="B222">
        <v>5864.9501953125</v>
      </c>
      <c r="C222">
        <v>5917.2998046875</v>
      </c>
      <c r="D222">
        <v>5859.5498046875</v>
      </c>
      <c r="E222">
        <v>5905.60009765625</v>
      </c>
      <c r="F222">
        <v>339.04998779296801</v>
      </c>
      <c r="G222">
        <v>342.42498779296801</v>
      </c>
      <c r="H222">
        <v>336.54998779296801</v>
      </c>
      <c r="I222">
        <v>340.14999389648398</v>
      </c>
      <c r="J222">
        <v>5.7809525486499598E-2</v>
      </c>
      <c r="K222">
        <v>5.7868453364778E-2</v>
      </c>
      <c r="L222">
        <v>5.7436151071492997E-2</v>
      </c>
      <c r="M222" s="19">
        <v>5.7597871219129598E-2</v>
      </c>
      <c r="N222">
        <v>5.8481635141926697E-2</v>
      </c>
      <c r="O222">
        <v>7.4313319295801999E-4</v>
      </c>
      <c r="P222">
        <v>5.9224768334884798E-2</v>
      </c>
      <c r="Q222">
        <v>5.77385019489687E-2</v>
      </c>
      <c r="R222" s="6" t="str">
        <f t="shared" si="81"/>
        <v>Lower</v>
      </c>
      <c r="S222" t="str">
        <f t="shared" si="82"/>
        <v>Lower</v>
      </c>
      <c r="T222" t="str">
        <f t="shared" si="73"/>
        <v>Below</v>
      </c>
      <c r="U222" t="str">
        <f t="shared" si="74"/>
        <v>Above</v>
      </c>
      <c r="V222" t="str">
        <f t="shared" si="75"/>
        <v>Below</v>
      </c>
      <c r="W222" t="str">
        <f t="shared" si="71"/>
        <v>Below</v>
      </c>
      <c r="X222" t="str">
        <f t="shared" si="76"/>
        <v>Sell</v>
      </c>
      <c r="Y222" t="str">
        <f t="shared" si="80"/>
        <v/>
      </c>
    </row>
    <row r="223" spans="1:25" x14ac:dyDescent="0.3">
      <c r="A223" s="2">
        <v>41270</v>
      </c>
      <c r="B223">
        <v>5930.2001953125</v>
      </c>
      <c r="C223">
        <v>5930.7998046875</v>
      </c>
      <c r="D223">
        <v>5864.7001953125</v>
      </c>
      <c r="E223">
        <v>5870.10009765625</v>
      </c>
      <c r="F223">
        <v>342</v>
      </c>
      <c r="G223">
        <v>342</v>
      </c>
      <c r="H223">
        <v>338.350006103515</v>
      </c>
      <c r="I223">
        <v>340.04998779296801</v>
      </c>
      <c r="J223">
        <v>5.7670902960465301E-2</v>
      </c>
      <c r="K223">
        <v>5.76650723785508E-2</v>
      </c>
      <c r="L223">
        <v>5.7692634718813002E-2</v>
      </c>
      <c r="M223" s="19">
        <v>5.7929163410474001E-2</v>
      </c>
      <c r="N223">
        <v>5.8407748845042698E-2</v>
      </c>
      <c r="O223">
        <v>7.1937977224571304E-4</v>
      </c>
      <c r="P223">
        <v>5.9127128617288402E-2</v>
      </c>
      <c r="Q223">
        <v>5.7688369072797001E-2</v>
      </c>
      <c r="R223" s="6">
        <f t="shared" si="81"/>
        <v>0</v>
      </c>
      <c r="S223" t="str">
        <f t="shared" si="82"/>
        <v>Lower</v>
      </c>
      <c r="T223" t="str">
        <f t="shared" si="73"/>
        <v>Above</v>
      </c>
      <c r="U223" t="str">
        <f t="shared" si="74"/>
        <v>Above</v>
      </c>
      <c r="V223" t="str">
        <f t="shared" si="75"/>
        <v>Below</v>
      </c>
      <c r="W223" t="str">
        <f t="shared" si="71"/>
        <v>Above</v>
      </c>
      <c r="X223" t="str">
        <f t="shared" si="76"/>
        <v>Buy</v>
      </c>
      <c r="Y223" t="str">
        <f t="shared" si="80"/>
        <v>Buy</v>
      </c>
    </row>
    <row r="224" spans="1:25" x14ac:dyDescent="0.3">
      <c r="A224" s="2">
        <v>41271</v>
      </c>
      <c r="B224">
        <v>5887.14990234375</v>
      </c>
      <c r="C224">
        <v>5915.75</v>
      </c>
      <c r="D224">
        <v>5879.5</v>
      </c>
      <c r="E224">
        <v>5908.35009765625</v>
      </c>
      <c r="F224">
        <v>340.54998779296801</v>
      </c>
      <c r="G224">
        <v>341.5</v>
      </c>
      <c r="H224">
        <v>337.07501220703102</v>
      </c>
      <c r="I224">
        <v>338.82501220703102</v>
      </c>
      <c r="J224">
        <v>5.7846325206937797E-2</v>
      </c>
      <c r="K224">
        <v>5.7727253518150702E-2</v>
      </c>
      <c r="L224">
        <v>5.7330557395532097E-2</v>
      </c>
      <c r="M224" s="19">
        <v>5.7346806910009901E-2</v>
      </c>
      <c r="N224">
        <v>5.8271441226655001E-2</v>
      </c>
      <c r="O224">
        <v>6.4128631200236201E-4</v>
      </c>
      <c r="P224">
        <v>5.8912727538657401E-2</v>
      </c>
      <c r="Q224">
        <v>5.7630154914652697E-2</v>
      </c>
      <c r="R224" s="6" t="str">
        <f t="shared" si="81"/>
        <v>Lower</v>
      </c>
      <c r="S224" t="str">
        <f t="shared" si="82"/>
        <v>Lower</v>
      </c>
      <c r="T224" t="str">
        <f t="shared" si="73"/>
        <v>Below</v>
      </c>
      <c r="U224" t="str">
        <f t="shared" si="74"/>
        <v>Above</v>
      </c>
      <c r="V224" t="str">
        <f t="shared" si="75"/>
        <v>Below</v>
      </c>
      <c r="W224" t="str">
        <f t="shared" si="71"/>
        <v>Below</v>
      </c>
      <c r="X224" t="str">
        <f t="shared" si="76"/>
        <v>Buy</v>
      </c>
      <c r="Y224" t="str">
        <f t="shared" si="80"/>
        <v/>
      </c>
    </row>
    <row r="225" spans="1:25" x14ac:dyDescent="0.3">
      <c r="A225" s="2">
        <v>41274</v>
      </c>
      <c r="B225">
        <v>5901.2001953125</v>
      </c>
      <c r="C225">
        <v>5919</v>
      </c>
      <c r="D225">
        <v>5897.14990234375</v>
      </c>
      <c r="E225">
        <v>5905.10009765625</v>
      </c>
      <c r="F225">
        <v>338.5</v>
      </c>
      <c r="G225">
        <v>340</v>
      </c>
      <c r="H225">
        <v>337</v>
      </c>
      <c r="I225">
        <v>339.29998779296801</v>
      </c>
      <c r="J225">
        <v>5.7361212769714301E-2</v>
      </c>
      <c r="K225">
        <v>5.7442135495860698E-2</v>
      </c>
      <c r="L225">
        <v>5.7146249557953999E-2</v>
      </c>
      <c r="M225" s="19">
        <v>5.7458803776694198E-2</v>
      </c>
      <c r="N225">
        <v>5.8151320365822698E-2</v>
      </c>
      <c r="O225">
        <v>5.4570640070532501E-4</v>
      </c>
      <c r="P225">
        <v>5.8697026766528E-2</v>
      </c>
      <c r="Q225">
        <v>5.7605613965117403E-2</v>
      </c>
      <c r="R225" s="6" t="str">
        <f t="shared" si="81"/>
        <v>Lower</v>
      </c>
      <c r="S225" t="str">
        <f t="shared" si="82"/>
        <v>Lower</v>
      </c>
      <c r="T225" t="str">
        <f t="shared" si="73"/>
        <v>Below</v>
      </c>
      <c r="U225" t="str">
        <f t="shared" si="74"/>
        <v>Above</v>
      </c>
      <c r="V225" t="str">
        <f t="shared" si="75"/>
        <v>Below</v>
      </c>
      <c r="W225" t="str">
        <f t="shared" si="71"/>
        <v>Below</v>
      </c>
      <c r="X225" t="str">
        <f t="shared" si="76"/>
        <v>Buy</v>
      </c>
      <c r="Y225" t="str">
        <f t="shared" si="80"/>
        <v/>
      </c>
    </row>
    <row r="226" spans="1:25" x14ac:dyDescent="0.3">
      <c r="A226" s="2">
        <v>41276</v>
      </c>
      <c r="B226">
        <v>5982.60009765625</v>
      </c>
      <c r="C226">
        <v>6006.0498046875</v>
      </c>
      <c r="D226">
        <v>5982</v>
      </c>
      <c r="E226">
        <v>5993.25</v>
      </c>
      <c r="F226">
        <v>344.95001220703102</v>
      </c>
      <c r="G226">
        <v>345</v>
      </c>
      <c r="H226">
        <v>341.52499389648398</v>
      </c>
      <c r="I226">
        <v>343.67498779296801</v>
      </c>
      <c r="J226">
        <v>5.7658878510393703E-2</v>
      </c>
      <c r="K226">
        <v>5.7442081104745399E-2</v>
      </c>
      <c r="L226">
        <v>5.70921086420067E-2</v>
      </c>
      <c r="M226" s="19">
        <v>5.7343676267962898E-2</v>
      </c>
      <c r="N226">
        <v>5.8093296208816397E-2</v>
      </c>
      <c r="O226">
        <v>5.67476945174115E-4</v>
      </c>
      <c r="P226">
        <v>5.86607731539905E-2</v>
      </c>
      <c r="Q226">
        <v>5.7525819263642301E-2</v>
      </c>
      <c r="R226" s="6" t="str">
        <f t="shared" si="81"/>
        <v>Lower</v>
      </c>
      <c r="S226" t="str">
        <f t="shared" si="82"/>
        <v>Lower</v>
      </c>
      <c r="T226" t="str">
        <f t="shared" si="73"/>
        <v>Below</v>
      </c>
      <c r="U226" t="str">
        <f t="shared" si="74"/>
        <v>Above</v>
      </c>
      <c r="V226" t="str">
        <f t="shared" si="75"/>
        <v>Below</v>
      </c>
      <c r="W226" t="str">
        <f t="shared" si="71"/>
        <v>Below</v>
      </c>
      <c r="X226" t="str">
        <f t="shared" si="76"/>
        <v>Buy</v>
      </c>
      <c r="Y226" t="str">
        <f t="shared" si="80"/>
        <v/>
      </c>
    </row>
    <row r="227" spans="1:25" x14ac:dyDescent="0.3">
      <c r="A227" s="2">
        <v>41277</v>
      </c>
      <c r="B227">
        <v>6015.7998046875</v>
      </c>
      <c r="C227">
        <v>6017</v>
      </c>
      <c r="D227">
        <v>5986.5498046875</v>
      </c>
      <c r="E227">
        <v>6009.5</v>
      </c>
      <c r="F227">
        <v>345</v>
      </c>
      <c r="G227">
        <v>345</v>
      </c>
      <c r="H227">
        <v>340.20001220703102</v>
      </c>
      <c r="I227">
        <v>341.67498779296801</v>
      </c>
      <c r="J227">
        <v>5.7348982878581901E-2</v>
      </c>
      <c r="K227">
        <v>5.7337543626391797E-2</v>
      </c>
      <c r="L227">
        <v>5.68273919546535E-2</v>
      </c>
      <c r="M227" s="19">
        <v>5.6855809600294301E-2</v>
      </c>
      <c r="N227">
        <v>5.8027609274839298E-2</v>
      </c>
      <c r="O227">
        <v>6.3069864539709597E-4</v>
      </c>
      <c r="P227">
        <v>5.8658307920236401E-2</v>
      </c>
      <c r="Q227">
        <v>5.7396910629442202E-2</v>
      </c>
      <c r="R227" s="6" t="str">
        <f t="shared" si="81"/>
        <v>Lower</v>
      </c>
      <c r="S227" t="str">
        <f t="shared" si="82"/>
        <v>Lower</v>
      </c>
      <c r="T227" t="str">
        <f t="shared" si="73"/>
        <v>Below</v>
      </c>
      <c r="U227" t="str">
        <f t="shared" si="74"/>
        <v>Above</v>
      </c>
      <c r="V227" t="str">
        <f t="shared" si="75"/>
        <v>Below</v>
      </c>
      <c r="W227" t="str">
        <f t="shared" si="71"/>
        <v>Below</v>
      </c>
      <c r="X227" t="str">
        <f t="shared" si="76"/>
        <v>Buy</v>
      </c>
      <c r="Y227" t="str">
        <f t="shared" si="80"/>
        <v/>
      </c>
    </row>
    <row r="228" spans="1:25" x14ac:dyDescent="0.3">
      <c r="A228" s="2">
        <v>41278</v>
      </c>
      <c r="B228">
        <v>6011.9501953125</v>
      </c>
      <c r="C228">
        <v>6020.75</v>
      </c>
      <c r="D228">
        <v>5981.5498046875</v>
      </c>
      <c r="E228">
        <v>6016.14990234375</v>
      </c>
      <c r="F228">
        <v>342.5</v>
      </c>
      <c r="G228">
        <v>342.5</v>
      </c>
      <c r="H228">
        <v>336.39999389648398</v>
      </c>
      <c r="I228">
        <v>339.67498779296801</v>
      </c>
      <c r="J228">
        <v>5.69698664947434E-2</v>
      </c>
      <c r="K228">
        <v>5.6886600506581397E-2</v>
      </c>
      <c r="L228">
        <v>5.6239604263239797E-2</v>
      </c>
      <c r="M228" s="19">
        <v>5.6460525968716202E-2</v>
      </c>
      <c r="N228">
        <v>5.7916138600196801E-2</v>
      </c>
      <c r="O228">
        <v>7.0061587308612198E-4</v>
      </c>
      <c r="P228">
        <v>5.8616754473282899E-2</v>
      </c>
      <c r="Q228">
        <v>5.7215522727110599E-2</v>
      </c>
      <c r="R228" s="6" t="str">
        <f t="shared" si="81"/>
        <v>Lower</v>
      </c>
      <c r="S228" t="str">
        <f t="shared" si="82"/>
        <v>Lower</v>
      </c>
      <c r="T228" t="str">
        <f t="shared" si="73"/>
        <v>Below</v>
      </c>
      <c r="U228" t="str">
        <f t="shared" si="74"/>
        <v>Above</v>
      </c>
      <c r="V228" t="str">
        <f t="shared" si="75"/>
        <v>Below</v>
      </c>
      <c r="W228" t="str">
        <f t="shared" si="71"/>
        <v>Below</v>
      </c>
      <c r="X228" t="str">
        <f t="shared" si="76"/>
        <v>Buy</v>
      </c>
      <c r="Y228" t="str">
        <f t="shared" si="80"/>
        <v/>
      </c>
    </row>
    <row r="229" spans="1:25" x14ac:dyDescent="0.3">
      <c r="A229" s="2">
        <v>41281</v>
      </c>
      <c r="B229">
        <v>6042.14990234375</v>
      </c>
      <c r="C229">
        <v>6042.14990234375</v>
      </c>
      <c r="D229">
        <v>5977.14990234375</v>
      </c>
      <c r="E229">
        <v>5988.39990234375</v>
      </c>
      <c r="F229">
        <v>341.850006103515</v>
      </c>
      <c r="G229">
        <v>341.850006103515</v>
      </c>
      <c r="H229">
        <v>333</v>
      </c>
      <c r="I229">
        <v>334.100006103515</v>
      </c>
      <c r="J229">
        <v>5.6577544686687103E-2</v>
      </c>
      <c r="K229">
        <v>5.6577544686687103E-2</v>
      </c>
      <c r="L229">
        <v>5.5712171426288697E-2</v>
      </c>
      <c r="M229" s="19">
        <v>5.5791198241913503E-2</v>
      </c>
      <c r="N229">
        <v>5.7777180026735799E-2</v>
      </c>
      <c r="O229">
        <v>8.2804630266420395E-4</v>
      </c>
      <c r="P229">
        <v>5.8605226329399997E-2</v>
      </c>
      <c r="Q229">
        <v>5.69491337240716E-2</v>
      </c>
      <c r="R229" s="6" t="str">
        <f t="shared" si="81"/>
        <v>Lower</v>
      </c>
      <c r="S229" t="str">
        <f t="shared" si="82"/>
        <v>Lower</v>
      </c>
      <c r="T229" t="str">
        <f t="shared" si="73"/>
        <v>Below</v>
      </c>
      <c r="U229" t="str">
        <f t="shared" si="74"/>
        <v>Above</v>
      </c>
      <c r="V229" t="str">
        <f t="shared" si="75"/>
        <v>Below</v>
      </c>
      <c r="W229" t="str">
        <f t="shared" si="71"/>
        <v>Below</v>
      </c>
      <c r="X229" t="str">
        <f t="shared" si="76"/>
        <v>Buy</v>
      </c>
      <c r="Y229" t="str">
        <f t="shared" si="80"/>
        <v/>
      </c>
    </row>
    <row r="230" spans="1:25" x14ac:dyDescent="0.3">
      <c r="A230" s="2">
        <v>41282</v>
      </c>
      <c r="B230">
        <v>5983.4501953125</v>
      </c>
      <c r="C230">
        <v>6007.0498046875</v>
      </c>
      <c r="D230">
        <v>5964.39990234375</v>
      </c>
      <c r="E230">
        <v>6001.7001953125</v>
      </c>
      <c r="F230">
        <v>334</v>
      </c>
      <c r="G230">
        <v>336.70001220703102</v>
      </c>
      <c r="H230">
        <v>332.850006103515</v>
      </c>
      <c r="I230">
        <v>335.125</v>
      </c>
      <c r="J230">
        <v>5.5820636772686602E-2</v>
      </c>
      <c r="K230">
        <v>5.6050810823025397E-2</v>
      </c>
      <c r="L230">
        <v>5.5806118227035698E-2</v>
      </c>
      <c r="M230" s="19">
        <v>5.5838343984883097E-2</v>
      </c>
      <c r="N230">
        <v>5.7635911784653403E-2</v>
      </c>
      <c r="O230">
        <v>9.0616515479886904E-4</v>
      </c>
      <c r="P230">
        <v>5.8542076939452299E-2</v>
      </c>
      <c r="Q230">
        <v>5.6729746629854499E-2</v>
      </c>
      <c r="R230" s="6" t="str">
        <f t="shared" si="81"/>
        <v>Lower</v>
      </c>
      <c r="S230" t="str">
        <f t="shared" si="82"/>
        <v>Lower</v>
      </c>
      <c r="T230" t="str">
        <f t="shared" si="73"/>
        <v>Below</v>
      </c>
      <c r="U230" t="str">
        <f t="shared" si="74"/>
        <v>Above</v>
      </c>
      <c r="V230" t="str">
        <f t="shared" si="75"/>
        <v>Below</v>
      </c>
      <c r="W230" t="str">
        <f t="shared" si="71"/>
        <v>Below</v>
      </c>
      <c r="X230" t="str">
        <f t="shared" si="76"/>
        <v>Buy</v>
      </c>
      <c r="Y230" t="str">
        <f t="shared" si="80"/>
        <v/>
      </c>
    </row>
    <row r="231" spans="1:25" x14ac:dyDescent="0.3">
      <c r="A231" s="2">
        <v>41283</v>
      </c>
      <c r="B231">
        <v>6006.2001953125</v>
      </c>
      <c r="C231">
        <v>6020.10009765625</v>
      </c>
      <c r="D231">
        <v>5958.4501953125</v>
      </c>
      <c r="E231">
        <v>5971.5</v>
      </c>
      <c r="F231">
        <v>336</v>
      </c>
      <c r="G231">
        <v>336.27499389648398</v>
      </c>
      <c r="H231">
        <v>333.02499389648398</v>
      </c>
      <c r="I231">
        <v>333.75</v>
      </c>
      <c r="J231">
        <v>5.5942191248008803E-2</v>
      </c>
      <c r="K231">
        <v>5.5858704746022898E-2</v>
      </c>
      <c r="L231">
        <v>5.5891210462491403E-2</v>
      </c>
      <c r="M231" s="19">
        <v>5.5890479778950002E-2</v>
      </c>
      <c r="N231">
        <v>5.74984179214914E-2</v>
      </c>
      <c r="O231">
        <v>9.5314167032981001E-4</v>
      </c>
      <c r="P231">
        <v>5.8451559591821203E-2</v>
      </c>
      <c r="Q231">
        <v>5.6545276251161597E-2</v>
      </c>
      <c r="R231" s="6" t="str">
        <f t="shared" si="81"/>
        <v>Lower</v>
      </c>
      <c r="S231" t="str">
        <f t="shared" si="82"/>
        <v>Lower</v>
      </c>
      <c r="T231" t="str">
        <f t="shared" si="73"/>
        <v>Below</v>
      </c>
      <c r="U231" t="str">
        <f t="shared" si="74"/>
        <v>Above</v>
      </c>
      <c r="V231" t="str">
        <f t="shared" si="75"/>
        <v>Below</v>
      </c>
      <c r="W231" t="str">
        <f t="shared" si="71"/>
        <v>Below</v>
      </c>
      <c r="X231" t="str">
        <f t="shared" si="76"/>
        <v>Buy</v>
      </c>
      <c r="Y231" t="str">
        <f t="shared" si="80"/>
        <v/>
      </c>
    </row>
    <row r="232" spans="1:25" x14ac:dyDescent="0.3">
      <c r="A232" s="2">
        <v>41284</v>
      </c>
      <c r="B232">
        <v>5998.7998046875</v>
      </c>
      <c r="C232">
        <v>6005.14990234375</v>
      </c>
      <c r="D232">
        <v>5947.2998046875</v>
      </c>
      <c r="E232">
        <v>5968.64990234375</v>
      </c>
      <c r="F232">
        <v>334.75</v>
      </c>
      <c r="G232">
        <v>339</v>
      </c>
      <c r="H232">
        <v>333.25</v>
      </c>
      <c r="I232">
        <v>337.89999389648398</v>
      </c>
      <c r="J232">
        <v>5.5802829048974802E-2</v>
      </c>
      <c r="K232">
        <v>5.6451546674578697E-2</v>
      </c>
      <c r="L232">
        <v>5.6033832317876599E-2</v>
      </c>
      <c r="M232" s="19">
        <v>5.6612466709397499E-2</v>
      </c>
      <c r="N232">
        <v>5.7401115244635197E-2</v>
      </c>
      <c r="O232">
        <v>9.3844323000415902E-4</v>
      </c>
      <c r="P232">
        <v>5.8339558474639397E-2</v>
      </c>
      <c r="Q232">
        <v>5.64626720146311E-2</v>
      </c>
      <c r="R232" s="6" t="str">
        <f t="shared" si="81"/>
        <v>Lower</v>
      </c>
      <c r="S232" t="str">
        <f t="shared" si="82"/>
        <v>Lower</v>
      </c>
      <c r="T232" t="str">
        <f t="shared" si="73"/>
        <v>Above</v>
      </c>
      <c r="U232" t="str">
        <f t="shared" si="74"/>
        <v>Above</v>
      </c>
      <c r="V232" t="str">
        <f t="shared" si="75"/>
        <v>Below</v>
      </c>
      <c r="W232" t="str">
        <f t="shared" si="71"/>
        <v>Above</v>
      </c>
      <c r="X232" t="str">
        <f t="shared" si="76"/>
        <v>Buy</v>
      </c>
      <c r="Y232" t="str">
        <f t="shared" si="80"/>
        <v/>
      </c>
    </row>
    <row r="233" spans="1:25" x14ac:dyDescent="0.3">
      <c r="A233" s="2">
        <v>41285</v>
      </c>
      <c r="B233">
        <v>6012.39990234375</v>
      </c>
      <c r="C233">
        <v>6018.85009765625</v>
      </c>
      <c r="D233">
        <v>5940.60009765625</v>
      </c>
      <c r="E233">
        <v>5951.2998046875</v>
      </c>
      <c r="F233">
        <v>338.45001220703102</v>
      </c>
      <c r="G233">
        <v>338.45001220703102</v>
      </c>
      <c r="H233">
        <v>333.350006103515</v>
      </c>
      <c r="I233">
        <v>334.64999389648398</v>
      </c>
      <c r="J233">
        <v>5.62919994851135E-2</v>
      </c>
      <c r="K233">
        <v>5.6231673279057703E-2</v>
      </c>
      <c r="L233">
        <v>5.6113860657786403E-2</v>
      </c>
      <c r="M233" s="19">
        <v>5.6231412444202399E-2</v>
      </c>
      <c r="N233">
        <v>5.7266651663440402E-2</v>
      </c>
      <c r="O233">
        <v>9.0117888759853697E-4</v>
      </c>
      <c r="P233">
        <v>5.8167830551038899E-2</v>
      </c>
      <c r="Q233">
        <v>5.63654727758418E-2</v>
      </c>
      <c r="R233" s="6" t="str">
        <f t="shared" si="81"/>
        <v>Lower</v>
      </c>
      <c r="S233" t="str">
        <f t="shared" si="82"/>
        <v>Lower</v>
      </c>
      <c r="T233" t="str">
        <f t="shared" si="73"/>
        <v>Below</v>
      </c>
      <c r="U233" t="str">
        <f t="shared" si="74"/>
        <v>Above</v>
      </c>
      <c r="V233" t="str">
        <f t="shared" si="75"/>
        <v>Below</v>
      </c>
      <c r="W233" t="str">
        <f t="shared" si="71"/>
        <v>Below</v>
      </c>
      <c r="X233" t="str">
        <f t="shared" si="76"/>
        <v>Buy</v>
      </c>
      <c r="Y233" t="str">
        <f t="shared" si="80"/>
        <v/>
      </c>
    </row>
    <row r="234" spans="1:25" x14ac:dyDescent="0.3">
      <c r="A234" s="2">
        <v>41288</v>
      </c>
      <c r="B234">
        <v>5967.2001953125</v>
      </c>
      <c r="C234">
        <v>6036.89990234375</v>
      </c>
      <c r="D234">
        <v>5962.14990234375</v>
      </c>
      <c r="E234">
        <v>6024.0498046875</v>
      </c>
      <c r="F234">
        <v>334.07501220703102</v>
      </c>
      <c r="G234">
        <v>335.25</v>
      </c>
      <c r="H234">
        <v>333.54998779296801</v>
      </c>
      <c r="I234">
        <v>334.64999389648398</v>
      </c>
      <c r="J234">
        <v>5.5985219411519301E-2</v>
      </c>
      <c r="K234">
        <v>5.5533470062977701E-2</v>
      </c>
      <c r="L234">
        <v>5.5944582618066702E-2</v>
      </c>
      <c r="M234" s="19">
        <v>5.5552328540856802E-2</v>
      </c>
      <c r="N234">
        <v>5.7091820052403403E-2</v>
      </c>
      <c r="O234">
        <v>8.7603474349841695E-4</v>
      </c>
      <c r="P234">
        <v>5.7967854795901802E-2</v>
      </c>
      <c r="Q234">
        <v>5.6215785308904899E-2</v>
      </c>
      <c r="R234" s="6" t="str">
        <f t="shared" si="81"/>
        <v>Lower</v>
      </c>
      <c r="S234" t="str">
        <f t="shared" si="82"/>
        <v>Lower</v>
      </c>
      <c r="T234" t="str">
        <f t="shared" si="73"/>
        <v>Below</v>
      </c>
      <c r="U234" t="str">
        <f t="shared" si="74"/>
        <v>Above</v>
      </c>
      <c r="V234" t="str">
        <f t="shared" si="75"/>
        <v>Below</v>
      </c>
      <c r="W234" t="str">
        <f t="shared" si="71"/>
        <v>Below</v>
      </c>
      <c r="X234" t="str">
        <f t="shared" si="76"/>
        <v>Buy</v>
      </c>
      <c r="Y234" t="str">
        <f t="shared" si="80"/>
        <v/>
      </c>
    </row>
    <row r="235" spans="1:25" x14ac:dyDescent="0.3">
      <c r="A235" s="2">
        <v>41289</v>
      </c>
      <c r="B235">
        <v>6037.85009765625</v>
      </c>
      <c r="C235">
        <v>6068.5</v>
      </c>
      <c r="D235">
        <v>6018.60009765625</v>
      </c>
      <c r="E235">
        <v>6056.60009765625</v>
      </c>
      <c r="F235">
        <v>335.39999389648398</v>
      </c>
      <c r="G235">
        <v>337.725006103515</v>
      </c>
      <c r="H235">
        <v>332.5</v>
      </c>
      <c r="I235">
        <v>334.14999389648398</v>
      </c>
      <c r="J235">
        <v>5.5549572856517002E-2</v>
      </c>
      <c r="K235">
        <v>5.5652139095907598E-2</v>
      </c>
      <c r="L235">
        <v>5.5245405011952999E-2</v>
      </c>
      <c r="M235" s="19">
        <v>5.5171216277890199E-2</v>
      </c>
      <c r="N235">
        <v>5.6921822849764797E-2</v>
      </c>
      <c r="O235">
        <v>9.0331526192794496E-4</v>
      </c>
      <c r="P235">
        <v>5.7825138111692702E-2</v>
      </c>
      <c r="Q235">
        <v>5.6018507587836802E-2</v>
      </c>
      <c r="R235" s="6" t="str">
        <f t="shared" si="81"/>
        <v>Lower</v>
      </c>
      <c r="S235" t="str">
        <f t="shared" si="82"/>
        <v>Lower</v>
      </c>
      <c r="T235" t="str">
        <f t="shared" si="73"/>
        <v>Below</v>
      </c>
      <c r="U235" t="str">
        <f t="shared" si="74"/>
        <v>Above</v>
      </c>
      <c r="V235" t="str">
        <f t="shared" si="75"/>
        <v>Below</v>
      </c>
      <c r="W235" t="str">
        <f t="shared" si="71"/>
        <v>Below</v>
      </c>
      <c r="X235" t="str">
        <f t="shared" si="76"/>
        <v>Buy</v>
      </c>
      <c r="Y235" t="str">
        <f t="shared" si="80"/>
        <v/>
      </c>
    </row>
    <row r="236" spans="1:25" x14ac:dyDescent="0.3">
      <c r="A236" s="2">
        <v>41290</v>
      </c>
      <c r="B236">
        <v>6049</v>
      </c>
      <c r="C236">
        <v>6055.9501953125</v>
      </c>
      <c r="D236">
        <v>5992.0498046875</v>
      </c>
      <c r="E236">
        <v>6001.85009765625</v>
      </c>
      <c r="F236">
        <v>332.77499389648398</v>
      </c>
      <c r="G236">
        <v>334.600006103515</v>
      </c>
      <c r="H236">
        <v>328.79998779296801</v>
      </c>
      <c r="I236">
        <v>330.25</v>
      </c>
      <c r="J236">
        <v>5.5013224317487897E-2</v>
      </c>
      <c r="K236">
        <v>5.5251446150020603E-2</v>
      </c>
      <c r="L236">
        <v>5.4872706087281301E-2</v>
      </c>
      <c r="M236" s="19">
        <v>5.5024699821970502E-2</v>
      </c>
      <c r="N236">
        <v>5.6785931006682798E-2</v>
      </c>
      <c r="O236">
        <v>9.7494300808882999E-4</v>
      </c>
      <c r="P236">
        <v>5.7760874014771597E-2</v>
      </c>
      <c r="Q236">
        <v>5.5810987998593999E-2</v>
      </c>
      <c r="R236" s="6" t="str">
        <f t="shared" si="81"/>
        <v>Lower</v>
      </c>
      <c r="S236" t="str">
        <f t="shared" si="82"/>
        <v>Lower</v>
      </c>
      <c r="T236" t="str">
        <f t="shared" si="73"/>
        <v>Below</v>
      </c>
      <c r="U236" t="str">
        <f t="shared" si="74"/>
        <v>Above</v>
      </c>
      <c r="V236" t="str">
        <f t="shared" si="75"/>
        <v>Below</v>
      </c>
      <c r="W236" t="str">
        <f t="shared" si="71"/>
        <v>Below</v>
      </c>
      <c r="X236" t="str">
        <f t="shared" si="76"/>
        <v>Buy</v>
      </c>
      <c r="Y236" t="str">
        <f t="shared" si="80"/>
        <v/>
      </c>
    </row>
    <row r="237" spans="1:25" x14ac:dyDescent="0.3">
      <c r="A237" s="2">
        <v>41291</v>
      </c>
      <c r="B237">
        <v>6001.25</v>
      </c>
      <c r="C237">
        <v>6053.2001953125</v>
      </c>
      <c r="D237">
        <v>5988.10009765625</v>
      </c>
      <c r="E237">
        <v>6039.2001953125</v>
      </c>
      <c r="F237">
        <v>328.850006103515</v>
      </c>
      <c r="G237">
        <v>335.42498779296801</v>
      </c>
      <c r="H237">
        <v>327.02499389648398</v>
      </c>
      <c r="I237">
        <v>333.39999389648398</v>
      </c>
      <c r="J237">
        <v>5.4796918325934703E-2</v>
      </c>
      <c r="K237">
        <v>5.5412835685281998E-2</v>
      </c>
      <c r="L237">
        <v>5.4612479511570299E-2</v>
      </c>
      <c r="M237" s="19">
        <v>5.5205984751964698E-2</v>
      </c>
      <c r="N237">
        <v>5.6680480877693701E-2</v>
      </c>
      <c r="O237">
        <v>1.02735476602047E-3</v>
      </c>
      <c r="P237">
        <v>5.7707835643714102E-2</v>
      </c>
      <c r="Q237">
        <v>5.5653126111673203E-2</v>
      </c>
      <c r="R237" s="6" t="str">
        <f t="shared" si="81"/>
        <v>Lower</v>
      </c>
      <c r="S237" t="str">
        <f t="shared" si="82"/>
        <v>Lower</v>
      </c>
      <c r="T237" t="str">
        <f t="shared" si="73"/>
        <v>Below</v>
      </c>
      <c r="U237" t="str">
        <f t="shared" si="74"/>
        <v>Above</v>
      </c>
      <c r="V237" t="str">
        <f t="shared" si="75"/>
        <v>Below</v>
      </c>
      <c r="W237" t="str">
        <f t="shared" si="71"/>
        <v>Below</v>
      </c>
      <c r="X237" t="str">
        <f t="shared" si="76"/>
        <v>Buy</v>
      </c>
      <c r="Y237" t="str">
        <f t="shared" si="80"/>
        <v/>
      </c>
    </row>
    <row r="238" spans="1:25" x14ac:dyDescent="0.3">
      <c r="A238" s="2">
        <v>41292</v>
      </c>
      <c r="B238">
        <v>6059.85009765625</v>
      </c>
      <c r="C238">
        <v>6083.39990234375</v>
      </c>
      <c r="D238">
        <v>6048.2998046875</v>
      </c>
      <c r="E238">
        <v>6064.39990234375</v>
      </c>
      <c r="F238">
        <v>335</v>
      </c>
      <c r="G238">
        <v>337</v>
      </c>
      <c r="H238">
        <v>327.64999389648398</v>
      </c>
      <c r="I238">
        <v>331.42498779296801</v>
      </c>
      <c r="J238">
        <v>5.5281895525694097E-2</v>
      </c>
      <c r="K238">
        <v>5.5396654076639601E-2</v>
      </c>
      <c r="L238">
        <v>5.4172247487228001E-2</v>
      </c>
      <c r="M238" s="19">
        <v>5.4650912395285897E-2</v>
      </c>
      <c r="N238">
        <v>5.6512324980200798E-2</v>
      </c>
      <c r="O238">
        <v>1.0718642003401701E-3</v>
      </c>
      <c r="P238">
        <v>5.7584189180540903E-2</v>
      </c>
      <c r="Q238">
        <v>5.5440460779860597E-2</v>
      </c>
      <c r="R238" s="6" t="str">
        <f t="shared" si="81"/>
        <v>Lower</v>
      </c>
      <c r="S238" t="str">
        <f t="shared" si="82"/>
        <v>Lower</v>
      </c>
      <c r="T238" t="str">
        <f t="shared" si="73"/>
        <v>Below</v>
      </c>
      <c r="U238" t="str">
        <f t="shared" si="74"/>
        <v>Above</v>
      </c>
      <c r="V238" t="str">
        <f t="shared" si="75"/>
        <v>Below</v>
      </c>
      <c r="W238" t="str">
        <f t="shared" si="71"/>
        <v>Below</v>
      </c>
      <c r="X238" t="str">
        <f t="shared" si="76"/>
        <v>Buy</v>
      </c>
      <c r="Y238" t="str">
        <f t="shared" si="80"/>
        <v/>
      </c>
    </row>
    <row r="239" spans="1:25" x14ac:dyDescent="0.3">
      <c r="A239" s="2">
        <v>41295</v>
      </c>
      <c r="B239">
        <v>6085.75</v>
      </c>
      <c r="C239">
        <v>6094.35009765625</v>
      </c>
      <c r="D239">
        <v>6065.10009765625</v>
      </c>
      <c r="E239">
        <v>6082.2998046875</v>
      </c>
      <c r="F239">
        <v>330</v>
      </c>
      <c r="G239">
        <v>331.70001220703102</v>
      </c>
      <c r="H239">
        <v>327.375</v>
      </c>
      <c r="I239">
        <v>329.27499389648398</v>
      </c>
      <c r="J239">
        <v>5.4225033890646097E-2</v>
      </c>
      <c r="K239">
        <v>5.4427462632085297E-2</v>
      </c>
      <c r="L239">
        <v>5.3976850295761498E-2</v>
      </c>
      <c r="M239" s="19">
        <v>5.4136593800048899E-2</v>
      </c>
      <c r="N239">
        <v>5.6331418734100698E-2</v>
      </c>
      <c r="O239">
        <v>1.1533698783277901E-3</v>
      </c>
      <c r="P239">
        <v>5.7484788612428499E-2</v>
      </c>
      <c r="Q239">
        <v>5.5178048855772897E-2</v>
      </c>
      <c r="R239" s="6" t="str">
        <f t="shared" si="81"/>
        <v>Lower</v>
      </c>
      <c r="S239" t="str">
        <f t="shared" si="82"/>
        <v>Lower</v>
      </c>
      <c r="T239" t="str">
        <f t="shared" si="73"/>
        <v>Below</v>
      </c>
      <c r="U239" t="str">
        <f t="shared" si="74"/>
        <v>Above</v>
      </c>
      <c r="V239" t="str">
        <f t="shared" si="75"/>
        <v>Below</v>
      </c>
      <c r="W239" t="str">
        <f t="shared" si="71"/>
        <v>Below</v>
      </c>
      <c r="X239" t="str">
        <f t="shared" si="76"/>
        <v>Buy</v>
      </c>
      <c r="Y239" t="str">
        <f t="shared" si="80"/>
        <v/>
      </c>
    </row>
    <row r="240" spans="1:25" x14ac:dyDescent="0.3">
      <c r="A240" s="2">
        <v>41296</v>
      </c>
      <c r="B240">
        <v>6080.14990234375</v>
      </c>
      <c r="C240">
        <v>6101.2998046875</v>
      </c>
      <c r="D240">
        <v>6040.5</v>
      </c>
      <c r="E240">
        <v>6048.5</v>
      </c>
      <c r="F240">
        <v>329.25</v>
      </c>
      <c r="G240">
        <v>330.5</v>
      </c>
      <c r="H240">
        <v>323.77499389648398</v>
      </c>
      <c r="I240">
        <v>326.875</v>
      </c>
      <c r="J240">
        <v>5.4151625418492E-2</v>
      </c>
      <c r="K240">
        <v>5.4168785435864598E-2</v>
      </c>
      <c r="L240">
        <v>5.3600694296247697E-2</v>
      </c>
      <c r="M240" s="19">
        <v>5.4042324543275101E-2</v>
      </c>
      <c r="N240">
        <v>5.6143509919702399E-2</v>
      </c>
      <c r="O240">
        <v>1.2063545565094099E-3</v>
      </c>
      <c r="P240">
        <v>5.7349864476211897E-2</v>
      </c>
      <c r="Q240">
        <v>5.4937155363192998E-2</v>
      </c>
      <c r="R240" s="6" t="str">
        <f t="shared" si="81"/>
        <v>Lower</v>
      </c>
      <c r="S240" t="str">
        <f t="shared" si="82"/>
        <v>Lower</v>
      </c>
      <c r="T240" t="str">
        <f t="shared" si="73"/>
        <v>Below</v>
      </c>
      <c r="U240" t="str">
        <f t="shared" si="74"/>
        <v>Above</v>
      </c>
      <c r="V240" t="str">
        <f t="shared" si="75"/>
        <v>Below</v>
      </c>
      <c r="W240" t="str">
        <f t="shared" si="71"/>
        <v>Below</v>
      </c>
      <c r="X240" t="str">
        <f t="shared" si="76"/>
        <v>Buy</v>
      </c>
      <c r="Y240" t="str">
        <f t="shared" si="80"/>
        <v/>
      </c>
    </row>
    <row r="241" spans="1:25" x14ac:dyDescent="0.3">
      <c r="A241" s="2">
        <v>41297</v>
      </c>
      <c r="B241">
        <v>6052.85009765625</v>
      </c>
      <c r="C241">
        <v>6069.7998046875</v>
      </c>
      <c r="D241">
        <v>6021.14990234375</v>
      </c>
      <c r="E241">
        <v>6054.2998046875</v>
      </c>
      <c r="F241">
        <v>328.5</v>
      </c>
      <c r="G241">
        <v>331.5</v>
      </c>
      <c r="H241">
        <v>327.17498779296801</v>
      </c>
      <c r="I241">
        <v>328.29998779296801</v>
      </c>
      <c r="J241">
        <v>5.4271953658194802E-2</v>
      </c>
      <c r="K241">
        <v>5.4614651333968797E-2</v>
      </c>
      <c r="L241">
        <v>5.4337625387073402E-2</v>
      </c>
      <c r="M241" s="19">
        <v>5.4225921804992999E-2</v>
      </c>
      <c r="N241">
        <v>5.5968327012445598E-2</v>
      </c>
      <c r="O241">
        <v>1.2182446392586699E-3</v>
      </c>
      <c r="P241">
        <v>5.71865716517043E-2</v>
      </c>
      <c r="Q241">
        <v>5.4750082373187001E-2</v>
      </c>
      <c r="R241" s="6" t="str">
        <f t="shared" si="81"/>
        <v>Lower</v>
      </c>
      <c r="S241" t="str">
        <f t="shared" si="82"/>
        <v>Lower</v>
      </c>
      <c r="T241" t="str">
        <f t="shared" si="73"/>
        <v>Below</v>
      </c>
      <c r="U241" t="str">
        <f t="shared" si="74"/>
        <v>Above</v>
      </c>
      <c r="V241" t="str">
        <f t="shared" si="75"/>
        <v>Below</v>
      </c>
      <c r="W241" t="str">
        <f t="shared" si="71"/>
        <v>Below</v>
      </c>
      <c r="X241" t="str">
        <f t="shared" si="76"/>
        <v>Buy</v>
      </c>
      <c r="Y241" t="str">
        <f t="shared" si="80"/>
        <v/>
      </c>
    </row>
    <row r="242" spans="1:25" x14ac:dyDescent="0.3">
      <c r="A242" s="2">
        <v>41298</v>
      </c>
      <c r="B242">
        <v>6046.2001953125</v>
      </c>
      <c r="C242">
        <v>6065.2998046875</v>
      </c>
      <c r="D242">
        <v>6007.85009765625</v>
      </c>
      <c r="E242">
        <v>6019.35009765625</v>
      </c>
      <c r="F242">
        <v>327.79998779296801</v>
      </c>
      <c r="G242">
        <v>331.375</v>
      </c>
      <c r="H242">
        <v>327.625</v>
      </c>
      <c r="I242">
        <v>330.14999389648398</v>
      </c>
      <c r="J242">
        <v>5.4215867355352401E-2</v>
      </c>
      <c r="K242">
        <v>5.4634562292188799E-2</v>
      </c>
      <c r="L242">
        <v>5.4532818674655502E-2</v>
      </c>
      <c r="M242" s="19">
        <v>5.4848112925851303E-2</v>
      </c>
      <c r="N242">
        <v>5.58308390977817E-2</v>
      </c>
      <c r="O242">
        <v>1.1791988084078899E-3</v>
      </c>
      <c r="P242">
        <v>5.7010037906189602E-2</v>
      </c>
      <c r="Q242">
        <v>5.4651640289373797E-2</v>
      </c>
      <c r="R242" s="6" t="str">
        <f t="shared" si="81"/>
        <v>Lower</v>
      </c>
      <c r="S242" t="str">
        <f t="shared" si="82"/>
        <v>Lower</v>
      </c>
      <c r="T242" t="str">
        <f t="shared" si="73"/>
        <v>Above</v>
      </c>
      <c r="U242" t="str">
        <f t="shared" si="74"/>
        <v>Above</v>
      </c>
      <c r="V242" t="str">
        <f t="shared" si="75"/>
        <v>Below</v>
      </c>
      <c r="W242" t="str">
        <f t="shared" si="71"/>
        <v>Above</v>
      </c>
      <c r="X242" t="str">
        <f t="shared" si="76"/>
        <v>Buy</v>
      </c>
      <c r="Y242" t="str">
        <f t="shared" si="80"/>
        <v/>
      </c>
    </row>
    <row r="243" spans="1:25" x14ac:dyDescent="0.3">
      <c r="A243" s="2">
        <v>41299</v>
      </c>
      <c r="B243">
        <v>6024.5</v>
      </c>
      <c r="C243">
        <v>6080.5498046875</v>
      </c>
      <c r="D243">
        <v>6014.4501953125</v>
      </c>
      <c r="E243">
        <v>6074.64990234375</v>
      </c>
      <c r="F243">
        <v>330.14999389648398</v>
      </c>
      <c r="G243">
        <v>333.5</v>
      </c>
      <c r="H243">
        <v>327.77499389648398</v>
      </c>
      <c r="I243">
        <v>332.52499389648398</v>
      </c>
      <c r="J243">
        <v>5.4801227304586898E-2</v>
      </c>
      <c r="K243">
        <v>5.4847013956353802E-2</v>
      </c>
      <c r="L243">
        <v>5.4497914730750101E-2</v>
      </c>
      <c r="M243" s="19">
        <v>5.4739779121787402E-2</v>
      </c>
      <c r="N243">
        <v>5.56713698833474E-2</v>
      </c>
      <c r="O243">
        <v>1.09300467346706E-3</v>
      </c>
      <c r="P243">
        <v>5.6764374556814497E-2</v>
      </c>
      <c r="Q243">
        <v>5.4578365209880297E-2</v>
      </c>
      <c r="R243" s="6" t="str">
        <f t="shared" si="81"/>
        <v>Lower</v>
      </c>
      <c r="S243" t="str">
        <f t="shared" si="82"/>
        <v>Lower</v>
      </c>
      <c r="T243" t="str">
        <f t="shared" si="73"/>
        <v>Above</v>
      </c>
      <c r="U243" t="str">
        <f t="shared" si="74"/>
        <v>Above</v>
      </c>
      <c r="V243" t="str">
        <f t="shared" si="75"/>
        <v>Below</v>
      </c>
      <c r="W243" t="str">
        <f t="shared" si="71"/>
        <v>Above</v>
      </c>
      <c r="X243" t="str">
        <f t="shared" si="76"/>
        <v>Buy</v>
      </c>
      <c r="Y243" t="str">
        <f t="shared" ref="Y243:Y306" si="83">+IF(X243&lt;&gt;X242,X243,"")</f>
        <v/>
      </c>
    </row>
    <row r="244" spans="1:25" x14ac:dyDescent="0.3">
      <c r="A244" s="2">
        <v>41302</v>
      </c>
      <c r="B244">
        <v>6082.10009765625</v>
      </c>
      <c r="C244">
        <v>6088.39990234375</v>
      </c>
      <c r="D244">
        <v>6061.39990234375</v>
      </c>
      <c r="E244">
        <v>6074.7998046875</v>
      </c>
      <c r="F244">
        <v>332.625</v>
      </c>
      <c r="G244">
        <v>336</v>
      </c>
      <c r="H244">
        <v>332.225006103515</v>
      </c>
      <c r="I244">
        <v>335.17498779296801</v>
      </c>
      <c r="J244">
        <v>5.4689168980986899E-2</v>
      </c>
      <c r="K244">
        <v>5.5186913703000301E-2</v>
      </c>
      <c r="L244">
        <v>5.4809946787218997E-2</v>
      </c>
      <c r="M244" s="19">
        <v>5.5174655720232502E-2</v>
      </c>
      <c r="N244">
        <v>5.5562762323858497E-2</v>
      </c>
      <c r="O244">
        <v>1.0234680155483799E-3</v>
      </c>
      <c r="P244">
        <v>5.65862303394069E-2</v>
      </c>
      <c r="Q244">
        <v>5.4539294308310102E-2</v>
      </c>
      <c r="R244" s="6">
        <f t="shared" si="81"/>
        <v>0</v>
      </c>
      <c r="S244" t="str">
        <f t="shared" si="82"/>
        <v>Lower</v>
      </c>
      <c r="T244" t="str">
        <f t="shared" si="73"/>
        <v>Above</v>
      </c>
      <c r="U244" t="str">
        <f t="shared" si="74"/>
        <v>Above</v>
      </c>
      <c r="V244" t="str">
        <f t="shared" si="75"/>
        <v>Below</v>
      </c>
      <c r="W244" t="str">
        <f t="shared" si="71"/>
        <v>Above</v>
      </c>
      <c r="X244" t="str">
        <f t="shared" si="76"/>
        <v>Buy</v>
      </c>
      <c r="Y244" t="str">
        <f t="shared" si="83"/>
        <v/>
      </c>
    </row>
    <row r="245" spans="1:25" x14ac:dyDescent="0.3">
      <c r="A245" s="2">
        <v>41303</v>
      </c>
      <c r="B245">
        <v>6064.7001953125</v>
      </c>
      <c r="C245">
        <v>6111.7998046875</v>
      </c>
      <c r="D245">
        <v>6042.4501953125</v>
      </c>
      <c r="E245">
        <v>6049.89990234375</v>
      </c>
      <c r="F245">
        <v>335.375</v>
      </c>
      <c r="G245">
        <v>335.45001220703102</v>
      </c>
      <c r="H245">
        <v>325</v>
      </c>
      <c r="I245">
        <v>326.225006103515</v>
      </c>
      <c r="J245">
        <v>5.5299518393211997E-2</v>
      </c>
      <c r="K245">
        <v>5.4885634825563898E-2</v>
      </c>
      <c r="L245">
        <v>5.3786128059793097E-2</v>
      </c>
      <c r="M245" s="19">
        <v>5.3922380761561799E-2</v>
      </c>
      <c r="N245">
        <v>5.5385941173101902E-2</v>
      </c>
      <c r="O245">
        <v>9.8335657424518993E-4</v>
      </c>
      <c r="P245">
        <v>5.63692977473471E-2</v>
      </c>
      <c r="Q245">
        <v>5.4402584598856697E-2</v>
      </c>
      <c r="R245" s="6" t="str">
        <f t="shared" si="81"/>
        <v>Lower</v>
      </c>
      <c r="S245" t="str">
        <f t="shared" si="82"/>
        <v>Lower</v>
      </c>
      <c r="T245" t="str">
        <f t="shared" si="73"/>
        <v>Below</v>
      </c>
      <c r="U245" t="str">
        <f t="shared" si="74"/>
        <v>Above</v>
      </c>
      <c r="V245" t="str">
        <f t="shared" si="75"/>
        <v>Below</v>
      </c>
      <c r="W245" t="str">
        <f t="shared" si="71"/>
        <v>Below</v>
      </c>
      <c r="X245" t="str">
        <f t="shared" si="76"/>
        <v>Buy</v>
      </c>
      <c r="Y245" t="str">
        <f t="shared" si="83"/>
        <v/>
      </c>
    </row>
    <row r="246" spans="1:25" x14ac:dyDescent="0.3">
      <c r="A246" s="2">
        <v>41304</v>
      </c>
      <c r="B246">
        <v>6065</v>
      </c>
      <c r="C246">
        <v>6071.9501953125</v>
      </c>
      <c r="D246">
        <v>6044.14990234375</v>
      </c>
      <c r="E246">
        <v>6055.75</v>
      </c>
      <c r="F246">
        <v>326.5</v>
      </c>
      <c r="G246">
        <v>329.20001220703102</v>
      </c>
      <c r="H246">
        <v>322</v>
      </c>
      <c r="I246">
        <v>328.32501220703102</v>
      </c>
      <c r="J246">
        <v>5.3833470733717997E-2</v>
      </c>
      <c r="K246">
        <v>5.4216520494711998E-2</v>
      </c>
      <c r="L246">
        <v>5.3274654865051799E-2</v>
      </c>
      <c r="M246" s="19">
        <v>5.4217068440247901E-2</v>
      </c>
      <c r="N246">
        <v>5.5229610781716197E-2</v>
      </c>
      <c r="O246">
        <v>9.00805657779276E-4</v>
      </c>
      <c r="P246">
        <v>5.6130416439495401E-2</v>
      </c>
      <c r="Q246">
        <v>5.4328805123936903E-2</v>
      </c>
      <c r="R246" s="6" t="str">
        <f t="shared" si="81"/>
        <v>Lower</v>
      </c>
      <c r="S246" t="str">
        <f t="shared" si="82"/>
        <v>Lower</v>
      </c>
      <c r="T246" t="str">
        <f t="shared" si="73"/>
        <v>Below</v>
      </c>
      <c r="U246" t="str">
        <f t="shared" si="74"/>
        <v>Above</v>
      </c>
      <c r="V246" t="str">
        <f t="shared" si="75"/>
        <v>Below</v>
      </c>
      <c r="W246" t="str">
        <f t="shared" si="71"/>
        <v>Below</v>
      </c>
      <c r="X246" t="str">
        <f t="shared" si="76"/>
        <v>Buy</v>
      </c>
      <c r="Y246" t="str">
        <f t="shared" si="83"/>
        <v/>
      </c>
    </row>
    <row r="247" spans="1:25" x14ac:dyDescent="0.3">
      <c r="A247" s="2">
        <v>41305</v>
      </c>
      <c r="B247">
        <v>6045.64990234375</v>
      </c>
      <c r="C247">
        <v>6058.0498046875</v>
      </c>
      <c r="D247">
        <v>6025.14990234375</v>
      </c>
      <c r="E247">
        <v>6034.75</v>
      </c>
      <c r="F247">
        <v>328.29998779296801</v>
      </c>
      <c r="G247">
        <v>328.95001220703102</v>
      </c>
      <c r="H247">
        <v>320.04998779296801</v>
      </c>
      <c r="I247">
        <v>321.52499389648398</v>
      </c>
      <c r="J247">
        <v>5.4303506338614603E-2</v>
      </c>
      <c r="K247">
        <v>5.4299654643397199E-2</v>
      </c>
      <c r="L247">
        <v>5.3119008320186498E-2</v>
      </c>
      <c r="M247" s="19">
        <v>5.3278925207586703E-2</v>
      </c>
      <c r="N247">
        <v>5.50507665620808E-2</v>
      </c>
      <c r="O247">
        <v>9.1589795864315405E-4</v>
      </c>
      <c r="P247">
        <v>5.5966664520723901E-2</v>
      </c>
      <c r="Q247">
        <v>5.4134868603437601E-2</v>
      </c>
      <c r="R247" s="6" t="str">
        <f t="shared" si="81"/>
        <v>Lower</v>
      </c>
      <c r="S247" t="str">
        <f t="shared" si="82"/>
        <v>Lower</v>
      </c>
      <c r="T247" t="str">
        <f t="shared" si="73"/>
        <v>Below</v>
      </c>
      <c r="U247" t="str">
        <f t="shared" si="74"/>
        <v>Above</v>
      </c>
      <c r="V247" t="str">
        <f t="shared" si="75"/>
        <v>Below</v>
      </c>
      <c r="W247" t="str">
        <f t="shared" si="71"/>
        <v>Below</v>
      </c>
      <c r="X247" t="str">
        <f t="shared" si="76"/>
        <v>Buy</v>
      </c>
      <c r="Y247" t="str">
        <f t="shared" si="83"/>
        <v/>
      </c>
    </row>
    <row r="248" spans="1:25" x14ac:dyDescent="0.3">
      <c r="A248" s="2">
        <v>41306</v>
      </c>
      <c r="B248">
        <v>6040.9501953125</v>
      </c>
      <c r="C248">
        <v>6052.9501953125</v>
      </c>
      <c r="D248">
        <v>5983.2001953125</v>
      </c>
      <c r="E248">
        <v>5998.89990234375</v>
      </c>
      <c r="F248">
        <v>322.39999389648398</v>
      </c>
      <c r="G248">
        <v>322.42498779296801</v>
      </c>
      <c r="H248">
        <v>318.100006103515</v>
      </c>
      <c r="I248">
        <v>320.07501220703102</v>
      </c>
      <c r="J248">
        <v>5.3369086563013202E-2</v>
      </c>
      <c r="K248">
        <v>5.3267411326572499E-2</v>
      </c>
      <c r="L248">
        <v>5.3165529435690403E-2</v>
      </c>
      <c r="M248" s="19">
        <v>5.3355618099575002E-2</v>
      </c>
      <c r="N248">
        <v>5.4895521168623701E-2</v>
      </c>
      <c r="O248">
        <v>9.2743552546035903E-4</v>
      </c>
      <c r="P248">
        <v>5.5822956694084103E-2</v>
      </c>
      <c r="Q248">
        <v>5.3968085643163403E-2</v>
      </c>
      <c r="R248" s="6" t="str">
        <f t="shared" si="81"/>
        <v>Lower</v>
      </c>
      <c r="S248" t="str">
        <f t="shared" si="82"/>
        <v>Lower</v>
      </c>
      <c r="T248" t="str">
        <f t="shared" si="73"/>
        <v>Below</v>
      </c>
      <c r="U248" t="str">
        <f t="shared" si="74"/>
        <v>Above</v>
      </c>
      <c r="V248" t="str">
        <f t="shared" si="75"/>
        <v>Below</v>
      </c>
      <c r="W248" t="str">
        <f t="shared" si="71"/>
        <v>Below</v>
      </c>
      <c r="X248" t="str">
        <f t="shared" si="76"/>
        <v>Buy</v>
      </c>
      <c r="Y248" t="str">
        <f t="shared" si="83"/>
        <v/>
      </c>
    </row>
    <row r="249" spans="1:25" x14ac:dyDescent="0.3">
      <c r="A249" s="2">
        <v>41309</v>
      </c>
      <c r="B249">
        <v>6025.2001953125</v>
      </c>
      <c r="C249">
        <v>6038.5</v>
      </c>
      <c r="D249">
        <v>5981.25</v>
      </c>
      <c r="E249">
        <v>5987.25</v>
      </c>
      <c r="F249">
        <v>320.57501220703102</v>
      </c>
      <c r="G249">
        <v>324.75</v>
      </c>
      <c r="H249">
        <v>320</v>
      </c>
      <c r="I249">
        <v>323.45001220703102</v>
      </c>
      <c r="J249">
        <v>5.3205703016545897E-2</v>
      </c>
      <c r="K249">
        <v>5.3779912229858402E-2</v>
      </c>
      <c r="L249">
        <v>5.3500522466039702E-2</v>
      </c>
      <c r="M249" s="19">
        <v>5.4023134528711998E-2</v>
      </c>
      <c r="N249">
        <v>5.4807117982963602E-2</v>
      </c>
      <c r="O249">
        <v>9.2181499996402995E-4</v>
      </c>
      <c r="P249">
        <v>5.5728932982927699E-2</v>
      </c>
      <c r="Q249">
        <v>5.3885302982999601E-2</v>
      </c>
      <c r="R249" s="6" t="str">
        <f t="shared" si="81"/>
        <v>Lower</v>
      </c>
      <c r="S249" t="str">
        <f t="shared" si="82"/>
        <v>Lower</v>
      </c>
      <c r="T249" t="str">
        <f t="shared" si="73"/>
        <v>Above</v>
      </c>
      <c r="U249" t="str">
        <f t="shared" si="74"/>
        <v>Above</v>
      </c>
      <c r="V249" t="str">
        <f t="shared" si="75"/>
        <v>Below</v>
      </c>
      <c r="W249" t="str">
        <f t="shared" si="71"/>
        <v>Above</v>
      </c>
      <c r="X249" t="str">
        <f t="shared" si="76"/>
        <v>Buy</v>
      </c>
      <c r="Y249" t="str">
        <f t="shared" si="83"/>
        <v/>
      </c>
    </row>
    <row r="250" spans="1:25" x14ac:dyDescent="0.3">
      <c r="A250" s="2">
        <v>41310</v>
      </c>
      <c r="B250">
        <v>5948.2001953125</v>
      </c>
      <c r="C250">
        <v>5970.35009765625</v>
      </c>
      <c r="D250">
        <v>5946.89990234375</v>
      </c>
      <c r="E250">
        <v>5956.89990234375</v>
      </c>
      <c r="F250">
        <v>318.17498779296801</v>
      </c>
      <c r="G250">
        <v>323.600006103515</v>
      </c>
      <c r="H250">
        <v>318.17498779296801</v>
      </c>
      <c r="I250">
        <v>322.07501220703102</v>
      </c>
      <c r="J250">
        <v>5.3490968250145203E-2</v>
      </c>
      <c r="K250">
        <v>5.4201177621149801E-2</v>
      </c>
      <c r="L250">
        <v>5.3502664080081697E-2</v>
      </c>
      <c r="M250" s="19">
        <v>5.4067554850184801E-2</v>
      </c>
      <c r="N250">
        <v>5.4718578526228703E-2</v>
      </c>
      <c r="O250">
        <v>9.0239030070629795E-4</v>
      </c>
      <c r="P250">
        <v>5.5620968826934999E-2</v>
      </c>
      <c r="Q250">
        <v>5.38161882255224E-2</v>
      </c>
      <c r="R250" s="6" t="str">
        <f t="shared" si="81"/>
        <v>Lower</v>
      </c>
      <c r="S250" t="str">
        <f t="shared" si="82"/>
        <v>Lower</v>
      </c>
      <c r="T250" t="str">
        <f t="shared" si="73"/>
        <v>Above</v>
      </c>
      <c r="U250" t="str">
        <f t="shared" si="74"/>
        <v>Above</v>
      </c>
      <c r="V250" t="str">
        <f t="shared" si="75"/>
        <v>Below</v>
      </c>
      <c r="W250" t="str">
        <f t="shared" si="71"/>
        <v>Above</v>
      </c>
      <c r="X250" t="str">
        <f t="shared" si="76"/>
        <v>Buy</v>
      </c>
      <c r="Y250" t="str">
        <f t="shared" si="83"/>
        <v/>
      </c>
    </row>
    <row r="251" spans="1:25" x14ac:dyDescent="0.3">
      <c r="A251" s="2">
        <v>41311</v>
      </c>
      <c r="B251">
        <v>5988.0498046875</v>
      </c>
      <c r="C251">
        <v>5990.89990234375</v>
      </c>
      <c r="D251">
        <v>5953.14990234375</v>
      </c>
      <c r="E251">
        <v>5959.2001953125</v>
      </c>
      <c r="F251">
        <v>323.29998779296801</v>
      </c>
      <c r="G251">
        <v>323.45001220703102</v>
      </c>
      <c r="H251">
        <v>318.600006103515</v>
      </c>
      <c r="I251">
        <v>319.75</v>
      </c>
      <c r="J251">
        <v>5.3990864862193698E-2</v>
      </c>
      <c r="K251">
        <v>5.39902214157328E-2</v>
      </c>
      <c r="L251">
        <v>5.3517887392367298E-2</v>
      </c>
      <c r="M251" s="19">
        <v>5.3656529319406801E-2</v>
      </c>
      <c r="N251">
        <v>5.4606881003251603E-2</v>
      </c>
      <c r="O251">
        <v>8.8783966310198095E-4</v>
      </c>
      <c r="P251">
        <v>5.5494720666353498E-2</v>
      </c>
      <c r="Q251">
        <v>5.3719041340149598E-2</v>
      </c>
      <c r="R251" s="6" t="str">
        <f t="shared" si="81"/>
        <v>Lower</v>
      </c>
      <c r="S251" t="str">
        <f t="shared" si="82"/>
        <v>Lower</v>
      </c>
      <c r="T251" t="str">
        <f t="shared" si="73"/>
        <v>Below</v>
      </c>
      <c r="U251" t="str">
        <f t="shared" si="74"/>
        <v>Above</v>
      </c>
      <c r="V251" t="str">
        <f t="shared" si="75"/>
        <v>Below</v>
      </c>
      <c r="W251" t="str">
        <f t="shared" si="71"/>
        <v>Below</v>
      </c>
      <c r="X251" t="str">
        <f t="shared" si="76"/>
        <v>Buy</v>
      </c>
      <c r="Y251" t="str">
        <f t="shared" si="83"/>
        <v/>
      </c>
    </row>
    <row r="252" spans="1:25" x14ac:dyDescent="0.3">
      <c r="A252" s="2">
        <v>41312</v>
      </c>
      <c r="B252">
        <v>5936.4501953125</v>
      </c>
      <c r="C252">
        <v>5978.5</v>
      </c>
      <c r="D252">
        <v>5927.60009765625</v>
      </c>
      <c r="E252">
        <v>5938.7998046875</v>
      </c>
      <c r="F252">
        <v>318.14999389648398</v>
      </c>
      <c r="G252">
        <v>321.5</v>
      </c>
      <c r="H252">
        <v>317.27499389648398</v>
      </c>
      <c r="I252">
        <v>320.75</v>
      </c>
      <c r="J252">
        <v>5.3592632537825299E-2</v>
      </c>
      <c r="K252">
        <v>5.3776030776950701E-2</v>
      </c>
      <c r="L252">
        <v>5.3525033515998098E-2</v>
      </c>
      <c r="M252" s="19">
        <v>5.4009229229588E-2</v>
      </c>
      <c r="N252">
        <v>5.4476719129261102E-2</v>
      </c>
      <c r="O252">
        <v>7.5994797014475302E-4</v>
      </c>
      <c r="P252">
        <v>5.5236667099405799E-2</v>
      </c>
      <c r="Q252">
        <v>5.37167711591163E-2</v>
      </c>
      <c r="R252" s="6" t="str">
        <f t="shared" si="81"/>
        <v>Lower</v>
      </c>
      <c r="S252" t="str">
        <f t="shared" si="82"/>
        <v>Lower</v>
      </c>
      <c r="T252" t="str">
        <f t="shared" si="73"/>
        <v>Above</v>
      </c>
      <c r="U252" t="str">
        <f t="shared" si="74"/>
        <v>Above</v>
      </c>
      <c r="V252" t="str">
        <f t="shared" si="75"/>
        <v>Below</v>
      </c>
      <c r="W252" t="str">
        <f t="shared" si="71"/>
        <v>Above</v>
      </c>
      <c r="X252" t="str">
        <f t="shared" si="76"/>
        <v>Buy</v>
      </c>
      <c r="Y252" t="str">
        <f t="shared" si="83"/>
        <v/>
      </c>
    </row>
    <row r="253" spans="1:25" x14ac:dyDescent="0.3">
      <c r="A253" s="2">
        <v>41313</v>
      </c>
      <c r="B253">
        <v>5929.10009765625</v>
      </c>
      <c r="C253">
        <v>5953.7001953125</v>
      </c>
      <c r="D253">
        <v>5883.64990234375</v>
      </c>
      <c r="E253">
        <v>5903.5</v>
      </c>
      <c r="F253">
        <v>320.25</v>
      </c>
      <c r="G253">
        <v>326.70001220703102</v>
      </c>
      <c r="H253">
        <v>320.25</v>
      </c>
      <c r="I253">
        <v>325.02499389648398</v>
      </c>
      <c r="J253">
        <v>5.4013255759772602E-2</v>
      </c>
      <c r="K253">
        <v>5.4873440295876902E-2</v>
      </c>
      <c r="L253">
        <v>5.4430498978606502E-2</v>
      </c>
      <c r="M253" s="19">
        <v>5.5056321486657803E-2</v>
      </c>
      <c r="N253">
        <v>5.4417964581383801E-2</v>
      </c>
      <c r="O253">
        <v>6.5537637858313397E-4</v>
      </c>
      <c r="P253">
        <v>5.5073340959967E-2</v>
      </c>
      <c r="Q253">
        <v>5.37625882028007E-2</v>
      </c>
      <c r="R253" s="6">
        <f t="shared" si="81"/>
        <v>0</v>
      </c>
      <c r="S253" t="str">
        <f t="shared" si="82"/>
        <v>Lower</v>
      </c>
      <c r="T253" t="str">
        <f t="shared" si="73"/>
        <v>Above</v>
      </c>
      <c r="U253" t="str">
        <f t="shared" si="74"/>
        <v>Above</v>
      </c>
      <c r="V253" t="str">
        <f t="shared" si="75"/>
        <v>Below</v>
      </c>
      <c r="W253" t="str">
        <f t="shared" si="71"/>
        <v>Above</v>
      </c>
      <c r="X253" t="str">
        <f t="shared" si="76"/>
        <v>Buy</v>
      </c>
      <c r="Y253" t="str">
        <f t="shared" si="83"/>
        <v/>
      </c>
    </row>
    <row r="254" spans="1:25" x14ac:dyDescent="0.3">
      <c r="A254" s="2">
        <v>41316</v>
      </c>
      <c r="B254">
        <v>5920.0498046875</v>
      </c>
      <c r="C254">
        <v>5924.14990234375</v>
      </c>
      <c r="D254">
        <v>5879.10009765625</v>
      </c>
      <c r="E254">
        <v>5897.85009765625</v>
      </c>
      <c r="F254">
        <v>325</v>
      </c>
      <c r="G254">
        <v>329.975006103515</v>
      </c>
      <c r="H254">
        <v>325</v>
      </c>
      <c r="I254">
        <v>328.475006103515</v>
      </c>
      <c r="J254">
        <v>5.4898186792730098E-2</v>
      </c>
      <c r="K254">
        <v>5.5699975784368402E-2</v>
      </c>
      <c r="L254">
        <v>5.5280569237044198E-2</v>
      </c>
      <c r="M254" s="19">
        <v>5.5694024206218502E-2</v>
      </c>
      <c r="N254">
        <v>5.4425049364651902E-2</v>
      </c>
      <c r="O254">
        <v>6.6891067946692304E-4</v>
      </c>
      <c r="P254">
        <v>5.50939600441189E-2</v>
      </c>
      <c r="Q254">
        <v>5.3756138685185001E-2</v>
      </c>
      <c r="R254" s="6" t="str">
        <f t="shared" si="81"/>
        <v>Upper</v>
      </c>
      <c r="S254" t="str">
        <f t="shared" si="82"/>
        <v>Upper</v>
      </c>
      <c r="T254" t="str">
        <f t="shared" si="73"/>
        <v>Above</v>
      </c>
      <c r="U254" t="str">
        <f t="shared" si="74"/>
        <v>Above</v>
      </c>
      <c r="V254" t="str">
        <f t="shared" si="75"/>
        <v>Above</v>
      </c>
      <c r="W254" t="str">
        <f t="shared" si="71"/>
        <v>Above</v>
      </c>
      <c r="X254" t="str">
        <f t="shared" si="76"/>
        <v>Buy</v>
      </c>
      <c r="Y254" t="str">
        <f t="shared" si="83"/>
        <v/>
      </c>
    </row>
    <row r="255" spans="1:25" x14ac:dyDescent="0.3">
      <c r="A255" s="2">
        <v>41317</v>
      </c>
      <c r="B255">
        <v>5894.35009765625</v>
      </c>
      <c r="C255">
        <v>5927.64990234375</v>
      </c>
      <c r="D255">
        <v>5886.4501953125</v>
      </c>
      <c r="E255">
        <v>5922.5</v>
      </c>
      <c r="F255">
        <v>327.82501220703102</v>
      </c>
      <c r="G255">
        <v>333.5</v>
      </c>
      <c r="H255">
        <v>327.82501220703102</v>
      </c>
      <c r="I255">
        <v>332.600006103515</v>
      </c>
      <c r="J255">
        <v>5.5616820646161302E-2</v>
      </c>
      <c r="K255">
        <v>5.6261757272158798E-2</v>
      </c>
      <c r="L255">
        <v>5.5691461123392301E-2</v>
      </c>
      <c r="M255" s="19">
        <v>5.6158717788689798E-2</v>
      </c>
      <c r="N255">
        <v>5.4474424440191897E-2</v>
      </c>
      <c r="O255">
        <v>7.5747057005175298E-4</v>
      </c>
      <c r="P255">
        <v>5.5231895010243698E-2</v>
      </c>
      <c r="Q255">
        <v>5.3716953870140201E-2</v>
      </c>
      <c r="R255" s="6" t="str">
        <f t="shared" si="81"/>
        <v>Upper</v>
      </c>
      <c r="S255" t="str">
        <f t="shared" si="82"/>
        <v>Upper</v>
      </c>
      <c r="T255" t="str">
        <f t="shared" si="73"/>
        <v>Above</v>
      </c>
      <c r="U255" t="str">
        <f t="shared" si="74"/>
        <v>Above</v>
      </c>
      <c r="V255" t="str">
        <f t="shared" si="75"/>
        <v>Above</v>
      </c>
      <c r="W255" t="str">
        <f t="shared" si="71"/>
        <v>Above</v>
      </c>
      <c r="X255" t="str">
        <f t="shared" si="76"/>
        <v>Buy</v>
      </c>
      <c r="Y255" t="str">
        <f t="shared" si="83"/>
        <v/>
      </c>
    </row>
    <row r="256" spans="1:25" x14ac:dyDescent="0.3">
      <c r="A256" s="2">
        <v>41318</v>
      </c>
      <c r="B256">
        <v>5943.14990234375</v>
      </c>
      <c r="C256">
        <v>5969.5</v>
      </c>
      <c r="D256">
        <v>5922.9501953125</v>
      </c>
      <c r="E256">
        <v>5932.9501953125</v>
      </c>
      <c r="F256">
        <v>331.64999389648398</v>
      </c>
      <c r="G256">
        <v>333.70001220703102</v>
      </c>
      <c r="H256">
        <v>329.75</v>
      </c>
      <c r="I256">
        <v>332.100006103515</v>
      </c>
      <c r="J256">
        <v>5.5803740330644197E-2</v>
      </c>
      <c r="K256">
        <v>5.5900831260077201E-2</v>
      </c>
      <c r="L256">
        <v>5.5673269084884097E-2</v>
      </c>
      <c r="M256" s="19">
        <v>5.5975525694771697E-2</v>
      </c>
      <c r="N256">
        <v>5.4521965733832001E-2</v>
      </c>
      <c r="O256">
        <v>8.20999715176757E-4</v>
      </c>
      <c r="P256">
        <v>5.5342965449008699E-2</v>
      </c>
      <c r="Q256">
        <v>5.3700966018655198E-2</v>
      </c>
      <c r="R256" s="6" t="str">
        <f t="shared" si="81"/>
        <v>Upper</v>
      </c>
      <c r="S256" t="str">
        <f t="shared" si="82"/>
        <v>Upper</v>
      </c>
      <c r="T256" t="str">
        <f t="shared" si="73"/>
        <v>Above</v>
      </c>
      <c r="U256" t="str">
        <f t="shared" si="74"/>
        <v>Above</v>
      </c>
      <c r="V256" t="str">
        <f t="shared" si="75"/>
        <v>Above</v>
      </c>
      <c r="W256" t="str">
        <f t="shared" si="71"/>
        <v>Above</v>
      </c>
      <c r="X256" t="str">
        <f t="shared" si="76"/>
        <v>Buy</v>
      </c>
      <c r="Y256" t="str">
        <f t="shared" si="83"/>
        <v/>
      </c>
    </row>
    <row r="257" spans="1:25" x14ac:dyDescent="0.3">
      <c r="A257" s="2">
        <v>41319</v>
      </c>
      <c r="B257">
        <v>5933.2001953125</v>
      </c>
      <c r="C257">
        <v>5940.2001953125</v>
      </c>
      <c r="D257">
        <v>5884.5498046875</v>
      </c>
      <c r="E257">
        <v>5896.9501953125</v>
      </c>
      <c r="F257">
        <v>332</v>
      </c>
      <c r="G257">
        <v>339.20001220703102</v>
      </c>
      <c r="H257">
        <v>331</v>
      </c>
      <c r="I257">
        <v>337.39999389648398</v>
      </c>
      <c r="J257">
        <v>5.5956311783023099E-2</v>
      </c>
      <c r="K257">
        <v>5.7102454640282803E-2</v>
      </c>
      <c r="L257">
        <v>5.6248992868805803E-2</v>
      </c>
      <c r="M257" s="19">
        <v>5.7216015520138601E-2</v>
      </c>
      <c r="N257">
        <v>5.4622467272240703E-2</v>
      </c>
      <c r="O257">
        <v>1.01033556602607E-3</v>
      </c>
      <c r="P257">
        <v>5.5632802838266701E-2</v>
      </c>
      <c r="Q257">
        <v>5.3612131706214601E-2</v>
      </c>
      <c r="R257" s="6" t="str">
        <f t="shared" si="81"/>
        <v>Upper</v>
      </c>
      <c r="S257" t="str">
        <f t="shared" si="82"/>
        <v>Upper</v>
      </c>
      <c r="T257" t="str">
        <f t="shared" si="73"/>
        <v>Above</v>
      </c>
      <c r="U257" t="str">
        <f t="shared" si="74"/>
        <v>Above</v>
      </c>
      <c r="V257" t="str">
        <f t="shared" si="75"/>
        <v>Above</v>
      </c>
      <c r="W257" t="str">
        <f t="shared" si="71"/>
        <v>Above</v>
      </c>
      <c r="X257" t="str">
        <f t="shared" si="76"/>
        <v>Buy</v>
      </c>
      <c r="Y257" t="str">
        <f t="shared" si="83"/>
        <v/>
      </c>
    </row>
    <row r="258" spans="1:25" x14ac:dyDescent="0.3">
      <c r="A258" s="2">
        <v>41320</v>
      </c>
      <c r="B258">
        <v>5869.9501953125</v>
      </c>
      <c r="C258">
        <v>5899.9501953125</v>
      </c>
      <c r="D258">
        <v>5853.89990234375</v>
      </c>
      <c r="E258">
        <v>5887.39990234375</v>
      </c>
      <c r="F258">
        <v>335.850006103515</v>
      </c>
      <c r="G258">
        <v>340.39999389648398</v>
      </c>
      <c r="H258">
        <v>334.100006103515</v>
      </c>
      <c r="I258">
        <v>338.375</v>
      </c>
      <c r="J258">
        <v>5.7215137254777997E-2</v>
      </c>
      <c r="K258">
        <v>5.7695401253883699E-2</v>
      </c>
      <c r="L258">
        <v>5.70730643975908E-2</v>
      </c>
      <c r="M258" s="19">
        <v>5.7474437886458798E-2</v>
      </c>
      <c r="N258">
        <v>5.4763643546799301E-2</v>
      </c>
      <c r="O258">
        <v>1.1949255341903401E-3</v>
      </c>
      <c r="P258">
        <v>5.5958569080989701E-2</v>
      </c>
      <c r="Q258">
        <v>5.3568718012608998E-2</v>
      </c>
      <c r="R258" s="6" t="str">
        <f t="shared" si="81"/>
        <v>Upper</v>
      </c>
      <c r="S258" t="str">
        <f t="shared" si="82"/>
        <v>Upper</v>
      </c>
      <c r="T258" t="str">
        <f t="shared" si="73"/>
        <v>Above</v>
      </c>
      <c r="U258" t="str">
        <f t="shared" si="74"/>
        <v>Above</v>
      </c>
      <c r="V258" t="str">
        <f t="shared" si="75"/>
        <v>Above</v>
      </c>
      <c r="W258" t="str">
        <f t="shared" si="71"/>
        <v>Above</v>
      </c>
      <c r="X258" t="str">
        <f t="shared" si="76"/>
        <v>Buy</v>
      </c>
      <c r="Y258" t="str">
        <f t="shared" si="83"/>
        <v/>
      </c>
    </row>
    <row r="259" spans="1:25" x14ac:dyDescent="0.3">
      <c r="A259" s="2">
        <v>41323</v>
      </c>
      <c r="B259">
        <v>5888.64990234375</v>
      </c>
      <c r="C259">
        <v>5911</v>
      </c>
      <c r="D259">
        <v>5878.4501953125</v>
      </c>
      <c r="E259">
        <v>5898.2001953125</v>
      </c>
      <c r="F259">
        <v>339</v>
      </c>
      <c r="G259">
        <v>340.45001220703102</v>
      </c>
      <c r="H259">
        <v>337</v>
      </c>
      <c r="I259">
        <v>338</v>
      </c>
      <c r="J259">
        <v>5.7568374011345798E-2</v>
      </c>
      <c r="K259">
        <v>5.7596009508886999E-2</v>
      </c>
      <c r="L259">
        <v>5.7328035247916999E-2</v>
      </c>
      <c r="M259" s="19">
        <v>5.7305616765707598E-2</v>
      </c>
      <c r="N259">
        <v>5.4922094695082198E-2</v>
      </c>
      <c r="O259">
        <v>1.31179657332276E-3</v>
      </c>
      <c r="P259">
        <v>5.6233891268405001E-2</v>
      </c>
      <c r="Q259">
        <v>5.3610298121759499E-2</v>
      </c>
      <c r="R259" s="6" t="str">
        <f t="shared" si="81"/>
        <v>Upper</v>
      </c>
      <c r="S259" t="str">
        <f t="shared" si="82"/>
        <v>Upper</v>
      </c>
      <c r="T259" t="str">
        <f t="shared" si="73"/>
        <v>Above</v>
      </c>
      <c r="U259" t="str">
        <f t="shared" si="74"/>
        <v>Above</v>
      </c>
      <c r="V259" t="str">
        <f t="shared" si="75"/>
        <v>Above</v>
      </c>
      <c r="W259" t="str">
        <f t="shared" ref="W259:W322" si="84">IF(S259=0,"",IF(S259="Upper",IF(M259&lt;=P259,"Below","Above"),IF(M259&gt;=Q259,"Above","Below")))</f>
        <v>Above</v>
      </c>
      <c r="X259" t="str">
        <f t="shared" si="76"/>
        <v>Buy</v>
      </c>
      <c r="Y259" t="str">
        <f t="shared" si="83"/>
        <v/>
      </c>
    </row>
    <row r="260" spans="1:25" x14ac:dyDescent="0.3">
      <c r="A260" s="2">
        <v>41324</v>
      </c>
      <c r="B260">
        <v>5900.2001953125</v>
      </c>
      <c r="C260">
        <v>5947.5498046875</v>
      </c>
      <c r="D260">
        <v>5883.14990234375</v>
      </c>
      <c r="E260">
        <v>5939.7001953125</v>
      </c>
      <c r="F260">
        <v>337.25</v>
      </c>
      <c r="G260">
        <v>338.70001220703102</v>
      </c>
      <c r="H260">
        <v>335.77499389648398</v>
      </c>
      <c r="I260">
        <v>337.39999389648398</v>
      </c>
      <c r="J260">
        <v>5.7159077461122899E-2</v>
      </c>
      <c r="K260">
        <v>5.6947822772343698E-2</v>
      </c>
      <c r="L260">
        <v>5.7074016380700601E-2</v>
      </c>
      <c r="M260" s="19">
        <v>5.6804212805682298E-2</v>
      </c>
      <c r="N260">
        <v>5.5060189108202602E-2</v>
      </c>
      <c r="O260">
        <v>1.3588378639461799E-3</v>
      </c>
      <c r="P260">
        <v>5.6419026972148803E-2</v>
      </c>
      <c r="Q260">
        <v>5.3701351244256401E-2</v>
      </c>
      <c r="R260" s="6" t="str">
        <f t="shared" si="81"/>
        <v>Upper</v>
      </c>
      <c r="S260" t="str">
        <f t="shared" si="82"/>
        <v>Upper</v>
      </c>
      <c r="T260" t="str">
        <f t="shared" si="73"/>
        <v>Above</v>
      </c>
      <c r="U260" t="str">
        <f t="shared" si="74"/>
        <v>Above</v>
      </c>
      <c r="V260" t="str">
        <f t="shared" si="75"/>
        <v>Above</v>
      </c>
      <c r="W260" t="str">
        <f t="shared" si="84"/>
        <v>Above</v>
      </c>
      <c r="X260" t="str">
        <f t="shared" si="76"/>
        <v>Buy</v>
      </c>
      <c r="Y260" t="str">
        <f t="shared" si="83"/>
        <v/>
      </c>
    </row>
    <row r="261" spans="1:25" x14ac:dyDescent="0.3">
      <c r="A261" s="2">
        <v>41325</v>
      </c>
      <c r="B261">
        <v>5966.2998046875</v>
      </c>
      <c r="C261">
        <v>5971</v>
      </c>
      <c r="D261">
        <v>5937.5498046875</v>
      </c>
      <c r="E261">
        <v>5943.0498046875</v>
      </c>
      <c r="F261">
        <v>338.75</v>
      </c>
      <c r="G261">
        <v>340.39999389648398</v>
      </c>
      <c r="H261">
        <v>337.45001220703102</v>
      </c>
      <c r="I261">
        <v>338.475006103515</v>
      </c>
      <c r="J261">
        <v>5.6777233979066297E-2</v>
      </c>
      <c r="K261">
        <v>5.7008875212943198E-2</v>
      </c>
      <c r="L261">
        <v>5.6833209540511999E-2</v>
      </c>
      <c r="M261" s="19">
        <v>5.6953082546363297E-2</v>
      </c>
      <c r="N261">
        <v>5.5196547145271099E-2</v>
      </c>
      <c r="O261">
        <v>1.40670461903262E-3</v>
      </c>
      <c r="P261">
        <v>5.6603251764303697E-2</v>
      </c>
      <c r="Q261">
        <v>5.3789842526238502E-2</v>
      </c>
      <c r="R261" s="6" t="str">
        <f t="shared" si="81"/>
        <v>Upper</v>
      </c>
      <c r="S261" t="str">
        <f t="shared" si="82"/>
        <v>Upper</v>
      </c>
      <c r="T261" t="str">
        <f t="shared" ref="T261:T324" si="85">IF(M261&gt;=Q261,"Above","Below")</f>
        <v>Above</v>
      </c>
      <c r="U261" t="str">
        <f t="shared" ref="U261:U324" si="86">IF(M261&gt;=O261,"Above","Below")</f>
        <v>Above</v>
      </c>
      <c r="V261" t="str">
        <f t="shared" ref="V261:V324" si="87">IF(M261&gt;=P261,"Above","Below")</f>
        <v>Above</v>
      </c>
      <c r="W261" t="str">
        <f t="shared" si="84"/>
        <v>Above</v>
      </c>
      <c r="X261" t="str">
        <f t="shared" ref="X261:X324" si="88">+IF(AND(S261="Upper",V261="Below"),"Sell",IF(AND(S261="Lower",T261="Above"),"Buy",X260))</f>
        <v>Buy</v>
      </c>
      <c r="Y261" t="str">
        <f t="shared" si="83"/>
        <v/>
      </c>
    </row>
    <row r="262" spans="1:25" x14ac:dyDescent="0.3">
      <c r="A262" s="2">
        <v>41326</v>
      </c>
      <c r="B262">
        <v>5909.64990234375</v>
      </c>
      <c r="C262">
        <v>5921.14990234375</v>
      </c>
      <c r="D262">
        <v>5844.39990234375</v>
      </c>
      <c r="E262">
        <v>5852.25</v>
      </c>
      <c r="F262">
        <v>337.5</v>
      </c>
      <c r="G262">
        <v>338.725006103515</v>
      </c>
      <c r="H262">
        <v>332.02499389648398</v>
      </c>
      <c r="I262">
        <v>333.125</v>
      </c>
      <c r="J262">
        <v>5.7109982076289902E-2</v>
      </c>
      <c r="K262">
        <v>5.7205950143136702E-2</v>
      </c>
      <c r="L262">
        <v>5.6810793142908302E-2</v>
      </c>
      <c r="M262" s="19">
        <v>5.6922551155538403E-2</v>
      </c>
      <c r="N262">
        <v>5.5300269056755502E-2</v>
      </c>
      <c r="O262">
        <v>1.45529990685052E-3</v>
      </c>
      <c r="P262">
        <v>5.6755568963606E-2</v>
      </c>
      <c r="Q262">
        <v>5.3844969149904998E-2</v>
      </c>
      <c r="R262" s="6" t="str">
        <f t="shared" si="81"/>
        <v>Upper</v>
      </c>
      <c r="S262" t="str">
        <f t="shared" si="82"/>
        <v>Upper</v>
      </c>
      <c r="T262" t="str">
        <f t="shared" si="85"/>
        <v>Above</v>
      </c>
      <c r="U262" t="str">
        <f t="shared" si="86"/>
        <v>Above</v>
      </c>
      <c r="V262" t="str">
        <f t="shared" si="87"/>
        <v>Above</v>
      </c>
      <c r="W262" t="str">
        <f t="shared" si="84"/>
        <v>Above</v>
      </c>
      <c r="X262" t="str">
        <f t="shared" si="88"/>
        <v>Buy</v>
      </c>
      <c r="Y262" t="str">
        <f t="shared" si="83"/>
        <v/>
      </c>
    </row>
    <row r="263" spans="1:25" x14ac:dyDescent="0.3">
      <c r="A263" s="2">
        <v>41327</v>
      </c>
      <c r="B263">
        <v>5837.9501953125</v>
      </c>
      <c r="C263">
        <v>5873.7998046875</v>
      </c>
      <c r="D263">
        <v>5835.7998046875</v>
      </c>
      <c r="E263">
        <v>5850.2998046875</v>
      </c>
      <c r="F263">
        <v>331.100006103515</v>
      </c>
      <c r="G263">
        <v>333.20001220703102</v>
      </c>
      <c r="H263">
        <v>328.77499389648398</v>
      </c>
      <c r="I263">
        <v>329.64999389648398</v>
      </c>
      <c r="J263">
        <v>5.6715113186365899E-2</v>
      </c>
      <c r="K263">
        <v>5.6726484266815799E-2</v>
      </c>
      <c r="L263">
        <v>5.6337606652031101E-2</v>
      </c>
      <c r="M263" s="19">
        <v>5.6347538570990001E-2</v>
      </c>
      <c r="N263">
        <v>5.5380657029215602E-2</v>
      </c>
      <c r="O263">
        <v>1.46706722309696E-3</v>
      </c>
      <c r="P263">
        <v>5.6847724252312597E-2</v>
      </c>
      <c r="Q263">
        <v>5.39135898061186E-2</v>
      </c>
      <c r="R263" s="6">
        <f t="shared" si="81"/>
        <v>0</v>
      </c>
      <c r="S263" t="str">
        <f t="shared" si="82"/>
        <v>Upper</v>
      </c>
      <c r="T263" t="str">
        <f t="shared" si="85"/>
        <v>Above</v>
      </c>
      <c r="U263" t="str">
        <f t="shared" si="86"/>
        <v>Above</v>
      </c>
      <c r="V263" t="str">
        <f t="shared" si="87"/>
        <v>Below</v>
      </c>
      <c r="W263" t="str">
        <f t="shared" si="84"/>
        <v>Below</v>
      </c>
      <c r="X263" t="str">
        <f t="shared" si="88"/>
        <v>Sell</v>
      </c>
      <c r="Y263" t="str">
        <f t="shared" si="83"/>
        <v>Sell</v>
      </c>
    </row>
    <row r="264" spans="1:25" x14ac:dyDescent="0.3">
      <c r="A264" s="2">
        <v>41330</v>
      </c>
      <c r="B264">
        <v>5870.5498046875</v>
      </c>
      <c r="C264">
        <v>5878.39990234375</v>
      </c>
      <c r="D264">
        <v>5825</v>
      </c>
      <c r="E264">
        <v>5854.75</v>
      </c>
      <c r="F264">
        <v>331.625</v>
      </c>
      <c r="G264">
        <v>332.600006103515</v>
      </c>
      <c r="H264">
        <v>327.04998779296801</v>
      </c>
      <c r="I264">
        <v>328.225006103515</v>
      </c>
      <c r="J264">
        <v>5.64895982545289E-2</v>
      </c>
      <c r="K264">
        <v>5.6580023752876303E-2</v>
      </c>
      <c r="L264">
        <v>5.6145920651153397E-2</v>
      </c>
      <c r="M264" s="19">
        <v>5.60613187759538E-2</v>
      </c>
      <c r="N264">
        <v>5.5424990182001699E-2</v>
      </c>
      <c r="O264">
        <v>1.4738955510032101E-3</v>
      </c>
      <c r="P264">
        <v>5.6898885733004903E-2</v>
      </c>
      <c r="Q264">
        <v>5.3951094630998502E-2</v>
      </c>
      <c r="R264" s="6">
        <f t="shared" si="81"/>
        <v>0</v>
      </c>
      <c r="S264" t="str">
        <f t="shared" si="82"/>
        <v>Upper</v>
      </c>
      <c r="T264" t="str">
        <f t="shared" si="85"/>
        <v>Above</v>
      </c>
      <c r="U264" t="str">
        <f t="shared" si="86"/>
        <v>Above</v>
      </c>
      <c r="V264" t="str">
        <f t="shared" si="87"/>
        <v>Below</v>
      </c>
      <c r="W264" t="str">
        <f t="shared" si="84"/>
        <v>Below</v>
      </c>
      <c r="X264" t="str">
        <f t="shared" si="88"/>
        <v>Sell</v>
      </c>
      <c r="Y264" t="str">
        <f t="shared" si="83"/>
        <v/>
      </c>
    </row>
    <row r="265" spans="1:25" x14ac:dyDescent="0.3">
      <c r="A265" s="2">
        <v>41331</v>
      </c>
      <c r="B265">
        <v>5838.2998046875</v>
      </c>
      <c r="C265">
        <v>5838.85009765625</v>
      </c>
      <c r="D265">
        <v>5748.60009765625</v>
      </c>
      <c r="E265">
        <v>5761.35009765625</v>
      </c>
      <c r="F265">
        <v>327.39999389648398</v>
      </c>
      <c r="G265">
        <v>331.5</v>
      </c>
      <c r="H265">
        <v>322.70001220703102</v>
      </c>
      <c r="I265">
        <v>325.625</v>
      </c>
      <c r="J265">
        <v>5.6077968732201597E-2</v>
      </c>
      <c r="K265">
        <v>5.67748776652214E-2</v>
      </c>
      <c r="L265">
        <v>5.61354080515356E-2</v>
      </c>
      <c r="M265" s="19">
        <v>5.65188704870523E-2</v>
      </c>
      <c r="N265">
        <v>5.5554814668276199E-2</v>
      </c>
      <c r="O265">
        <v>1.44871349310033E-3</v>
      </c>
      <c r="P265">
        <v>5.70035281613765E-2</v>
      </c>
      <c r="Q265">
        <v>5.4106101175175898E-2</v>
      </c>
      <c r="R265" s="6">
        <f t="shared" ref="R265:R328" si="89">IF(OR(M265&lt;=Q265,L265&lt;=Q265),"Lower",IF(OR(M265&gt;=P265,K265&gt;=P265),"Upper",0))</f>
        <v>0</v>
      </c>
      <c r="S265" t="str">
        <f t="shared" si="82"/>
        <v>Upper</v>
      </c>
      <c r="T265" t="str">
        <f t="shared" si="85"/>
        <v>Above</v>
      </c>
      <c r="U265" t="str">
        <f t="shared" si="86"/>
        <v>Above</v>
      </c>
      <c r="V265" t="str">
        <f t="shared" si="87"/>
        <v>Below</v>
      </c>
      <c r="W265" t="str">
        <f t="shared" si="84"/>
        <v>Below</v>
      </c>
      <c r="X265" t="str">
        <f t="shared" si="88"/>
        <v>Sell</v>
      </c>
      <c r="Y265" t="str">
        <f t="shared" si="83"/>
        <v/>
      </c>
    </row>
    <row r="266" spans="1:25" x14ac:dyDescent="0.3">
      <c r="A266" s="2">
        <v>41332</v>
      </c>
      <c r="B266">
        <v>5784.89990234375</v>
      </c>
      <c r="C266">
        <v>5818.2001953125</v>
      </c>
      <c r="D266">
        <v>5749.7001953125</v>
      </c>
      <c r="E266">
        <v>5796.89990234375</v>
      </c>
      <c r="F266">
        <v>326.14999389648398</v>
      </c>
      <c r="G266">
        <v>327</v>
      </c>
      <c r="H266">
        <v>320.45001220703102</v>
      </c>
      <c r="I266">
        <v>321.375</v>
      </c>
      <c r="J266">
        <v>5.6379539733149797E-2</v>
      </c>
      <c r="K266">
        <v>5.6202947479093497E-2</v>
      </c>
      <c r="L266">
        <v>5.5733342839037199E-2</v>
      </c>
      <c r="M266" s="19">
        <v>5.54391149431551E-2</v>
      </c>
      <c r="N266">
        <v>5.5615916993421499E-2</v>
      </c>
      <c r="O266">
        <v>1.4146935039035999E-3</v>
      </c>
      <c r="P266">
        <v>5.7030610497325197E-2</v>
      </c>
      <c r="Q266">
        <v>5.4201223489517898E-2</v>
      </c>
      <c r="R266" s="6">
        <f t="shared" si="89"/>
        <v>0</v>
      </c>
      <c r="S266" t="str">
        <f t="shared" si="82"/>
        <v>Upper</v>
      </c>
      <c r="T266" t="str">
        <f t="shared" si="85"/>
        <v>Above</v>
      </c>
      <c r="U266" t="str">
        <f t="shared" si="86"/>
        <v>Above</v>
      </c>
      <c r="V266" t="str">
        <f t="shared" si="87"/>
        <v>Below</v>
      </c>
      <c r="W266" t="str">
        <f t="shared" si="84"/>
        <v>Below</v>
      </c>
      <c r="X266" t="str">
        <f t="shared" si="88"/>
        <v>Sell</v>
      </c>
      <c r="Y266" t="str">
        <f t="shared" si="83"/>
        <v/>
      </c>
    </row>
    <row r="267" spans="1:25" x14ac:dyDescent="0.3">
      <c r="A267" s="2">
        <v>41333</v>
      </c>
      <c r="B267">
        <v>5834.35009765625</v>
      </c>
      <c r="C267">
        <v>5849.89990234375</v>
      </c>
      <c r="D267">
        <v>5671.89990234375</v>
      </c>
      <c r="E267">
        <v>5693.0498046875</v>
      </c>
      <c r="F267">
        <v>323.475006103515</v>
      </c>
      <c r="G267">
        <v>327.475006103515</v>
      </c>
      <c r="H267">
        <v>309.67498779296801</v>
      </c>
      <c r="I267">
        <v>312.67498779296801</v>
      </c>
      <c r="J267">
        <v>5.5443194304274003E-2</v>
      </c>
      <c r="K267">
        <v>5.5979591372548598E-2</v>
      </c>
      <c r="L267">
        <v>5.4598105242478698E-2</v>
      </c>
      <c r="M267" s="19">
        <v>5.4922229476285403E-2</v>
      </c>
      <c r="N267">
        <v>5.56980822068565E-2</v>
      </c>
      <c r="O267">
        <v>1.3161036155047599E-3</v>
      </c>
      <c r="P267">
        <v>5.7014185822361299E-2</v>
      </c>
      <c r="Q267">
        <v>5.4381978591351701E-2</v>
      </c>
      <c r="R267" s="6">
        <f t="shared" si="89"/>
        <v>0</v>
      </c>
      <c r="S267" t="str">
        <f t="shared" si="82"/>
        <v>Upper</v>
      </c>
      <c r="T267" t="str">
        <f t="shared" si="85"/>
        <v>Above</v>
      </c>
      <c r="U267" t="str">
        <f t="shared" si="86"/>
        <v>Above</v>
      </c>
      <c r="V267" t="str">
        <f t="shared" si="87"/>
        <v>Below</v>
      </c>
      <c r="W267" t="str">
        <f t="shared" si="84"/>
        <v>Below</v>
      </c>
      <c r="X267" t="str">
        <f t="shared" si="88"/>
        <v>Sell</v>
      </c>
      <c r="Y267" t="str">
        <f t="shared" si="83"/>
        <v/>
      </c>
    </row>
    <row r="268" spans="1:25" x14ac:dyDescent="0.3">
      <c r="A268" s="2">
        <v>41334</v>
      </c>
      <c r="B268">
        <v>5702.4501953125</v>
      </c>
      <c r="C268">
        <v>5739.4501953125</v>
      </c>
      <c r="D268">
        <v>5679.89990234375</v>
      </c>
      <c r="E268">
        <v>5719.7001953125</v>
      </c>
      <c r="F268">
        <v>312.5</v>
      </c>
      <c r="G268">
        <v>314.79998779296801</v>
      </c>
      <c r="H268">
        <v>308.14999389648398</v>
      </c>
      <c r="I268">
        <v>311.25</v>
      </c>
      <c r="J268">
        <v>5.4801004707920001E-2</v>
      </c>
      <c r="K268">
        <v>5.4848457096129302E-2</v>
      </c>
      <c r="L268">
        <v>5.42527155750279E-2</v>
      </c>
      <c r="M268" s="19">
        <v>5.4417187854545301E-2</v>
      </c>
      <c r="N268">
        <v>5.5751160694605E-2</v>
      </c>
      <c r="O268">
        <v>1.2356045087494299E-3</v>
      </c>
      <c r="P268">
        <v>5.6986765203354398E-2</v>
      </c>
      <c r="Q268">
        <v>5.4515556185855601E-2</v>
      </c>
      <c r="R268" s="6" t="str">
        <f t="shared" si="89"/>
        <v>Lower</v>
      </c>
      <c r="S268" t="str">
        <f t="shared" ref="S268:S331" si="90">+IF(R268=0,S267,R268)</f>
        <v>Lower</v>
      </c>
      <c r="T268" t="str">
        <f t="shared" si="85"/>
        <v>Below</v>
      </c>
      <c r="U268" t="str">
        <f t="shared" si="86"/>
        <v>Above</v>
      </c>
      <c r="V268" t="str">
        <f t="shared" si="87"/>
        <v>Below</v>
      </c>
      <c r="W268" t="str">
        <f t="shared" si="84"/>
        <v>Below</v>
      </c>
      <c r="X268" t="str">
        <f t="shared" si="88"/>
        <v>Sell</v>
      </c>
      <c r="Y268" t="str">
        <f t="shared" si="83"/>
        <v/>
      </c>
    </row>
    <row r="269" spans="1:25" x14ac:dyDescent="0.3">
      <c r="A269" s="2">
        <v>41337</v>
      </c>
      <c r="B269">
        <v>5704.7001953125</v>
      </c>
      <c r="C269">
        <v>5712</v>
      </c>
      <c r="D269">
        <v>5663.60009765625</v>
      </c>
      <c r="E269">
        <v>5698.5</v>
      </c>
      <c r="F269">
        <v>310.17498779296801</v>
      </c>
      <c r="G269">
        <v>315.14999389648398</v>
      </c>
      <c r="H269">
        <v>309</v>
      </c>
      <c r="I269">
        <v>313.82501220703102</v>
      </c>
      <c r="J269">
        <v>5.4371829749762603E-2</v>
      </c>
      <c r="K269">
        <v>5.5173318259188399E-2</v>
      </c>
      <c r="L269">
        <v>5.4558936837343502E-2</v>
      </c>
      <c r="M269" s="19">
        <v>5.5071512188651597E-2</v>
      </c>
      <c r="N269">
        <v>5.5803579577602E-2</v>
      </c>
      <c r="O269">
        <v>1.17939646506922E-3</v>
      </c>
      <c r="P269">
        <v>5.6982976042671198E-2</v>
      </c>
      <c r="Q269">
        <v>5.4624183112532802E-2</v>
      </c>
      <c r="R269" s="6" t="str">
        <f t="shared" si="89"/>
        <v>Lower</v>
      </c>
      <c r="S269" t="str">
        <f t="shared" si="90"/>
        <v>Lower</v>
      </c>
      <c r="T269" t="str">
        <f t="shared" si="85"/>
        <v>Above</v>
      </c>
      <c r="U269" t="str">
        <f t="shared" si="86"/>
        <v>Above</v>
      </c>
      <c r="V269" t="str">
        <f t="shared" si="87"/>
        <v>Below</v>
      </c>
      <c r="W269" t="str">
        <f t="shared" si="84"/>
        <v>Above</v>
      </c>
      <c r="X269" t="str">
        <f t="shared" si="88"/>
        <v>Buy</v>
      </c>
      <c r="Y269" t="str">
        <f t="shared" si="83"/>
        <v>Buy</v>
      </c>
    </row>
    <row r="270" spans="1:25" x14ac:dyDescent="0.3">
      <c r="A270" s="2">
        <v>41338</v>
      </c>
      <c r="B270">
        <v>5722.4501953125</v>
      </c>
      <c r="C270">
        <v>5790.10009765625</v>
      </c>
      <c r="D270">
        <v>5722.39990234375</v>
      </c>
      <c r="E270">
        <v>5784.25</v>
      </c>
      <c r="F270">
        <v>315.45001220703102</v>
      </c>
      <c r="G270">
        <v>317.350006103515</v>
      </c>
      <c r="H270">
        <v>311.57501220703102</v>
      </c>
      <c r="I270">
        <v>316.475006103515</v>
      </c>
      <c r="J270">
        <v>5.5124990422010002E-2</v>
      </c>
      <c r="K270">
        <v>5.48090707847994E-2</v>
      </c>
      <c r="L270">
        <v>5.4448311464464001E-2</v>
      </c>
      <c r="M270" s="19">
        <v>5.4713230946711398E-2</v>
      </c>
      <c r="N270">
        <v>5.5835863382428297E-2</v>
      </c>
      <c r="O270">
        <v>1.1374666638524599E-3</v>
      </c>
      <c r="P270">
        <v>5.6973330046280801E-2</v>
      </c>
      <c r="Q270">
        <v>5.4698396718575799E-2</v>
      </c>
      <c r="R270" s="6" t="str">
        <f t="shared" si="89"/>
        <v>Lower</v>
      </c>
      <c r="S270" t="str">
        <f t="shared" si="90"/>
        <v>Lower</v>
      </c>
      <c r="T270" t="str">
        <f t="shared" si="85"/>
        <v>Above</v>
      </c>
      <c r="U270" t="str">
        <f t="shared" si="86"/>
        <v>Above</v>
      </c>
      <c r="V270" t="str">
        <f t="shared" si="87"/>
        <v>Below</v>
      </c>
      <c r="W270" t="str">
        <f t="shared" si="84"/>
        <v>Above</v>
      </c>
      <c r="X270" t="str">
        <f t="shared" si="88"/>
        <v>Buy</v>
      </c>
      <c r="Y270" t="str">
        <f t="shared" si="83"/>
        <v/>
      </c>
    </row>
    <row r="271" spans="1:25" x14ac:dyDescent="0.3">
      <c r="A271" s="2">
        <v>41339</v>
      </c>
      <c r="B271">
        <v>5816.39990234375</v>
      </c>
      <c r="C271">
        <v>5828.7001953125</v>
      </c>
      <c r="D271">
        <v>5795.0498046875</v>
      </c>
      <c r="E271">
        <v>5818.60009765625</v>
      </c>
      <c r="F271">
        <v>317.475006103515</v>
      </c>
      <c r="G271">
        <v>318.57501220703102</v>
      </c>
      <c r="H271">
        <v>314.5</v>
      </c>
      <c r="I271">
        <v>315.25</v>
      </c>
      <c r="J271">
        <v>5.4582733552345199E-2</v>
      </c>
      <c r="K271">
        <v>5.4656270100018597E-2</v>
      </c>
      <c r="L271">
        <v>5.4270456786343201E-2</v>
      </c>
      <c r="M271" s="19">
        <v>5.4179698674769398E-2</v>
      </c>
      <c r="N271">
        <v>5.5862021850196397E-2</v>
      </c>
      <c r="O271">
        <v>1.08972418258419E-3</v>
      </c>
      <c r="P271">
        <v>5.6951746032780602E-2</v>
      </c>
      <c r="Q271">
        <v>5.4772297667612303E-2</v>
      </c>
      <c r="R271" s="6" t="str">
        <f t="shared" si="89"/>
        <v>Lower</v>
      </c>
      <c r="S271" t="str">
        <f t="shared" si="90"/>
        <v>Lower</v>
      </c>
      <c r="T271" t="str">
        <f t="shared" si="85"/>
        <v>Below</v>
      </c>
      <c r="U271" t="str">
        <f t="shared" si="86"/>
        <v>Above</v>
      </c>
      <c r="V271" t="str">
        <f t="shared" si="87"/>
        <v>Below</v>
      </c>
      <c r="W271" t="str">
        <f t="shared" si="84"/>
        <v>Below</v>
      </c>
      <c r="X271" t="str">
        <f t="shared" si="88"/>
        <v>Buy</v>
      </c>
      <c r="Y271" t="str">
        <f t="shared" si="83"/>
        <v/>
      </c>
    </row>
    <row r="272" spans="1:25" x14ac:dyDescent="0.3">
      <c r="A272" s="2">
        <v>41340</v>
      </c>
      <c r="B272">
        <v>5801.2998046875</v>
      </c>
      <c r="C272">
        <v>5878</v>
      </c>
      <c r="D272">
        <v>5801.2998046875</v>
      </c>
      <c r="E272">
        <v>5863.2998046875</v>
      </c>
      <c r="F272">
        <v>314.17498779296801</v>
      </c>
      <c r="G272">
        <v>321.475006103515</v>
      </c>
      <c r="H272">
        <v>313.57501220703102</v>
      </c>
      <c r="I272">
        <v>320.89999389648398</v>
      </c>
      <c r="J272">
        <v>5.4155964761399202E-2</v>
      </c>
      <c r="K272">
        <v>5.46912225422789E-2</v>
      </c>
      <c r="L272">
        <v>5.4052543871919802E-2</v>
      </c>
      <c r="M272" s="19">
        <v>5.4730272131050799E-2</v>
      </c>
      <c r="N272">
        <v>5.5898073995269602E-2</v>
      </c>
      <c r="O272">
        <v>1.03579359040568E-3</v>
      </c>
      <c r="P272">
        <v>5.6933867585675299E-2</v>
      </c>
      <c r="Q272">
        <v>5.4862280404863899E-2</v>
      </c>
      <c r="R272" s="6" t="str">
        <f t="shared" si="89"/>
        <v>Lower</v>
      </c>
      <c r="S272" t="str">
        <f t="shared" si="90"/>
        <v>Lower</v>
      </c>
      <c r="T272" t="str">
        <f t="shared" si="85"/>
        <v>Below</v>
      </c>
      <c r="U272" t="str">
        <f t="shared" si="86"/>
        <v>Above</v>
      </c>
      <c r="V272" t="str">
        <f t="shared" si="87"/>
        <v>Below</v>
      </c>
      <c r="W272" t="str">
        <f t="shared" si="84"/>
        <v>Below</v>
      </c>
      <c r="X272" t="str">
        <f t="shared" si="88"/>
        <v>Buy</v>
      </c>
      <c r="Y272" t="str">
        <f t="shared" si="83"/>
        <v/>
      </c>
    </row>
    <row r="273" spans="1:25" x14ac:dyDescent="0.3">
      <c r="A273" s="2">
        <v>41341</v>
      </c>
      <c r="B273">
        <v>5883.64990234375</v>
      </c>
      <c r="C273">
        <v>5952.85009765625</v>
      </c>
      <c r="D273">
        <v>5883</v>
      </c>
      <c r="E273">
        <v>5945.7001953125</v>
      </c>
      <c r="F273">
        <v>322.100006103515</v>
      </c>
      <c r="G273">
        <v>330</v>
      </c>
      <c r="H273">
        <v>321.70001220703102</v>
      </c>
      <c r="I273">
        <v>328.64999389648398</v>
      </c>
      <c r="J273">
        <v>5.4744930689232002E-2</v>
      </c>
      <c r="K273">
        <v>5.5435630762804999E-2</v>
      </c>
      <c r="L273">
        <v>5.4682986946631103E-2</v>
      </c>
      <c r="M273" s="19">
        <v>5.5275238088120703E-2</v>
      </c>
      <c r="N273">
        <v>5.5909019825342701E-2</v>
      </c>
      <c r="O273">
        <v>1.0275540691150799E-3</v>
      </c>
      <c r="P273">
        <v>5.6936573894457797E-2</v>
      </c>
      <c r="Q273">
        <v>5.4881465756227599E-2</v>
      </c>
      <c r="R273" s="6" t="str">
        <f t="shared" si="89"/>
        <v>Lower</v>
      </c>
      <c r="S273" t="str">
        <f t="shared" si="90"/>
        <v>Lower</v>
      </c>
      <c r="T273" t="str">
        <f t="shared" si="85"/>
        <v>Above</v>
      </c>
      <c r="U273" t="str">
        <f t="shared" si="86"/>
        <v>Above</v>
      </c>
      <c r="V273" t="str">
        <f t="shared" si="87"/>
        <v>Below</v>
      </c>
      <c r="W273" t="str">
        <f t="shared" si="84"/>
        <v>Above</v>
      </c>
      <c r="X273" t="str">
        <f t="shared" si="88"/>
        <v>Buy</v>
      </c>
      <c r="Y273" t="str">
        <f t="shared" si="83"/>
        <v/>
      </c>
    </row>
    <row r="274" spans="1:25" x14ac:dyDescent="0.3">
      <c r="A274" s="2">
        <v>41344</v>
      </c>
      <c r="B274">
        <v>5946.10009765625</v>
      </c>
      <c r="C274">
        <v>5971.2001953125</v>
      </c>
      <c r="D274">
        <v>5930.35009765625</v>
      </c>
      <c r="E274">
        <v>5942.35009765625</v>
      </c>
      <c r="F274">
        <v>328.64999389648398</v>
      </c>
      <c r="G274">
        <v>329.850006103515</v>
      </c>
      <c r="H274">
        <v>325.125</v>
      </c>
      <c r="I274">
        <v>327.625</v>
      </c>
      <c r="J274">
        <v>5.5271520576323098E-2</v>
      </c>
      <c r="K274">
        <v>5.5240151948423001E-2</v>
      </c>
      <c r="L274">
        <v>5.4823913368705401E-2</v>
      </c>
      <c r="M274" s="19">
        <v>5.5133910761875099E-2</v>
      </c>
      <c r="N274">
        <v>5.5881014153125602E-2</v>
      </c>
      <c r="O274">
        <v>1.0412635169943299E-3</v>
      </c>
      <c r="P274">
        <v>5.6922277670119897E-2</v>
      </c>
      <c r="Q274">
        <v>5.4839750636131203E-2</v>
      </c>
      <c r="R274" s="6" t="str">
        <f t="shared" si="89"/>
        <v>Lower</v>
      </c>
      <c r="S274" t="str">
        <f t="shared" si="90"/>
        <v>Lower</v>
      </c>
      <c r="T274" t="str">
        <f t="shared" si="85"/>
        <v>Above</v>
      </c>
      <c r="U274" t="str">
        <f t="shared" si="86"/>
        <v>Above</v>
      </c>
      <c r="V274" t="str">
        <f t="shared" si="87"/>
        <v>Below</v>
      </c>
      <c r="W274" t="str">
        <f t="shared" si="84"/>
        <v>Above</v>
      </c>
      <c r="X274" t="str">
        <f t="shared" si="88"/>
        <v>Buy</v>
      </c>
      <c r="Y274" t="str">
        <f t="shared" si="83"/>
        <v/>
      </c>
    </row>
    <row r="275" spans="1:25" x14ac:dyDescent="0.3">
      <c r="A275" s="2">
        <v>41345</v>
      </c>
      <c r="B275">
        <v>5944.60009765625</v>
      </c>
      <c r="C275">
        <v>5952</v>
      </c>
      <c r="D275">
        <v>5893.64990234375</v>
      </c>
      <c r="E275">
        <v>5914.10009765625</v>
      </c>
      <c r="F275">
        <v>326.5</v>
      </c>
      <c r="G275">
        <v>327.850006103515</v>
      </c>
      <c r="H275">
        <v>320.04998779296801</v>
      </c>
      <c r="I275">
        <v>322</v>
      </c>
      <c r="J275">
        <v>5.4923795484363602E-2</v>
      </c>
      <c r="K275">
        <v>5.5082326294273398E-2</v>
      </c>
      <c r="L275">
        <v>5.4304207595651903E-2</v>
      </c>
      <c r="M275" s="19">
        <v>5.4446153207249201E-2</v>
      </c>
      <c r="N275">
        <v>5.5795385924053503E-2</v>
      </c>
      <c r="O275">
        <v>1.08665172063351E-3</v>
      </c>
      <c r="P275">
        <v>5.6882037644687099E-2</v>
      </c>
      <c r="Q275">
        <v>5.4708734203419998E-2</v>
      </c>
      <c r="R275" s="6" t="str">
        <f t="shared" si="89"/>
        <v>Lower</v>
      </c>
      <c r="S275" t="str">
        <f t="shared" si="90"/>
        <v>Lower</v>
      </c>
      <c r="T275" t="str">
        <f t="shared" si="85"/>
        <v>Below</v>
      </c>
      <c r="U275" t="str">
        <f t="shared" si="86"/>
        <v>Above</v>
      </c>
      <c r="V275" t="str">
        <f t="shared" si="87"/>
        <v>Below</v>
      </c>
      <c r="W275" t="str">
        <f t="shared" si="84"/>
        <v>Below</v>
      </c>
      <c r="X275" t="str">
        <f t="shared" si="88"/>
        <v>Buy</v>
      </c>
      <c r="Y275" t="str">
        <f t="shared" si="83"/>
        <v/>
      </c>
    </row>
    <row r="276" spans="1:25" x14ac:dyDescent="0.3">
      <c r="A276" s="2">
        <v>41346</v>
      </c>
      <c r="B276">
        <v>5884.7998046875</v>
      </c>
      <c r="C276">
        <v>5893.85009765625</v>
      </c>
      <c r="D276">
        <v>5842.25</v>
      </c>
      <c r="E276">
        <v>5851.2001953125</v>
      </c>
      <c r="F276">
        <v>320.52499389648398</v>
      </c>
      <c r="G276">
        <v>322.95001220703102</v>
      </c>
      <c r="H276">
        <v>316.100006103515</v>
      </c>
      <c r="I276">
        <v>317.45001220703102</v>
      </c>
      <c r="J276">
        <v>5.4466592668313399E-2</v>
      </c>
      <c r="K276">
        <v>5.4794405499972797E-2</v>
      </c>
      <c r="L276">
        <v>5.4105867791264597E-2</v>
      </c>
      <c r="M276" s="19">
        <v>5.4253828549798301E-2</v>
      </c>
      <c r="N276">
        <v>5.5709301066804898E-2</v>
      </c>
      <c r="O276">
        <v>1.13858554969094E-3</v>
      </c>
      <c r="P276">
        <v>5.6847886616495799E-2</v>
      </c>
      <c r="Q276">
        <v>5.4570715517113899E-2</v>
      </c>
      <c r="R276" s="6" t="str">
        <f t="shared" si="89"/>
        <v>Lower</v>
      </c>
      <c r="S276" t="str">
        <f t="shared" si="90"/>
        <v>Lower</v>
      </c>
      <c r="T276" t="str">
        <f t="shared" si="85"/>
        <v>Below</v>
      </c>
      <c r="U276" t="str">
        <f t="shared" si="86"/>
        <v>Above</v>
      </c>
      <c r="V276" t="str">
        <f t="shared" si="87"/>
        <v>Below</v>
      </c>
      <c r="W276" t="str">
        <f t="shared" si="84"/>
        <v>Below</v>
      </c>
      <c r="X276" t="str">
        <f t="shared" si="88"/>
        <v>Buy</v>
      </c>
      <c r="Y276" t="str">
        <f t="shared" si="83"/>
        <v/>
      </c>
    </row>
    <row r="277" spans="1:25" x14ac:dyDescent="0.3">
      <c r="A277" s="2">
        <v>41347</v>
      </c>
      <c r="B277">
        <v>5845.9501953125</v>
      </c>
      <c r="C277">
        <v>5920.14990234375</v>
      </c>
      <c r="D277">
        <v>5791.75</v>
      </c>
      <c r="E277">
        <v>5908.9501953125</v>
      </c>
      <c r="F277">
        <v>317.45001220703102</v>
      </c>
      <c r="G277">
        <v>326.75</v>
      </c>
      <c r="H277">
        <v>307.67498779296801</v>
      </c>
      <c r="I277">
        <v>324.625</v>
      </c>
      <c r="J277">
        <v>5.4302551612836897E-2</v>
      </c>
      <c r="K277">
        <v>5.5192859199501301E-2</v>
      </c>
      <c r="L277">
        <v>5.3122974540159497E-2</v>
      </c>
      <c r="M277" s="19">
        <v>5.4937846702028503E-2</v>
      </c>
      <c r="N277">
        <v>5.5595392625899402E-2</v>
      </c>
      <c r="O277">
        <v>1.09295867789642E-3</v>
      </c>
      <c r="P277">
        <v>5.6688351303795799E-2</v>
      </c>
      <c r="Q277">
        <v>5.4502433948002998E-2</v>
      </c>
      <c r="R277" s="6" t="str">
        <f t="shared" si="89"/>
        <v>Lower</v>
      </c>
      <c r="S277" t="str">
        <f t="shared" si="90"/>
        <v>Lower</v>
      </c>
      <c r="T277" t="str">
        <f t="shared" si="85"/>
        <v>Above</v>
      </c>
      <c r="U277" t="str">
        <f t="shared" si="86"/>
        <v>Above</v>
      </c>
      <c r="V277" t="str">
        <f t="shared" si="87"/>
        <v>Below</v>
      </c>
      <c r="W277" t="str">
        <f t="shared" si="84"/>
        <v>Above</v>
      </c>
      <c r="X277" t="str">
        <f t="shared" si="88"/>
        <v>Buy</v>
      </c>
      <c r="Y277" t="str">
        <f t="shared" si="83"/>
        <v/>
      </c>
    </row>
    <row r="278" spans="1:25" x14ac:dyDescent="0.3">
      <c r="A278" s="2">
        <v>41348</v>
      </c>
      <c r="B278">
        <v>5914.89990234375</v>
      </c>
      <c r="C278">
        <v>5945.64990234375</v>
      </c>
      <c r="D278">
        <v>5861</v>
      </c>
      <c r="E278">
        <v>5872.60009765625</v>
      </c>
      <c r="F278">
        <v>322.5</v>
      </c>
      <c r="G278">
        <v>324.95001220703102</v>
      </c>
      <c r="H278">
        <v>316.89999389648398</v>
      </c>
      <c r="I278">
        <v>319.70001220703102</v>
      </c>
      <c r="J278">
        <v>5.4523323357037801E-2</v>
      </c>
      <c r="K278">
        <v>5.46534050178328E-2</v>
      </c>
      <c r="L278">
        <v>5.4069270414005097E-2</v>
      </c>
      <c r="M278" s="19">
        <v>5.4439261466930601E-2</v>
      </c>
      <c r="N278">
        <v>5.5443633804923002E-2</v>
      </c>
      <c r="O278">
        <v>1.02705066063786E-3</v>
      </c>
      <c r="P278">
        <v>5.6470684465560798E-2</v>
      </c>
      <c r="Q278">
        <v>5.4416583144285102E-2</v>
      </c>
      <c r="R278" s="6" t="str">
        <f t="shared" si="89"/>
        <v>Lower</v>
      </c>
      <c r="S278" t="str">
        <f t="shared" si="90"/>
        <v>Lower</v>
      </c>
      <c r="T278" t="str">
        <f t="shared" si="85"/>
        <v>Above</v>
      </c>
      <c r="U278" t="str">
        <f t="shared" si="86"/>
        <v>Above</v>
      </c>
      <c r="V278" t="str">
        <f t="shared" si="87"/>
        <v>Below</v>
      </c>
      <c r="W278" t="str">
        <f t="shared" si="84"/>
        <v>Above</v>
      </c>
      <c r="X278" t="str">
        <f t="shared" si="88"/>
        <v>Buy</v>
      </c>
      <c r="Y278" t="str">
        <f t="shared" si="83"/>
        <v/>
      </c>
    </row>
    <row r="279" spans="1:25" x14ac:dyDescent="0.3">
      <c r="A279" s="2">
        <v>41351</v>
      </c>
      <c r="B279">
        <v>5816.75</v>
      </c>
      <c r="C279">
        <v>5850.2001953125</v>
      </c>
      <c r="D279">
        <v>5814.35009765625</v>
      </c>
      <c r="E279">
        <v>5835.25</v>
      </c>
      <c r="F279">
        <v>316.5</v>
      </c>
      <c r="G279">
        <v>327</v>
      </c>
      <c r="H279">
        <v>315</v>
      </c>
      <c r="I279">
        <v>321.64999389648398</v>
      </c>
      <c r="J279">
        <v>5.4411827910774903E-2</v>
      </c>
      <c r="K279">
        <v>5.5895523073212099E-2</v>
      </c>
      <c r="L279">
        <v>5.4176304266056401E-2</v>
      </c>
      <c r="M279" s="19">
        <v>5.51218874763693E-2</v>
      </c>
      <c r="N279">
        <v>5.5334447340456103E-2</v>
      </c>
      <c r="O279">
        <v>9.3019337559587304E-4</v>
      </c>
      <c r="P279">
        <v>5.6264640716051903E-2</v>
      </c>
      <c r="Q279">
        <v>5.4404253964860198E-2</v>
      </c>
      <c r="R279" s="6" t="str">
        <f t="shared" si="89"/>
        <v>Lower</v>
      </c>
      <c r="S279" t="str">
        <f t="shared" si="90"/>
        <v>Lower</v>
      </c>
      <c r="T279" t="str">
        <f t="shared" si="85"/>
        <v>Above</v>
      </c>
      <c r="U279" t="str">
        <f t="shared" si="86"/>
        <v>Above</v>
      </c>
      <c r="V279" t="str">
        <f t="shared" si="87"/>
        <v>Below</v>
      </c>
      <c r="W279" t="str">
        <f t="shared" si="84"/>
        <v>Above</v>
      </c>
      <c r="X279" t="str">
        <f t="shared" si="88"/>
        <v>Buy</v>
      </c>
      <c r="Y279" t="str">
        <f t="shared" si="83"/>
        <v/>
      </c>
    </row>
    <row r="280" spans="1:25" x14ac:dyDescent="0.3">
      <c r="A280" s="2">
        <v>41352</v>
      </c>
      <c r="B280">
        <v>5859.5</v>
      </c>
      <c r="C280">
        <v>5863.60009765625</v>
      </c>
      <c r="D280">
        <v>5724.2998046875</v>
      </c>
      <c r="E280">
        <v>5745.9501953125</v>
      </c>
      <c r="F280">
        <v>321.5</v>
      </c>
      <c r="G280">
        <v>321.89999389648398</v>
      </c>
      <c r="H280">
        <v>312</v>
      </c>
      <c r="I280">
        <v>315.77499389648398</v>
      </c>
      <c r="J280">
        <v>5.48681628125266E-2</v>
      </c>
      <c r="K280">
        <v>5.4898012916186303E-2</v>
      </c>
      <c r="L280">
        <v>5.4504482756914698E-2</v>
      </c>
      <c r="M280" s="19">
        <v>5.4956096583310202E-2</v>
      </c>
      <c r="N280">
        <v>5.5242041529337399E-2</v>
      </c>
      <c r="O280">
        <v>8.6608911350596895E-4</v>
      </c>
      <c r="P280">
        <v>5.6108130642843403E-2</v>
      </c>
      <c r="Q280">
        <v>5.4375952415831499E-2</v>
      </c>
      <c r="R280" s="6">
        <f t="shared" si="89"/>
        <v>0</v>
      </c>
      <c r="S280" t="str">
        <f t="shared" si="90"/>
        <v>Lower</v>
      </c>
      <c r="T280" t="str">
        <f t="shared" si="85"/>
        <v>Above</v>
      </c>
      <c r="U280" t="str">
        <f t="shared" si="86"/>
        <v>Above</v>
      </c>
      <c r="V280" t="str">
        <f t="shared" si="87"/>
        <v>Below</v>
      </c>
      <c r="W280" t="str">
        <f t="shared" si="84"/>
        <v>Above</v>
      </c>
      <c r="X280" t="str">
        <f t="shared" si="88"/>
        <v>Buy</v>
      </c>
      <c r="Y280" t="str">
        <f t="shared" si="83"/>
        <v/>
      </c>
    </row>
    <row r="281" spans="1:25" x14ac:dyDescent="0.3">
      <c r="A281" s="2">
        <v>41353</v>
      </c>
      <c r="B281">
        <v>5740.5498046875</v>
      </c>
      <c r="C281">
        <v>5745.2998046875</v>
      </c>
      <c r="D281">
        <v>5682.2998046875</v>
      </c>
      <c r="E281">
        <v>5694.39990234375</v>
      </c>
      <c r="F281">
        <v>316</v>
      </c>
      <c r="G281">
        <v>316.725006103515</v>
      </c>
      <c r="H281">
        <v>310.5</v>
      </c>
      <c r="I281">
        <v>312.75</v>
      </c>
      <c r="J281">
        <v>5.5046992143847798E-2</v>
      </c>
      <c r="K281">
        <v>5.5127672509814797E-2</v>
      </c>
      <c r="L281">
        <v>5.4643368120749103E-2</v>
      </c>
      <c r="M281" s="19">
        <v>5.4922380823881997E-2</v>
      </c>
      <c r="N281">
        <v>5.5140506443213402E-2</v>
      </c>
      <c r="O281">
        <v>7.6847185438034095E-4</v>
      </c>
      <c r="P281">
        <v>5.5908978297593698E-2</v>
      </c>
      <c r="Q281">
        <v>5.4372034588833003E-2</v>
      </c>
      <c r="R281" s="6">
        <f t="shared" si="89"/>
        <v>0</v>
      </c>
      <c r="S281" t="str">
        <f t="shared" si="90"/>
        <v>Lower</v>
      </c>
      <c r="T281" t="str">
        <f t="shared" si="85"/>
        <v>Above</v>
      </c>
      <c r="U281" t="str">
        <f t="shared" si="86"/>
        <v>Above</v>
      </c>
      <c r="V281" t="str">
        <f t="shared" si="87"/>
        <v>Below</v>
      </c>
      <c r="W281" t="str">
        <f t="shared" si="84"/>
        <v>Above</v>
      </c>
      <c r="X281" t="str">
        <f t="shared" si="88"/>
        <v>Buy</v>
      </c>
      <c r="Y281" t="str">
        <f t="shared" si="83"/>
        <v/>
      </c>
    </row>
    <row r="282" spans="1:25" x14ac:dyDescent="0.3">
      <c r="A282" s="2">
        <v>41354</v>
      </c>
      <c r="B282">
        <v>5705.89990234375</v>
      </c>
      <c r="C282">
        <v>5757.75</v>
      </c>
      <c r="D282">
        <v>5647.9501953125</v>
      </c>
      <c r="E282">
        <v>5658.75</v>
      </c>
      <c r="F282">
        <v>311.32501220703102</v>
      </c>
      <c r="G282">
        <v>314.39999389648398</v>
      </c>
      <c r="H282">
        <v>301.875</v>
      </c>
      <c r="I282">
        <v>303.5</v>
      </c>
      <c r="J282">
        <v>5.4561947726974903E-2</v>
      </c>
      <c r="K282">
        <v>5.4604662219874797E-2</v>
      </c>
      <c r="L282">
        <v>5.3448594545068798E-2</v>
      </c>
      <c r="M282" s="19">
        <v>5.3633753037331498E-2</v>
      </c>
      <c r="N282">
        <v>5.4976066537302998E-2</v>
      </c>
      <c r="O282">
        <v>7.1724045901140903E-4</v>
      </c>
      <c r="P282">
        <v>5.5693306996314397E-2</v>
      </c>
      <c r="Q282">
        <v>5.4258826078291598E-2</v>
      </c>
      <c r="R282" s="6" t="str">
        <f t="shared" si="89"/>
        <v>Lower</v>
      </c>
      <c r="S282" t="str">
        <f t="shared" si="90"/>
        <v>Lower</v>
      </c>
      <c r="T282" t="str">
        <f t="shared" si="85"/>
        <v>Below</v>
      </c>
      <c r="U282" t="str">
        <f t="shared" si="86"/>
        <v>Above</v>
      </c>
      <c r="V282" t="str">
        <f t="shared" si="87"/>
        <v>Below</v>
      </c>
      <c r="W282" t="str">
        <f t="shared" si="84"/>
        <v>Below</v>
      </c>
      <c r="X282" t="str">
        <f t="shared" si="88"/>
        <v>Buy</v>
      </c>
      <c r="Y282" t="str">
        <f t="shared" si="83"/>
        <v/>
      </c>
    </row>
    <row r="283" spans="1:25" x14ac:dyDescent="0.3">
      <c r="A283" s="2">
        <v>41355</v>
      </c>
      <c r="B283">
        <v>5659.7998046875</v>
      </c>
      <c r="C283">
        <v>5691.4501953125</v>
      </c>
      <c r="D283">
        <v>5631.7998046875</v>
      </c>
      <c r="E283">
        <v>5651.35009765625</v>
      </c>
      <c r="F283">
        <v>304.5</v>
      </c>
      <c r="G283">
        <v>307.29998779296801</v>
      </c>
      <c r="H283">
        <v>301.29998779296801</v>
      </c>
      <c r="I283">
        <v>302.625</v>
      </c>
      <c r="J283">
        <v>5.3800489506326703E-2</v>
      </c>
      <c r="K283">
        <v>5.3993266609986698E-2</v>
      </c>
      <c r="L283">
        <v>5.3499768855808497E-2</v>
      </c>
      <c r="M283" s="19">
        <v>5.35491510471994E-2</v>
      </c>
      <c r="N283">
        <v>5.4836147161113499E-2</v>
      </c>
      <c r="O283">
        <v>7.0851391119803795E-4</v>
      </c>
      <c r="P283">
        <v>5.5544661072311499E-2</v>
      </c>
      <c r="Q283">
        <v>5.4127633249915499E-2</v>
      </c>
      <c r="R283" s="6" t="str">
        <f t="shared" si="89"/>
        <v>Lower</v>
      </c>
      <c r="S283" t="str">
        <f t="shared" si="90"/>
        <v>Lower</v>
      </c>
      <c r="T283" t="str">
        <f t="shared" si="85"/>
        <v>Below</v>
      </c>
      <c r="U283" t="str">
        <f t="shared" si="86"/>
        <v>Above</v>
      </c>
      <c r="V283" t="str">
        <f t="shared" si="87"/>
        <v>Below</v>
      </c>
      <c r="W283" t="str">
        <f t="shared" si="84"/>
        <v>Below</v>
      </c>
      <c r="X283" t="str">
        <f t="shared" si="88"/>
        <v>Buy</v>
      </c>
      <c r="Y283" t="str">
        <f t="shared" si="83"/>
        <v/>
      </c>
    </row>
    <row r="284" spans="1:25" x14ac:dyDescent="0.3">
      <c r="A284" s="2">
        <v>41358</v>
      </c>
      <c r="B284">
        <v>5707.2998046875</v>
      </c>
      <c r="C284">
        <v>5718.39990234375</v>
      </c>
      <c r="D284">
        <v>5624.39990234375</v>
      </c>
      <c r="E284">
        <v>5633.85009765625</v>
      </c>
      <c r="F284">
        <v>305.5</v>
      </c>
      <c r="G284">
        <v>306.67498779296801</v>
      </c>
      <c r="H284">
        <v>303.77499389648398</v>
      </c>
      <c r="I284">
        <v>304.70001220703102</v>
      </c>
      <c r="J284">
        <v>5.35279397358953E-2</v>
      </c>
      <c r="K284">
        <v>5.3629510532705899E-2</v>
      </c>
      <c r="L284">
        <v>5.4010205385626599E-2</v>
      </c>
      <c r="M284" s="19">
        <v>5.4083798277449698E-2</v>
      </c>
      <c r="N284">
        <v>5.4737271136188301E-2</v>
      </c>
      <c r="O284">
        <v>6.6519887313973899E-4</v>
      </c>
      <c r="P284">
        <v>5.5402470009327999E-2</v>
      </c>
      <c r="Q284">
        <v>5.4072072263048603E-2</v>
      </c>
      <c r="R284" s="6" t="str">
        <f t="shared" si="89"/>
        <v>Lower</v>
      </c>
      <c r="S284" t="str">
        <f t="shared" si="90"/>
        <v>Lower</v>
      </c>
      <c r="T284" t="str">
        <f t="shared" si="85"/>
        <v>Above</v>
      </c>
      <c r="U284" t="str">
        <f t="shared" si="86"/>
        <v>Above</v>
      </c>
      <c r="V284" t="str">
        <f t="shared" si="87"/>
        <v>Below</v>
      </c>
      <c r="W284" t="str">
        <f t="shared" si="84"/>
        <v>Above</v>
      </c>
      <c r="X284" t="str">
        <f t="shared" si="88"/>
        <v>Buy</v>
      </c>
      <c r="Y284" t="str">
        <f t="shared" si="83"/>
        <v/>
      </c>
    </row>
    <row r="285" spans="1:25" x14ac:dyDescent="0.3">
      <c r="A285" s="2">
        <v>41359</v>
      </c>
      <c r="B285">
        <v>5613.75</v>
      </c>
      <c r="C285">
        <v>5655.2998046875</v>
      </c>
      <c r="D285">
        <v>5612.0498046875</v>
      </c>
      <c r="E285">
        <v>5641.60009765625</v>
      </c>
      <c r="F285">
        <v>303</v>
      </c>
      <c r="G285">
        <v>308.75</v>
      </c>
      <c r="H285">
        <v>301.27499389648398</v>
      </c>
      <c r="I285">
        <v>307.25</v>
      </c>
      <c r="J285">
        <v>5.3974615898463502E-2</v>
      </c>
      <c r="K285">
        <v>5.4594806758801101E-2</v>
      </c>
      <c r="L285">
        <v>5.3683592338193802E-2</v>
      </c>
      <c r="M285" s="19">
        <v>5.4461499340877399E-2</v>
      </c>
      <c r="N285">
        <v>5.4634402578879603E-2</v>
      </c>
      <c r="O285">
        <v>5.1797258158157501E-4</v>
      </c>
      <c r="P285">
        <v>5.5152375160461099E-2</v>
      </c>
      <c r="Q285">
        <v>5.4116429997298002E-2</v>
      </c>
      <c r="R285" s="6" t="str">
        <f t="shared" si="89"/>
        <v>Lower</v>
      </c>
      <c r="S285" t="str">
        <f t="shared" si="90"/>
        <v>Lower</v>
      </c>
      <c r="T285" t="str">
        <f t="shared" si="85"/>
        <v>Above</v>
      </c>
      <c r="U285" t="str">
        <f t="shared" si="86"/>
        <v>Above</v>
      </c>
      <c r="V285" t="str">
        <f t="shared" si="87"/>
        <v>Below</v>
      </c>
      <c r="W285" t="str">
        <f t="shared" si="84"/>
        <v>Above</v>
      </c>
      <c r="X285" t="str">
        <f t="shared" si="88"/>
        <v>Buy</v>
      </c>
      <c r="Y285" t="str">
        <f t="shared" si="83"/>
        <v/>
      </c>
    </row>
    <row r="286" spans="1:25" x14ac:dyDescent="0.3">
      <c r="A286" s="2">
        <v>41361</v>
      </c>
      <c r="B286">
        <v>5647.75</v>
      </c>
      <c r="C286">
        <v>5692.9501953125</v>
      </c>
      <c r="D286">
        <v>5604.85009765625</v>
      </c>
      <c r="E286">
        <v>5682.5498046875</v>
      </c>
      <c r="F286">
        <v>308.25</v>
      </c>
      <c r="G286">
        <v>315.57501220703102</v>
      </c>
      <c r="H286">
        <v>303.475006103515</v>
      </c>
      <c r="I286">
        <v>312.67498779296801</v>
      </c>
      <c r="J286">
        <v>5.4579257226329003E-2</v>
      </c>
      <c r="K286">
        <v>5.5432596699488301E-2</v>
      </c>
      <c r="L286">
        <v>5.4145070932479999E-2</v>
      </c>
      <c r="M286" s="19">
        <v>5.5023712688808298E-2</v>
      </c>
      <c r="N286">
        <v>5.4613632466162201E-2</v>
      </c>
      <c r="O286">
        <v>4.9166680689072197E-4</v>
      </c>
      <c r="P286">
        <v>5.5105299273052903E-2</v>
      </c>
      <c r="Q286">
        <v>5.41219656592715E-2</v>
      </c>
      <c r="R286" s="6" t="str">
        <f t="shared" si="89"/>
        <v>Upper</v>
      </c>
      <c r="S286" t="str">
        <f t="shared" si="90"/>
        <v>Upper</v>
      </c>
      <c r="T286" t="str">
        <f t="shared" si="85"/>
        <v>Above</v>
      </c>
      <c r="U286" t="str">
        <f t="shared" si="86"/>
        <v>Above</v>
      </c>
      <c r="V286" t="str">
        <f t="shared" si="87"/>
        <v>Below</v>
      </c>
      <c r="W286" t="str">
        <f t="shared" si="84"/>
        <v>Below</v>
      </c>
      <c r="X286" t="str">
        <f t="shared" si="88"/>
        <v>Sell</v>
      </c>
      <c r="Y286" t="str">
        <f t="shared" si="83"/>
        <v>Sell</v>
      </c>
    </row>
    <row r="287" spans="1:25" x14ac:dyDescent="0.3">
      <c r="A287" s="2">
        <v>41365</v>
      </c>
      <c r="B287">
        <v>5697.35009765625</v>
      </c>
      <c r="C287">
        <v>5720.9501953125</v>
      </c>
      <c r="D287">
        <v>5675.89990234375</v>
      </c>
      <c r="E287">
        <v>5704.39990234375</v>
      </c>
      <c r="F287">
        <v>312.32501220703102</v>
      </c>
      <c r="G287">
        <v>314.5</v>
      </c>
      <c r="H287">
        <v>310.5</v>
      </c>
      <c r="I287">
        <v>311.92498779296801</v>
      </c>
      <c r="J287">
        <v>5.4819347039163697E-2</v>
      </c>
      <c r="K287">
        <v>5.4973385410292099E-2</v>
      </c>
      <c r="L287">
        <v>5.4704981649127599E-2</v>
      </c>
      <c r="M287" s="19">
        <v>5.46814727461181E-2</v>
      </c>
      <c r="N287">
        <v>5.4601594629653902E-2</v>
      </c>
      <c r="O287">
        <v>4.8663510212239102E-4</v>
      </c>
      <c r="P287">
        <v>5.5088229731776198E-2</v>
      </c>
      <c r="Q287">
        <v>5.4114959527531502E-2</v>
      </c>
      <c r="R287" s="6">
        <f t="shared" si="89"/>
        <v>0</v>
      </c>
      <c r="S287" t="str">
        <f t="shared" si="90"/>
        <v>Upper</v>
      </c>
      <c r="T287" t="str">
        <f t="shared" si="85"/>
        <v>Above</v>
      </c>
      <c r="U287" t="str">
        <f t="shared" si="86"/>
        <v>Above</v>
      </c>
      <c r="V287" t="str">
        <f t="shared" si="87"/>
        <v>Below</v>
      </c>
      <c r="W287" t="str">
        <f t="shared" si="84"/>
        <v>Below</v>
      </c>
      <c r="X287" t="str">
        <f t="shared" si="88"/>
        <v>Sell</v>
      </c>
      <c r="Y287" t="str">
        <f t="shared" si="83"/>
        <v/>
      </c>
    </row>
    <row r="288" spans="1:25" x14ac:dyDescent="0.3">
      <c r="A288" s="2">
        <v>41366</v>
      </c>
      <c r="B288">
        <v>5701.7001953125</v>
      </c>
      <c r="C288">
        <v>5754.60009765625</v>
      </c>
      <c r="D288">
        <v>5687.14990234375</v>
      </c>
      <c r="E288">
        <v>5748.10009765625</v>
      </c>
      <c r="F288">
        <v>312.5</v>
      </c>
      <c r="G288">
        <v>317.14999389648398</v>
      </c>
      <c r="H288">
        <v>308.95001220703102</v>
      </c>
      <c r="I288">
        <v>314.95001220703102</v>
      </c>
      <c r="J288">
        <v>5.4808213216281203E-2</v>
      </c>
      <c r="K288">
        <v>5.5112429797798401E-2</v>
      </c>
      <c r="L288">
        <v>5.4324225229179998E-2</v>
      </c>
      <c r="M288" s="19">
        <v>5.4792019424896497E-2</v>
      </c>
      <c r="N288">
        <v>5.4620336208171402E-2</v>
      </c>
      <c r="O288">
        <v>4.8637712995740499E-4</v>
      </c>
      <c r="P288">
        <v>5.5106713338128797E-2</v>
      </c>
      <c r="Q288">
        <v>5.4133959078214E-2</v>
      </c>
      <c r="R288" s="6" t="str">
        <f t="shared" si="89"/>
        <v>Upper</v>
      </c>
      <c r="S288" t="str">
        <f t="shared" si="90"/>
        <v>Upper</v>
      </c>
      <c r="T288" t="str">
        <f t="shared" si="85"/>
        <v>Above</v>
      </c>
      <c r="U288" t="str">
        <f t="shared" si="86"/>
        <v>Above</v>
      </c>
      <c r="V288" t="str">
        <f t="shared" si="87"/>
        <v>Below</v>
      </c>
      <c r="W288" t="str">
        <f t="shared" si="84"/>
        <v>Below</v>
      </c>
      <c r="X288" t="str">
        <f t="shared" si="88"/>
        <v>Sell</v>
      </c>
      <c r="Y288" t="str">
        <f t="shared" si="83"/>
        <v/>
      </c>
    </row>
    <row r="289" spans="1:25" x14ac:dyDescent="0.3">
      <c r="A289" s="2">
        <v>41367</v>
      </c>
      <c r="B289">
        <v>5740.2001953125</v>
      </c>
      <c r="C289">
        <v>5744.9501953125</v>
      </c>
      <c r="D289">
        <v>5650.10009765625</v>
      </c>
      <c r="E289">
        <v>5672.89990234375</v>
      </c>
      <c r="F289">
        <v>314</v>
      </c>
      <c r="G289">
        <v>315.82501220703102</v>
      </c>
      <c r="H289">
        <v>309.75</v>
      </c>
      <c r="I289">
        <v>311.82501220703102</v>
      </c>
      <c r="J289">
        <v>5.47019249008798E-2</v>
      </c>
      <c r="K289">
        <v>5.4974369049312799E-2</v>
      </c>
      <c r="L289">
        <v>5.4822037600446898E-2</v>
      </c>
      <c r="M289" s="19">
        <v>5.4967480049877303E-2</v>
      </c>
      <c r="N289">
        <v>5.4615134601232698E-2</v>
      </c>
      <c r="O289">
        <v>4.8183309435746101E-4</v>
      </c>
      <c r="P289">
        <v>5.50969676955902E-2</v>
      </c>
      <c r="Q289">
        <v>5.4133301506875203E-2</v>
      </c>
      <c r="R289" s="6">
        <f t="shared" si="89"/>
        <v>0</v>
      </c>
      <c r="S289" t="str">
        <f t="shared" si="90"/>
        <v>Upper</v>
      </c>
      <c r="T289" t="str">
        <f t="shared" si="85"/>
        <v>Above</v>
      </c>
      <c r="U289" t="str">
        <f t="shared" si="86"/>
        <v>Above</v>
      </c>
      <c r="V289" t="str">
        <f t="shared" si="87"/>
        <v>Below</v>
      </c>
      <c r="W289" t="str">
        <f t="shared" si="84"/>
        <v>Below</v>
      </c>
      <c r="X289" t="str">
        <f t="shared" si="88"/>
        <v>Sell</v>
      </c>
      <c r="Y289" t="str">
        <f t="shared" si="83"/>
        <v/>
      </c>
    </row>
    <row r="290" spans="1:25" x14ac:dyDescent="0.3">
      <c r="A290" s="2">
        <v>41368</v>
      </c>
      <c r="B290">
        <v>5640.64990234375</v>
      </c>
      <c r="C290">
        <v>5644.4501953125</v>
      </c>
      <c r="D290">
        <v>5565.64990234375</v>
      </c>
      <c r="E290">
        <v>5574.75</v>
      </c>
      <c r="F290">
        <v>309.39999389648398</v>
      </c>
      <c r="G290">
        <v>311.70001220703102</v>
      </c>
      <c r="H290">
        <v>306.725006103515</v>
      </c>
      <c r="I290">
        <v>308.07501220703102</v>
      </c>
      <c r="J290">
        <v>5.4851834319290999E-2</v>
      </c>
      <c r="K290">
        <v>5.52223868439633E-2</v>
      </c>
      <c r="L290">
        <v>5.5110366531382203E-2</v>
      </c>
      <c r="M290" s="19">
        <v>5.5262570017853903E-2</v>
      </c>
      <c r="N290">
        <v>5.4642601554789803E-2</v>
      </c>
      <c r="O290">
        <v>5.0291573744822102E-4</v>
      </c>
      <c r="P290">
        <v>5.5145517292238003E-2</v>
      </c>
      <c r="Q290">
        <v>5.4139685817341597E-2</v>
      </c>
      <c r="R290" s="6" t="str">
        <f t="shared" si="89"/>
        <v>Upper</v>
      </c>
      <c r="S290" t="str">
        <f t="shared" si="90"/>
        <v>Upper</v>
      </c>
      <c r="T290" t="str">
        <f t="shared" si="85"/>
        <v>Above</v>
      </c>
      <c r="U290" t="str">
        <f t="shared" si="86"/>
        <v>Above</v>
      </c>
      <c r="V290" t="str">
        <f t="shared" si="87"/>
        <v>Above</v>
      </c>
      <c r="W290" t="str">
        <f t="shared" si="84"/>
        <v>Above</v>
      </c>
      <c r="X290" t="str">
        <f t="shared" si="88"/>
        <v>Sell</v>
      </c>
      <c r="Y290" t="str">
        <f t="shared" si="83"/>
        <v/>
      </c>
    </row>
    <row r="291" spans="1:25" x14ac:dyDescent="0.3">
      <c r="A291" s="2">
        <v>41369</v>
      </c>
      <c r="B291">
        <v>5568.10009765625</v>
      </c>
      <c r="C291">
        <v>5577.2998046875</v>
      </c>
      <c r="D291">
        <v>5534.7001953125</v>
      </c>
      <c r="E291">
        <v>5553.25</v>
      </c>
      <c r="F291">
        <v>307.475006103515</v>
      </c>
      <c r="G291">
        <v>313.20001220703102</v>
      </c>
      <c r="H291">
        <v>306.70001220703102</v>
      </c>
      <c r="I291">
        <v>310.475006103515</v>
      </c>
      <c r="J291">
        <v>5.52208115355073E-2</v>
      </c>
      <c r="K291">
        <v>5.6156208770380002E-2</v>
      </c>
      <c r="L291">
        <v>5.5414024497078301E-2</v>
      </c>
      <c r="M291" s="19">
        <v>5.5908703210465101E-2</v>
      </c>
      <c r="N291">
        <v>5.4729051781574597E-2</v>
      </c>
      <c r="O291">
        <v>5.6404656547405605E-4</v>
      </c>
      <c r="P291">
        <v>5.5293098347048701E-2</v>
      </c>
      <c r="Q291">
        <v>5.4165005216100598E-2</v>
      </c>
      <c r="R291" s="6" t="str">
        <f t="shared" si="89"/>
        <v>Upper</v>
      </c>
      <c r="S291" t="str">
        <f t="shared" si="90"/>
        <v>Upper</v>
      </c>
      <c r="T291" t="str">
        <f t="shared" si="85"/>
        <v>Above</v>
      </c>
      <c r="U291" t="str">
        <f t="shared" si="86"/>
        <v>Above</v>
      </c>
      <c r="V291" t="str">
        <f t="shared" si="87"/>
        <v>Above</v>
      </c>
      <c r="W291" t="str">
        <f t="shared" si="84"/>
        <v>Above</v>
      </c>
      <c r="X291" t="str">
        <f t="shared" si="88"/>
        <v>Sell</v>
      </c>
      <c r="Y291" t="str">
        <f t="shared" si="83"/>
        <v/>
      </c>
    </row>
    <row r="292" spans="1:25" x14ac:dyDescent="0.3">
      <c r="A292" s="2">
        <v>41372</v>
      </c>
      <c r="B292">
        <v>5550.5</v>
      </c>
      <c r="C292">
        <v>5569.2001953125</v>
      </c>
      <c r="D292">
        <v>5537.0498046875</v>
      </c>
      <c r="E292">
        <v>5542.9501953125</v>
      </c>
      <c r="F292">
        <v>309.475006103515</v>
      </c>
      <c r="G292">
        <v>314.475006103515</v>
      </c>
      <c r="H292">
        <v>308.875</v>
      </c>
      <c r="I292">
        <v>312.225006103515</v>
      </c>
      <c r="J292">
        <v>5.5756239276374298E-2</v>
      </c>
      <c r="K292">
        <v>5.64668166118725E-2</v>
      </c>
      <c r="L292">
        <v>5.5783316187352203E-2</v>
      </c>
      <c r="M292" s="19">
        <v>5.6328308049304603E-2</v>
      </c>
      <c r="N292">
        <v>5.4808953577487302E-2</v>
      </c>
      <c r="O292">
        <v>6.6786207263640901E-4</v>
      </c>
      <c r="P292">
        <v>5.5476815650123697E-2</v>
      </c>
      <c r="Q292">
        <v>5.4141091504850899E-2</v>
      </c>
      <c r="R292" s="6" t="str">
        <f t="shared" si="89"/>
        <v>Upper</v>
      </c>
      <c r="S292" t="str">
        <f t="shared" si="90"/>
        <v>Upper</v>
      </c>
      <c r="T292" t="str">
        <f t="shared" si="85"/>
        <v>Above</v>
      </c>
      <c r="U292" t="str">
        <f t="shared" si="86"/>
        <v>Above</v>
      </c>
      <c r="V292" t="str">
        <f t="shared" si="87"/>
        <v>Above</v>
      </c>
      <c r="W292" t="str">
        <f t="shared" si="84"/>
        <v>Above</v>
      </c>
      <c r="X292" t="str">
        <f t="shared" si="88"/>
        <v>Sell</v>
      </c>
      <c r="Y292" t="str">
        <f t="shared" si="83"/>
        <v/>
      </c>
    </row>
    <row r="293" spans="1:25" x14ac:dyDescent="0.3">
      <c r="A293" s="2">
        <v>41373</v>
      </c>
      <c r="B293">
        <v>5568.75</v>
      </c>
      <c r="C293">
        <v>5603.0498046875</v>
      </c>
      <c r="D293">
        <v>5487</v>
      </c>
      <c r="E293">
        <v>5495.10009765625</v>
      </c>
      <c r="F293">
        <v>314.04998779296801</v>
      </c>
      <c r="G293">
        <v>314.04998779296801</v>
      </c>
      <c r="H293">
        <v>308.70001220703102</v>
      </c>
      <c r="I293">
        <v>310.29998779296801</v>
      </c>
      <c r="J293">
        <v>5.6395059536335501E-2</v>
      </c>
      <c r="K293">
        <v>5.6049829778460097E-2</v>
      </c>
      <c r="L293">
        <v>5.6260253728272501E-2</v>
      </c>
      <c r="M293" s="19">
        <v>5.6468486884400301E-2</v>
      </c>
      <c r="N293">
        <v>5.4868616017301301E-2</v>
      </c>
      <c r="O293">
        <v>7.58814609862112E-4</v>
      </c>
      <c r="P293">
        <v>5.5627430627163403E-2</v>
      </c>
      <c r="Q293">
        <v>5.4109801407439199E-2</v>
      </c>
      <c r="R293" s="6" t="str">
        <f t="shared" si="89"/>
        <v>Upper</v>
      </c>
      <c r="S293" t="str">
        <f t="shared" si="90"/>
        <v>Upper</v>
      </c>
      <c r="T293" t="str">
        <f t="shared" si="85"/>
        <v>Above</v>
      </c>
      <c r="U293" t="str">
        <f t="shared" si="86"/>
        <v>Above</v>
      </c>
      <c r="V293" t="str">
        <f t="shared" si="87"/>
        <v>Above</v>
      </c>
      <c r="W293" t="str">
        <f t="shared" si="84"/>
        <v>Above</v>
      </c>
      <c r="X293" t="str">
        <f t="shared" si="88"/>
        <v>Sell</v>
      </c>
      <c r="Y293" t="str">
        <f t="shared" si="83"/>
        <v/>
      </c>
    </row>
    <row r="294" spans="1:25" x14ac:dyDescent="0.3">
      <c r="A294" s="2">
        <v>41374</v>
      </c>
      <c r="B294">
        <v>5536.25</v>
      </c>
      <c r="C294">
        <v>5569.25</v>
      </c>
      <c r="D294">
        <v>5477.2001953125</v>
      </c>
      <c r="E294">
        <v>5558.7001953125</v>
      </c>
      <c r="F294">
        <v>313.39999389648398</v>
      </c>
      <c r="G294">
        <v>316.82501220703102</v>
      </c>
      <c r="H294">
        <v>309.475006103515</v>
      </c>
      <c r="I294">
        <v>316</v>
      </c>
      <c r="J294">
        <v>5.6608714183153601E-2</v>
      </c>
      <c r="K294">
        <v>5.6888272605293499E-2</v>
      </c>
      <c r="L294">
        <v>5.6502409090025699E-2</v>
      </c>
      <c r="M294" s="19">
        <v>5.6847822134115801E-2</v>
      </c>
      <c r="N294">
        <v>5.4954311585913303E-2</v>
      </c>
      <c r="O294">
        <v>8.7780208692555704E-4</v>
      </c>
      <c r="P294">
        <v>5.5832113672838898E-2</v>
      </c>
      <c r="Q294">
        <v>5.4076509498987797E-2</v>
      </c>
      <c r="R294" s="6" t="str">
        <f t="shared" si="89"/>
        <v>Upper</v>
      </c>
      <c r="S294" t="str">
        <f t="shared" si="90"/>
        <v>Upper</v>
      </c>
      <c r="T294" t="str">
        <f t="shared" si="85"/>
        <v>Above</v>
      </c>
      <c r="U294" t="str">
        <f t="shared" si="86"/>
        <v>Above</v>
      </c>
      <c r="V294" t="str">
        <f t="shared" si="87"/>
        <v>Above</v>
      </c>
      <c r="W294" t="str">
        <f t="shared" si="84"/>
        <v>Above</v>
      </c>
      <c r="X294" t="str">
        <f t="shared" si="88"/>
        <v>Sell</v>
      </c>
      <c r="Y294" t="str">
        <f t="shared" si="83"/>
        <v/>
      </c>
    </row>
    <row r="295" spans="1:25" x14ac:dyDescent="0.3">
      <c r="A295" s="2">
        <v>41375</v>
      </c>
      <c r="B295">
        <v>5601.64990234375</v>
      </c>
      <c r="C295">
        <v>5610.64990234375</v>
      </c>
      <c r="D295">
        <v>5542.85009765625</v>
      </c>
      <c r="E295">
        <v>5594</v>
      </c>
      <c r="F295">
        <v>316.25</v>
      </c>
      <c r="G295">
        <v>321</v>
      </c>
      <c r="H295">
        <v>315.95001220703102</v>
      </c>
      <c r="I295">
        <v>319.625</v>
      </c>
      <c r="J295">
        <v>5.6456580741984501E-2</v>
      </c>
      <c r="K295">
        <v>5.7212623419241999E-2</v>
      </c>
      <c r="L295">
        <v>5.7001363313185699E-2</v>
      </c>
      <c r="M295" s="19">
        <v>5.71371111905613E-2</v>
      </c>
      <c r="N295">
        <v>5.5088859485078898E-2</v>
      </c>
      <c r="O295">
        <v>9.9431330457001193E-4</v>
      </c>
      <c r="P295">
        <v>5.6083172789648902E-2</v>
      </c>
      <c r="Q295">
        <v>5.40945461805089E-2</v>
      </c>
      <c r="R295" s="6" t="str">
        <f t="shared" si="89"/>
        <v>Upper</v>
      </c>
      <c r="S295" t="str">
        <f t="shared" si="90"/>
        <v>Upper</v>
      </c>
      <c r="T295" t="str">
        <f t="shared" si="85"/>
        <v>Above</v>
      </c>
      <c r="U295" t="str">
        <f t="shared" si="86"/>
        <v>Above</v>
      </c>
      <c r="V295" t="str">
        <f t="shared" si="87"/>
        <v>Above</v>
      </c>
      <c r="W295" t="str">
        <f t="shared" si="84"/>
        <v>Above</v>
      </c>
      <c r="X295" t="str">
        <f t="shared" si="88"/>
        <v>Sell</v>
      </c>
      <c r="Y295" t="str">
        <f t="shared" si="83"/>
        <v/>
      </c>
    </row>
    <row r="296" spans="1:25" x14ac:dyDescent="0.3">
      <c r="A296" s="2">
        <v>41376</v>
      </c>
      <c r="B296">
        <v>5520.7001953125</v>
      </c>
      <c r="C296">
        <v>5544.5</v>
      </c>
      <c r="D296">
        <v>5494.89990234375</v>
      </c>
      <c r="E296">
        <v>5528.5498046875</v>
      </c>
      <c r="F296">
        <v>318.04998779296801</v>
      </c>
      <c r="G296">
        <v>322.92498779296801</v>
      </c>
      <c r="H296">
        <v>318.04998779296801</v>
      </c>
      <c r="I296">
        <v>321.850006103515</v>
      </c>
      <c r="J296">
        <v>5.7610443701148199E-2</v>
      </c>
      <c r="K296">
        <v>5.82424001790907E-2</v>
      </c>
      <c r="L296">
        <v>5.78809429553594E-2</v>
      </c>
      <c r="M296" s="19">
        <v>5.82159910779185E-2</v>
      </c>
      <c r="N296">
        <v>5.5286967611484897E-2</v>
      </c>
      <c r="O296">
        <v>1.1938716043623399E-3</v>
      </c>
      <c r="P296">
        <v>5.6480839215847303E-2</v>
      </c>
      <c r="Q296">
        <v>5.4093096007122601E-2</v>
      </c>
      <c r="R296" s="6" t="str">
        <f t="shared" si="89"/>
        <v>Upper</v>
      </c>
      <c r="S296" t="str">
        <f t="shared" si="90"/>
        <v>Upper</v>
      </c>
      <c r="T296" t="str">
        <f t="shared" si="85"/>
        <v>Above</v>
      </c>
      <c r="U296" t="str">
        <f t="shared" si="86"/>
        <v>Above</v>
      </c>
      <c r="V296" t="str">
        <f t="shared" si="87"/>
        <v>Above</v>
      </c>
      <c r="W296" t="str">
        <f t="shared" si="84"/>
        <v>Above</v>
      </c>
      <c r="X296" t="str">
        <f t="shared" si="88"/>
        <v>Sell</v>
      </c>
      <c r="Y296" t="str">
        <f t="shared" si="83"/>
        <v/>
      </c>
    </row>
    <row r="297" spans="1:25" x14ac:dyDescent="0.3">
      <c r="A297" s="2">
        <v>41379</v>
      </c>
      <c r="B297">
        <v>5508.5</v>
      </c>
      <c r="C297">
        <v>5592.85009765625</v>
      </c>
      <c r="D297">
        <v>5500.2998046875</v>
      </c>
      <c r="E297">
        <v>5568.39990234375</v>
      </c>
      <c r="F297">
        <v>321.04998779296801</v>
      </c>
      <c r="G297">
        <v>321.725006103515</v>
      </c>
      <c r="H297">
        <v>317.5</v>
      </c>
      <c r="I297">
        <v>320.77499389648398</v>
      </c>
      <c r="J297">
        <v>5.8282651864022601E-2</v>
      </c>
      <c r="K297">
        <v>5.7524339198423702E-2</v>
      </c>
      <c r="L297">
        <v>5.7724126188433901E-2</v>
      </c>
      <c r="M297" s="19">
        <v>5.7606314115742498E-2</v>
      </c>
      <c r="N297">
        <v>5.5420390982170602E-2</v>
      </c>
      <c r="O297">
        <v>1.29742063192688E-3</v>
      </c>
      <c r="P297">
        <v>5.6717811614097502E-2</v>
      </c>
      <c r="Q297">
        <v>5.4122970350243702E-2</v>
      </c>
      <c r="R297" s="6" t="str">
        <f t="shared" si="89"/>
        <v>Upper</v>
      </c>
      <c r="S297" t="str">
        <f t="shared" si="90"/>
        <v>Upper</v>
      </c>
      <c r="T297" t="str">
        <f t="shared" si="85"/>
        <v>Above</v>
      </c>
      <c r="U297" t="str">
        <f t="shared" si="86"/>
        <v>Above</v>
      </c>
      <c r="V297" t="str">
        <f t="shared" si="87"/>
        <v>Above</v>
      </c>
      <c r="W297" t="str">
        <f t="shared" si="84"/>
        <v>Above</v>
      </c>
      <c r="X297" t="str">
        <f t="shared" si="88"/>
        <v>Sell</v>
      </c>
      <c r="Y297" t="str">
        <f t="shared" si="83"/>
        <v/>
      </c>
    </row>
    <row r="298" spans="1:25" x14ac:dyDescent="0.3">
      <c r="A298" s="2">
        <v>41380</v>
      </c>
      <c r="B298">
        <v>5562.4501953125</v>
      </c>
      <c r="C298">
        <v>5699.25</v>
      </c>
      <c r="D298">
        <v>5555.85009765625</v>
      </c>
      <c r="E298">
        <v>5688.9501953125</v>
      </c>
      <c r="F298">
        <v>321.5</v>
      </c>
      <c r="G298">
        <v>332.92498779296801</v>
      </c>
      <c r="H298">
        <v>321.17498779296801</v>
      </c>
      <c r="I298">
        <v>331.67498779296801</v>
      </c>
      <c r="J298">
        <v>5.7798270314569099E-2</v>
      </c>
      <c r="K298">
        <v>5.84155788556334E-2</v>
      </c>
      <c r="L298">
        <v>5.7808432939624697E-2</v>
      </c>
      <c r="M298" s="19">
        <v>5.8301615659468599E-2</v>
      </c>
      <c r="N298">
        <v>5.56135086917975E-2</v>
      </c>
      <c r="O298">
        <v>1.4248851689061799E-3</v>
      </c>
      <c r="P298">
        <v>5.7038393860703702E-2</v>
      </c>
      <c r="Q298">
        <v>5.4188623522891298E-2</v>
      </c>
      <c r="R298" s="6" t="str">
        <f t="shared" si="89"/>
        <v>Upper</v>
      </c>
      <c r="S298" t="str">
        <f t="shared" si="90"/>
        <v>Upper</v>
      </c>
      <c r="T298" t="str">
        <f t="shared" si="85"/>
        <v>Above</v>
      </c>
      <c r="U298" t="str">
        <f t="shared" si="86"/>
        <v>Above</v>
      </c>
      <c r="V298" t="str">
        <f t="shared" si="87"/>
        <v>Above</v>
      </c>
      <c r="W298" t="str">
        <f t="shared" si="84"/>
        <v>Above</v>
      </c>
      <c r="X298" t="str">
        <f t="shared" si="88"/>
        <v>Sell</v>
      </c>
      <c r="Y298" t="str">
        <f t="shared" si="83"/>
        <v/>
      </c>
    </row>
    <row r="299" spans="1:25" x14ac:dyDescent="0.3">
      <c r="A299" s="2">
        <v>41381</v>
      </c>
      <c r="B299">
        <v>5708.64990234375</v>
      </c>
      <c r="C299">
        <v>5732.14990234375</v>
      </c>
      <c r="D299">
        <v>5669</v>
      </c>
      <c r="E299">
        <v>5688.7001953125</v>
      </c>
      <c r="F299">
        <v>332.5</v>
      </c>
      <c r="G299">
        <v>335.92498779296801</v>
      </c>
      <c r="H299">
        <v>328.39999389648398</v>
      </c>
      <c r="I299">
        <v>330.04998779296801</v>
      </c>
      <c r="J299">
        <v>5.8244945072474699E-2</v>
      </c>
      <c r="K299">
        <v>5.8603664160216097E-2</v>
      </c>
      <c r="L299">
        <v>5.7929086945931199E-2</v>
      </c>
      <c r="M299" s="19">
        <v>5.8018523821123602E-2</v>
      </c>
      <c r="N299">
        <v>5.5758340509035199E-2</v>
      </c>
      <c r="O299">
        <v>1.5165497266379599E-3</v>
      </c>
      <c r="P299">
        <v>5.7274890235673198E-2</v>
      </c>
      <c r="Q299">
        <v>5.4241790782397298E-2</v>
      </c>
      <c r="R299" s="6" t="str">
        <f t="shared" si="89"/>
        <v>Upper</v>
      </c>
      <c r="S299" t="str">
        <f t="shared" si="90"/>
        <v>Upper</v>
      </c>
      <c r="T299" t="str">
        <f t="shared" si="85"/>
        <v>Above</v>
      </c>
      <c r="U299" t="str">
        <f t="shared" si="86"/>
        <v>Above</v>
      </c>
      <c r="V299" t="str">
        <f t="shared" si="87"/>
        <v>Above</v>
      </c>
      <c r="W299" t="str">
        <f t="shared" si="84"/>
        <v>Above</v>
      </c>
      <c r="X299" t="str">
        <f t="shared" si="88"/>
        <v>Sell</v>
      </c>
      <c r="Y299" t="str">
        <f t="shared" si="83"/>
        <v/>
      </c>
    </row>
    <row r="300" spans="1:25" x14ac:dyDescent="0.3">
      <c r="A300" s="2">
        <v>41382</v>
      </c>
      <c r="B300">
        <v>5682.7001953125</v>
      </c>
      <c r="C300">
        <v>5794.35009765625</v>
      </c>
      <c r="D300">
        <v>5681.85009765625</v>
      </c>
      <c r="E300">
        <v>5783.10009765625</v>
      </c>
      <c r="F300">
        <v>327</v>
      </c>
      <c r="G300">
        <v>337.70001220703102</v>
      </c>
      <c r="H300">
        <v>327</v>
      </c>
      <c r="I300">
        <v>336.79998779296801</v>
      </c>
      <c r="J300">
        <v>5.7543067337906199E-2</v>
      </c>
      <c r="K300">
        <v>5.8280912702121102E-2</v>
      </c>
      <c r="L300">
        <v>5.7551676721440903E-2</v>
      </c>
      <c r="M300" s="19">
        <v>5.8238657831543597E-2</v>
      </c>
      <c r="N300">
        <v>5.59224685714469E-2</v>
      </c>
      <c r="O300">
        <v>1.6004630362968801E-3</v>
      </c>
      <c r="P300">
        <v>5.7522931607743799E-2</v>
      </c>
      <c r="Q300">
        <v>5.432200553515E-2</v>
      </c>
      <c r="R300" s="6" t="str">
        <f t="shared" si="89"/>
        <v>Upper</v>
      </c>
      <c r="S300" t="str">
        <f t="shared" si="90"/>
        <v>Upper</v>
      </c>
      <c r="T300" t="str">
        <f t="shared" si="85"/>
        <v>Above</v>
      </c>
      <c r="U300" t="str">
        <f t="shared" si="86"/>
        <v>Above</v>
      </c>
      <c r="V300" t="str">
        <f t="shared" si="87"/>
        <v>Above</v>
      </c>
      <c r="W300" t="str">
        <f t="shared" si="84"/>
        <v>Above</v>
      </c>
      <c r="X300" t="str">
        <f t="shared" si="88"/>
        <v>Sell</v>
      </c>
      <c r="Y300" t="str">
        <f t="shared" si="83"/>
        <v/>
      </c>
    </row>
    <row r="301" spans="1:25" x14ac:dyDescent="0.3">
      <c r="A301" s="2">
        <v>41386</v>
      </c>
      <c r="B301">
        <v>5789.85009765625</v>
      </c>
      <c r="C301">
        <v>5844.85009765625</v>
      </c>
      <c r="D301">
        <v>5789.7998046875</v>
      </c>
      <c r="E301">
        <v>5834.39990234375</v>
      </c>
      <c r="F301">
        <v>337.350006103515</v>
      </c>
      <c r="G301">
        <v>351</v>
      </c>
      <c r="H301">
        <v>337.350006103515</v>
      </c>
      <c r="I301">
        <v>349.14999389648398</v>
      </c>
      <c r="J301">
        <v>5.8265758251681801E-2</v>
      </c>
      <c r="K301">
        <v>6.0052866050533699E-2</v>
      </c>
      <c r="L301">
        <v>5.8266264375910197E-2</v>
      </c>
      <c r="M301" s="19">
        <v>5.9843342887111003E-2</v>
      </c>
      <c r="N301">
        <v>5.6168516674608301E-2</v>
      </c>
      <c r="O301">
        <v>1.80394951492432E-3</v>
      </c>
      <c r="P301">
        <v>5.7972466189532702E-2</v>
      </c>
      <c r="Q301">
        <v>5.4364567159683998E-2</v>
      </c>
      <c r="R301" s="6" t="str">
        <f t="shared" si="89"/>
        <v>Upper</v>
      </c>
      <c r="S301" t="str">
        <f t="shared" si="90"/>
        <v>Upper</v>
      </c>
      <c r="T301" t="str">
        <f t="shared" si="85"/>
        <v>Above</v>
      </c>
      <c r="U301" t="str">
        <f t="shared" si="86"/>
        <v>Above</v>
      </c>
      <c r="V301" t="str">
        <f t="shared" si="87"/>
        <v>Above</v>
      </c>
      <c r="W301" t="str">
        <f t="shared" si="84"/>
        <v>Above</v>
      </c>
      <c r="X301" t="str">
        <f t="shared" si="88"/>
        <v>Sell</v>
      </c>
      <c r="Y301" t="str">
        <f t="shared" si="83"/>
        <v/>
      </c>
    </row>
    <row r="302" spans="1:25" x14ac:dyDescent="0.3">
      <c r="A302" s="2">
        <v>41387</v>
      </c>
      <c r="B302">
        <v>5843.10009765625</v>
      </c>
      <c r="C302">
        <v>5844.2998046875</v>
      </c>
      <c r="D302">
        <v>5791.5498046875</v>
      </c>
      <c r="E302">
        <v>5836.89990234375</v>
      </c>
      <c r="F302">
        <v>349.39999389648398</v>
      </c>
      <c r="G302">
        <v>350</v>
      </c>
      <c r="H302">
        <v>339.39999389648398</v>
      </c>
      <c r="I302">
        <v>344.5</v>
      </c>
      <c r="J302">
        <v>5.9797023507544102E-2</v>
      </c>
      <c r="K302">
        <v>5.9887413667464098E-2</v>
      </c>
      <c r="L302">
        <v>5.86026202557706E-2</v>
      </c>
      <c r="M302" s="19">
        <v>5.9021056684845502E-2</v>
      </c>
      <c r="N302">
        <v>5.6437881856984097E-2</v>
      </c>
      <c r="O302">
        <v>1.8077501134244401E-3</v>
      </c>
      <c r="P302">
        <v>5.8245631970408503E-2</v>
      </c>
      <c r="Q302">
        <v>5.4630131743559601E-2</v>
      </c>
      <c r="R302" s="6" t="str">
        <f t="shared" si="89"/>
        <v>Upper</v>
      </c>
      <c r="S302" t="str">
        <f t="shared" si="90"/>
        <v>Upper</v>
      </c>
      <c r="T302" t="str">
        <f t="shared" si="85"/>
        <v>Above</v>
      </c>
      <c r="U302" t="str">
        <f t="shared" si="86"/>
        <v>Above</v>
      </c>
      <c r="V302" t="str">
        <f t="shared" si="87"/>
        <v>Above</v>
      </c>
      <c r="W302" t="str">
        <f t="shared" si="84"/>
        <v>Above</v>
      </c>
      <c r="X302" t="str">
        <f t="shared" si="88"/>
        <v>Sell</v>
      </c>
      <c r="Y302" t="str">
        <f t="shared" si="83"/>
        <v/>
      </c>
    </row>
    <row r="303" spans="1:25" x14ac:dyDescent="0.3">
      <c r="A303" s="2">
        <v>41389</v>
      </c>
      <c r="B303">
        <v>5856.10009765625</v>
      </c>
      <c r="C303">
        <v>5924.60009765625</v>
      </c>
      <c r="D303">
        <v>5853.2998046875</v>
      </c>
      <c r="E303">
        <v>5916.2998046875</v>
      </c>
      <c r="F303">
        <v>346.17498779296801</v>
      </c>
      <c r="G303">
        <v>347.5</v>
      </c>
      <c r="H303">
        <v>340.02499389648398</v>
      </c>
      <c r="I303">
        <v>344.77499389648398</v>
      </c>
      <c r="J303">
        <v>5.9113570809951797E-2</v>
      </c>
      <c r="K303">
        <v>5.8653747809488302E-2</v>
      </c>
      <c r="L303">
        <v>5.80911631459885E-2</v>
      </c>
      <c r="M303" s="19">
        <v>5.8275443313964198E-2</v>
      </c>
      <c r="N303">
        <v>5.6674196470322298E-2</v>
      </c>
      <c r="O303">
        <v>1.71688554420914E-3</v>
      </c>
      <c r="P303">
        <v>5.8391082014531401E-2</v>
      </c>
      <c r="Q303">
        <v>5.4957310926113098E-2</v>
      </c>
      <c r="R303" s="6" t="str">
        <f t="shared" si="89"/>
        <v>Upper</v>
      </c>
      <c r="S303" t="str">
        <f t="shared" si="90"/>
        <v>Upper</v>
      </c>
      <c r="T303" t="str">
        <f t="shared" si="85"/>
        <v>Above</v>
      </c>
      <c r="U303" t="str">
        <f t="shared" si="86"/>
        <v>Above</v>
      </c>
      <c r="V303" t="str">
        <f t="shared" si="87"/>
        <v>Below</v>
      </c>
      <c r="W303" t="str">
        <f t="shared" si="84"/>
        <v>Below</v>
      </c>
      <c r="X303" t="str">
        <f t="shared" si="88"/>
        <v>Sell</v>
      </c>
      <c r="Y303" t="str">
        <f t="shared" si="83"/>
        <v/>
      </c>
    </row>
    <row r="304" spans="1:25" x14ac:dyDescent="0.3">
      <c r="A304" s="2">
        <v>41390</v>
      </c>
      <c r="B304">
        <v>5899.75</v>
      </c>
      <c r="C304">
        <v>5907.0498046875</v>
      </c>
      <c r="D304">
        <v>5860.5</v>
      </c>
      <c r="E304">
        <v>5871.4501953125</v>
      </c>
      <c r="F304">
        <v>343.82501220703102</v>
      </c>
      <c r="G304">
        <v>346.125</v>
      </c>
      <c r="H304">
        <v>341.5</v>
      </c>
      <c r="I304">
        <v>344.54998779296801</v>
      </c>
      <c r="J304">
        <v>5.8277895200140803E-2</v>
      </c>
      <c r="K304">
        <v>5.8595239831114102E-2</v>
      </c>
      <c r="L304">
        <v>5.8271478542786401E-2</v>
      </c>
      <c r="M304" s="19">
        <v>5.8682263551863498E-2</v>
      </c>
      <c r="N304">
        <v>5.6904119734043003E-2</v>
      </c>
      <c r="O304">
        <v>1.65864719653198E-3</v>
      </c>
      <c r="P304">
        <v>5.8562766930575001E-2</v>
      </c>
      <c r="Q304">
        <v>5.5245472537510998E-2</v>
      </c>
      <c r="R304" s="6" t="str">
        <f t="shared" si="89"/>
        <v>Upper</v>
      </c>
      <c r="S304" t="str">
        <f t="shared" si="90"/>
        <v>Upper</v>
      </c>
      <c r="T304" t="str">
        <f t="shared" si="85"/>
        <v>Above</v>
      </c>
      <c r="U304" t="str">
        <f t="shared" si="86"/>
        <v>Above</v>
      </c>
      <c r="V304" t="str">
        <f t="shared" si="87"/>
        <v>Above</v>
      </c>
      <c r="W304" t="str">
        <f t="shared" si="84"/>
        <v>Above</v>
      </c>
      <c r="X304" t="str">
        <f t="shared" si="88"/>
        <v>Sell</v>
      </c>
      <c r="Y304" t="str">
        <f t="shared" si="83"/>
        <v/>
      </c>
    </row>
    <row r="305" spans="1:25" x14ac:dyDescent="0.3">
      <c r="A305" s="2">
        <v>41393</v>
      </c>
      <c r="B305">
        <v>5877.60009765625</v>
      </c>
      <c r="C305">
        <v>5918.64990234375</v>
      </c>
      <c r="D305">
        <v>5868.7998046875</v>
      </c>
      <c r="E305">
        <v>5904.10009765625</v>
      </c>
      <c r="F305">
        <v>344.125</v>
      </c>
      <c r="G305">
        <v>348.42498779296801</v>
      </c>
      <c r="H305">
        <v>343.25</v>
      </c>
      <c r="I305">
        <v>347.57501220703102</v>
      </c>
      <c r="J305">
        <v>5.8548556261461701E-2</v>
      </c>
      <c r="K305">
        <v>5.8868997751496399E-2</v>
      </c>
      <c r="L305">
        <v>5.8487256581122499E-2</v>
      </c>
      <c r="M305" s="19">
        <v>5.8870108307446899E-2</v>
      </c>
      <c r="N305">
        <v>5.7124550182371399E-2</v>
      </c>
      <c r="O305">
        <v>1.60915186819421E-3</v>
      </c>
      <c r="P305">
        <v>5.8733702050565703E-2</v>
      </c>
      <c r="Q305">
        <v>5.5515398314177199E-2</v>
      </c>
      <c r="R305" s="6" t="str">
        <f t="shared" si="89"/>
        <v>Upper</v>
      </c>
      <c r="S305" t="str">
        <f t="shared" si="90"/>
        <v>Upper</v>
      </c>
      <c r="T305" t="str">
        <f t="shared" si="85"/>
        <v>Above</v>
      </c>
      <c r="U305" t="str">
        <f t="shared" si="86"/>
        <v>Above</v>
      </c>
      <c r="V305" t="str">
        <f t="shared" si="87"/>
        <v>Above</v>
      </c>
      <c r="W305" t="str">
        <f t="shared" si="84"/>
        <v>Above</v>
      </c>
      <c r="X305" t="str">
        <f t="shared" si="88"/>
        <v>Sell</v>
      </c>
      <c r="Y305" t="str">
        <f t="shared" si="83"/>
        <v/>
      </c>
    </row>
    <row r="306" spans="1:25" x14ac:dyDescent="0.3">
      <c r="A306" s="2">
        <v>41394</v>
      </c>
      <c r="B306">
        <v>5932.60009765625</v>
      </c>
      <c r="C306">
        <v>5962.2998046875</v>
      </c>
      <c r="D306">
        <v>5867.7998046875</v>
      </c>
      <c r="E306">
        <v>5930.2001953125</v>
      </c>
      <c r="F306">
        <v>347</v>
      </c>
      <c r="G306">
        <v>347.975006103515</v>
      </c>
      <c r="H306">
        <v>338.39999389648398</v>
      </c>
      <c r="I306">
        <v>341.14999389648398</v>
      </c>
      <c r="J306">
        <v>5.8490374252106798E-2</v>
      </c>
      <c r="K306">
        <v>5.8362547591105901E-2</v>
      </c>
      <c r="L306">
        <v>5.7670678134954897E-2</v>
      </c>
      <c r="M306" s="19">
        <v>5.7527567815694403E-2</v>
      </c>
      <c r="N306">
        <v>5.7249742938715799E-2</v>
      </c>
      <c r="O306">
        <v>1.53268710503605E-3</v>
      </c>
      <c r="P306">
        <v>5.8782430043751797E-2</v>
      </c>
      <c r="Q306">
        <v>5.5717055833679703E-2</v>
      </c>
      <c r="R306" s="6">
        <f t="shared" si="89"/>
        <v>0</v>
      </c>
      <c r="S306" t="str">
        <f t="shared" si="90"/>
        <v>Upper</v>
      </c>
      <c r="T306" t="str">
        <f t="shared" si="85"/>
        <v>Above</v>
      </c>
      <c r="U306" t="str">
        <f t="shared" si="86"/>
        <v>Above</v>
      </c>
      <c r="V306" t="str">
        <f t="shared" si="87"/>
        <v>Below</v>
      </c>
      <c r="W306" t="str">
        <f t="shared" si="84"/>
        <v>Below</v>
      </c>
      <c r="X306" t="str">
        <f t="shared" si="88"/>
        <v>Sell</v>
      </c>
      <c r="Y306" t="str">
        <f t="shared" si="83"/>
        <v/>
      </c>
    </row>
    <row r="307" spans="1:25" x14ac:dyDescent="0.3">
      <c r="A307" s="2">
        <v>41396</v>
      </c>
      <c r="B307">
        <v>5911.39990234375</v>
      </c>
      <c r="C307">
        <v>6019.4501953125</v>
      </c>
      <c r="D307">
        <v>5910.9501953125</v>
      </c>
      <c r="E307">
        <v>5999.35009765625</v>
      </c>
      <c r="F307">
        <v>342.20001220703102</v>
      </c>
      <c r="G307">
        <v>347</v>
      </c>
      <c r="H307">
        <v>341.14999389648398</v>
      </c>
      <c r="I307">
        <v>346.25</v>
      </c>
      <c r="J307">
        <v>5.7888151344887999E-2</v>
      </c>
      <c r="K307">
        <v>5.76464608462443E-2</v>
      </c>
      <c r="L307">
        <v>5.7714915982040003E-2</v>
      </c>
      <c r="M307" s="19">
        <v>5.7714584807322403E-2</v>
      </c>
      <c r="N307">
        <v>5.7401398541775998E-2</v>
      </c>
      <c r="O307">
        <v>1.41036656710914E-3</v>
      </c>
      <c r="P307">
        <v>5.8811765108885097E-2</v>
      </c>
      <c r="Q307">
        <v>5.5991031974666802E-2</v>
      </c>
      <c r="R307" s="6">
        <f t="shared" si="89"/>
        <v>0</v>
      </c>
      <c r="S307" t="str">
        <f t="shared" si="90"/>
        <v>Upper</v>
      </c>
      <c r="T307" t="str">
        <f t="shared" si="85"/>
        <v>Above</v>
      </c>
      <c r="U307" t="str">
        <f t="shared" si="86"/>
        <v>Above</v>
      </c>
      <c r="V307" t="str">
        <f t="shared" si="87"/>
        <v>Below</v>
      </c>
      <c r="W307" t="str">
        <f t="shared" si="84"/>
        <v>Below</v>
      </c>
      <c r="X307" t="str">
        <f t="shared" si="88"/>
        <v>Sell</v>
      </c>
      <c r="Y307" t="str">
        <f t="shared" ref="Y307:Y370" si="91">+IF(X307&lt;&gt;X306,X307,"")</f>
        <v/>
      </c>
    </row>
    <row r="308" spans="1:25" x14ac:dyDescent="0.3">
      <c r="A308" s="2">
        <v>41397</v>
      </c>
      <c r="B308">
        <v>5993.5</v>
      </c>
      <c r="C308">
        <v>6000.2998046875</v>
      </c>
      <c r="D308">
        <v>5930.14990234375</v>
      </c>
      <c r="E308">
        <v>5944</v>
      </c>
      <c r="F308">
        <v>346.29998779296801</v>
      </c>
      <c r="G308">
        <v>347</v>
      </c>
      <c r="H308">
        <v>339.32501220703102</v>
      </c>
      <c r="I308">
        <v>340.475006103515</v>
      </c>
      <c r="J308">
        <v>5.7779258829226403E-2</v>
      </c>
      <c r="K308">
        <v>5.7830443693650001E-2</v>
      </c>
      <c r="L308">
        <v>5.7220309401103099E-2</v>
      </c>
      <c r="M308" s="19">
        <v>5.7280451901668097E-2</v>
      </c>
      <c r="N308">
        <v>5.7525820165614597E-2</v>
      </c>
      <c r="O308">
        <v>1.27092376522665E-3</v>
      </c>
      <c r="P308">
        <v>5.8796743930841201E-2</v>
      </c>
      <c r="Q308">
        <v>5.6254896400387902E-2</v>
      </c>
      <c r="R308" s="6">
        <f t="shared" si="89"/>
        <v>0</v>
      </c>
      <c r="S308" t="str">
        <f t="shared" si="90"/>
        <v>Upper</v>
      </c>
      <c r="T308" t="str">
        <f t="shared" si="85"/>
        <v>Above</v>
      </c>
      <c r="U308" t="str">
        <f t="shared" si="86"/>
        <v>Above</v>
      </c>
      <c r="V308" t="str">
        <f t="shared" si="87"/>
        <v>Below</v>
      </c>
      <c r="W308" t="str">
        <f t="shared" si="84"/>
        <v>Below</v>
      </c>
      <c r="X308" t="str">
        <f t="shared" si="88"/>
        <v>Sell</v>
      </c>
      <c r="Y308" t="str">
        <f t="shared" si="91"/>
        <v/>
      </c>
    </row>
    <row r="309" spans="1:25" x14ac:dyDescent="0.3">
      <c r="A309" s="2">
        <v>41400</v>
      </c>
      <c r="B309">
        <v>5944.89990234375</v>
      </c>
      <c r="C309">
        <v>5976.5</v>
      </c>
      <c r="D309">
        <v>5928.4501953125</v>
      </c>
      <c r="E309">
        <v>5971.0498046875</v>
      </c>
      <c r="F309">
        <v>339.5</v>
      </c>
      <c r="G309">
        <v>339.64999389648398</v>
      </c>
      <c r="H309">
        <v>334.975006103515</v>
      </c>
      <c r="I309">
        <v>337.75</v>
      </c>
      <c r="J309">
        <v>5.7107773987271598E-2</v>
      </c>
      <c r="K309">
        <v>5.6830920086419198E-2</v>
      </c>
      <c r="L309">
        <v>5.6502963686592703E-2</v>
      </c>
      <c r="M309" s="19">
        <v>5.6564592667583E-2</v>
      </c>
      <c r="N309">
        <v>5.7605675796499799E-2</v>
      </c>
      <c r="O309">
        <v>1.1457246119662601E-3</v>
      </c>
      <c r="P309">
        <v>5.8751400408466103E-2</v>
      </c>
      <c r="Q309">
        <v>5.6459951184533598E-2</v>
      </c>
      <c r="R309" s="6">
        <f t="shared" si="89"/>
        <v>0</v>
      </c>
      <c r="S309" t="str">
        <f t="shared" si="90"/>
        <v>Upper</v>
      </c>
      <c r="T309" t="str">
        <f t="shared" si="85"/>
        <v>Above</v>
      </c>
      <c r="U309" t="str">
        <f t="shared" si="86"/>
        <v>Above</v>
      </c>
      <c r="V309" t="str">
        <f t="shared" si="87"/>
        <v>Below</v>
      </c>
      <c r="W309" t="str">
        <f t="shared" si="84"/>
        <v>Below</v>
      </c>
      <c r="X309" t="str">
        <f t="shared" si="88"/>
        <v>Sell</v>
      </c>
      <c r="Y309" t="str">
        <f t="shared" si="91"/>
        <v/>
      </c>
    </row>
    <row r="310" spans="1:25" x14ac:dyDescent="0.3">
      <c r="A310" s="2">
        <v>41401</v>
      </c>
      <c r="B310">
        <v>5983.4501953125</v>
      </c>
      <c r="C310">
        <v>6050.5</v>
      </c>
      <c r="D310">
        <v>5982.9501953125</v>
      </c>
      <c r="E310">
        <v>6043.5498046875</v>
      </c>
      <c r="F310">
        <v>338.14999389648398</v>
      </c>
      <c r="G310">
        <v>344.95001220703102</v>
      </c>
      <c r="H310">
        <v>336.25</v>
      </c>
      <c r="I310">
        <v>344.02499389648398</v>
      </c>
      <c r="J310">
        <v>5.6514215520903702E-2</v>
      </c>
      <c r="K310">
        <v>5.7011819222713998E-2</v>
      </c>
      <c r="L310">
        <v>5.62013703980761E-2</v>
      </c>
      <c r="M310" s="19">
        <v>5.6924325109334102E-2</v>
      </c>
      <c r="N310">
        <v>5.7688763551073899E-2</v>
      </c>
      <c r="O310">
        <v>1.0202434026563799E-3</v>
      </c>
      <c r="P310">
        <v>5.87090069537302E-2</v>
      </c>
      <c r="Q310">
        <v>5.6668520148417501E-2</v>
      </c>
      <c r="R310" s="6" t="str">
        <f t="shared" si="89"/>
        <v>Lower</v>
      </c>
      <c r="S310" t="str">
        <f t="shared" si="90"/>
        <v>Lower</v>
      </c>
      <c r="T310" t="str">
        <f t="shared" si="85"/>
        <v>Above</v>
      </c>
      <c r="U310" t="str">
        <f t="shared" si="86"/>
        <v>Above</v>
      </c>
      <c r="V310" t="str">
        <f t="shared" si="87"/>
        <v>Below</v>
      </c>
      <c r="W310" t="str">
        <f t="shared" si="84"/>
        <v>Above</v>
      </c>
      <c r="X310" t="str">
        <f t="shared" si="88"/>
        <v>Buy</v>
      </c>
      <c r="Y310" t="str">
        <f t="shared" si="91"/>
        <v>Buy</v>
      </c>
    </row>
    <row r="311" spans="1:25" x14ac:dyDescent="0.3">
      <c r="A311" s="2">
        <v>41402</v>
      </c>
      <c r="B311">
        <v>6064.14990234375</v>
      </c>
      <c r="C311">
        <v>6083.5498046875</v>
      </c>
      <c r="D311">
        <v>6024.9501953125</v>
      </c>
      <c r="E311">
        <v>6069.2998046875</v>
      </c>
      <c r="F311">
        <v>344.5</v>
      </c>
      <c r="G311">
        <v>349.75</v>
      </c>
      <c r="H311">
        <v>343.25</v>
      </c>
      <c r="I311">
        <v>348.57501220703102</v>
      </c>
      <c r="J311">
        <v>5.68092816879169E-2</v>
      </c>
      <c r="K311">
        <v>5.7491104902356503E-2</v>
      </c>
      <c r="L311">
        <v>5.6971425301914201E-2</v>
      </c>
      <c r="M311" s="19">
        <v>5.7432491955301999E-2</v>
      </c>
      <c r="N311">
        <v>5.7764952988315701E-2</v>
      </c>
      <c r="O311">
        <v>9.3352752391585002E-4</v>
      </c>
      <c r="P311">
        <v>5.8698480512231498E-2</v>
      </c>
      <c r="Q311">
        <v>5.6831425464399801E-2</v>
      </c>
      <c r="R311" s="6">
        <f t="shared" si="89"/>
        <v>0</v>
      </c>
      <c r="S311" t="str">
        <f t="shared" si="90"/>
        <v>Lower</v>
      </c>
      <c r="T311" t="str">
        <f t="shared" si="85"/>
        <v>Above</v>
      </c>
      <c r="U311" t="str">
        <f t="shared" si="86"/>
        <v>Above</v>
      </c>
      <c r="V311" t="str">
        <f t="shared" si="87"/>
        <v>Below</v>
      </c>
      <c r="W311" t="str">
        <f t="shared" si="84"/>
        <v>Above</v>
      </c>
      <c r="X311" t="str">
        <f t="shared" si="88"/>
        <v>Buy</v>
      </c>
      <c r="Y311" t="str">
        <f t="shared" si="91"/>
        <v/>
      </c>
    </row>
    <row r="312" spans="1:25" x14ac:dyDescent="0.3">
      <c r="A312" s="2">
        <v>41403</v>
      </c>
      <c r="B312">
        <v>6078.35009765625</v>
      </c>
      <c r="C312">
        <v>6084.7001953125</v>
      </c>
      <c r="D312">
        <v>6040.4501953125</v>
      </c>
      <c r="E312">
        <v>6050.14990234375</v>
      </c>
      <c r="F312">
        <v>349.52499389648398</v>
      </c>
      <c r="G312">
        <v>349.75</v>
      </c>
      <c r="H312">
        <v>344.100006103515</v>
      </c>
      <c r="I312">
        <v>345.02499389648398</v>
      </c>
      <c r="J312">
        <v>5.7503267873835903E-2</v>
      </c>
      <c r="K312">
        <v>5.7480235471492599E-2</v>
      </c>
      <c r="L312">
        <v>5.6965953691753501E-2</v>
      </c>
      <c r="M312" s="19">
        <v>5.7027511626253399E-2</v>
      </c>
      <c r="N312">
        <v>5.7799913167163097E-2</v>
      </c>
      <c r="O312">
        <v>8.8892086912798504E-4</v>
      </c>
      <c r="P312">
        <v>5.8688834036291097E-2</v>
      </c>
      <c r="Q312">
        <v>5.6910992298035201E-2</v>
      </c>
      <c r="R312" s="6">
        <f t="shared" si="89"/>
        <v>0</v>
      </c>
      <c r="S312" t="str">
        <f t="shared" si="90"/>
        <v>Lower</v>
      </c>
      <c r="T312" t="str">
        <f t="shared" si="85"/>
        <v>Above</v>
      </c>
      <c r="U312" t="str">
        <f t="shared" si="86"/>
        <v>Above</v>
      </c>
      <c r="V312" t="str">
        <f t="shared" si="87"/>
        <v>Below</v>
      </c>
      <c r="W312" t="str">
        <f t="shared" si="84"/>
        <v>Above</v>
      </c>
      <c r="X312" t="str">
        <f t="shared" si="88"/>
        <v>Buy</v>
      </c>
      <c r="Y312" t="str">
        <f t="shared" si="91"/>
        <v/>
      </c>
    </row>
    <row r="313" spans="1:25" x14ac:dyDescent="0.3">
      <c r="A313" s="2">
        <v>41404</v>
      </c>
      <c r="B313">
        <v>6046.25</v>
      </c>
      <c r="C313">
        <v>6105.2998046875</v>
      </c>
      <c r="D313">
        <v>6045.60009765625</v>
      </c>
      <c r="E313">
        <v>6094.75</v>
      </c>
      <c r="F313">
        <v>344.350006103515</v>
      </c>
      <c r="G313">
        <v>352.45001220703102</v>
      </c>
      <c r="H313">
        <v>344.32501220703102</v>
      </c>
      <c r="I313">
        <v>351.67498779296801</v>
      </c>
      <c r="J313">
        <v>5.6952657614805099E-2</v>
      </c>
      <c r="K313">
        <v>5.7728534794708797E-2</v>
      </c>
      <c r="L313">
        <v>5.6954645799433302E-2</v>
      </c>
      <c r="M313" s="19">
        <v>5.7701298296561503E-2</v>
      </c>
      <c r="N313">
        <v>5.7861553737771201E-2</v>
      </c>
      <c r="O313">
        <v>8.3270212236486601E-4</v>
      </c>
      <c r="P313">
        <v>5.8694255860136102E-2</v>
      </c>
      <c r="Q313">
        <v>5.7028851615406301E-2</v>
      </c>
      <c r="R313" s="6" t="str">
        <f t="shared" si="89"/>
        <v>Lower</v>
      </c>
      <c r="S313" t="str">
        <f t="shared" si="90"/>
        <v>Lower</v>
      </c>
      <c r="T313" t="str">
        <f t="shared" si="85"/>
        <v>Above</v>
      </c>
      <c r="U313" t="str">
        <f t="shared" si="86"/>
        <v>Above</v>
      </c>
      <c r="V313" t="str">
        <f t="shared" si="87"/>
        <v>Below</v>
      </c>
      <c r="W313" t="str">
        <f t="shared" si="84"/>
        <v>Above</v>
      </c>
      <c r="X313" t="str">
        <f t="shared" si="88"/>
        <v>Buy</v>
      </c>
      <c r="Y313" t="str">
        <f t="shared" si="91"/>
        <v/>
      </c>
    </row>
    <row r="314" spans="1:25" x14ac:dyDescent="0.3">
      <c r="A314" s="2">
        <v>41407</v>
      </c>
      <c r="B314">
        <v>6098.2001953125</v>
      </c>
      <c r="C314">
        <v>6104.9501953125</v>
      </c>
      <c r="D314">
        <v>5972.89990234375</v>
      </c>
      <c r="E314">
        <v>5980.4501953125</v>
      </c>
      <c r="F314">
        <v>352.5</v>
      </c>
      <c r="G314">
        <v>355.725006103515</v>
      </c>
      <c r="H314">
        <v>345.39999389648398</v>
      </c>
      <c r="I314">
        <v>346.375</v>
      </c>
      <c r="J314">
        <v>5.7803940295524499E-2</v>
      </c>
      <c r="K314">
        <v>5.8268289621207399E-2</v>
      </c>
      <c r="L314">
        <v>5.7827855739043997E-2</v>
      </c>
      <c r="M314" s="19">
        <v>5.7917880542085201E-2</v>
      </c>
      <c r="N314">
        <v>5.7915056658169699E-2</v>
      </c>
      <c r="O314">
        <v>7.9778421307622198E-4</v>
      </c>
      <c r="P314">
        <v>5.8712840871245897E-2</v>
      </c>
      <c r="Q314">
        <v>5.71172724450935E-2</v>
      </c>
      <c r="R314" s="6">
        <f t="shared" si="89"/>
        <v>0</v>
      </c>
      <c r="S314" t="str">
        <f t="shared" si="90"/>
        <v>Lower</v>
      </c>
      <c r="T314" t="str">
        <f t="shared" si="85"/>
        <v>Above</v>
      </c>
      <c r="U314" t="str">
        <f t="shared" si="86"/>
        <v>Above</v>
      </c>
      <c r="V314" t="str">
        <f t="shared" si="87"/>
        <v>Below</v>
      </c>
      <c r="W314" t="str">
        <f t="shared" si="84"/>
        <v>Above</v>
      </c>
      <c r="X314" t="str">
        <f t="shared" si="88"/>
        <v>Buy</v>
      </c>
      <c r="Y314" t="str">
        <f t="shared" si="91"/>
        <v/>
      </c>
    </row>
    <row r="315" spans="1:25" x14ac:dyDescent="0.3">
      <c r="A315" s="2">
        <v>41408</v>
      </c>
      <c r="B315">
        <v>5989.7001953125</v>
      </c>
      <c r="C315">
        <v>6026.2001953125</v>
      </c>
      <c r="D315">
        <v>5970.0498046875</v>
      </c>
      <c r="E315">
        <v>5995.39990234375</v>
      </c>
      <c r="F315">
        <v>345.02499389648398</v>
      </c>
      <c r="G315">
        <v>347.45001220703102</v>
      </c>
      <c r="H315">
        <v>342.54998779296801</v>
      </c>
      <c r="I315">
        <v>344.52499389648398</v>
      </c>
      <c r="J315">
        <v>5.76030490084459E-2</v>
      </c>
      <c r="K315">
        <v>5.7656566484016902E-2</v>
      </c>
      <c r="L315">
        <v>5.7378078742996198E-2</v>
      </c>
      <c r="M315" s="19">
        <v>5.74648896667928E-2</v>
      </c>
      <c r="N315">
        <v>5.7931445581981302E-2</v>
      </c>
      <c r="O315">
        <v>7.8421306835907997E-4</v>
      </c>
      <c r="P315">
        <v>5.8715658650340299E-2</v>
      </c>
      <c r="Q315">
        <v>5.71472325136222E-2</v>
      </c>
      <c r="R315" s="6">
        <f t="shared" si="89"/>
        <v>0</v>
      </c>
      <c r="S315" t="str">
        <f t="shared" si="90"/>
        <v>Lower</v>
      </c>
      <c r="T315" t="str">
        <f t="shared" si="85"/>
        <v>Above</v>
      </c>
      <c r="U315" t="str">
        <f t="shared" si="86"/>
        <v>Above</v>
      </c>
      <c r="V315" t="str">
        <f t="shared" si="87"/>
        <v>Below</v>
      </c>
      <c r="W315" t="str">
        <f t="shared" si="84"/>
        <v>Above</v>
      </c>
      <c r="X315" t="str">
        <f t="shared" si="88"/>
        <v>Buy</v>
      </c>
      <c r="Y315" t="str">
        <f t="shared" si="91"/>
        <v/>
      </c>
    </row>
    <row r="316" spans="1:25" x14ac:dyDescent="0.3">
      <c r="A316" s="2">
        <v>41409</v>
      </c>
      <c r="B316">
        <v>6018.85009765625</v>
      </c>
      <c r="C316">
        <v>6157.10009765625</v>
      </c>
      <c r="D316">
        <v>6018.85009765625</v>
      </c>
      <c r="E316">
        <v>6146.75</v>
      </c>
      <c r="F316">
        <v>346.75</v>
      </c>
      <c r="G316">
        <v>358</v>
      </c>
      <c r="H316">
        <v>345.67498779296801</v>
      </c>
      <c r="I316">
        <v>357.42498779296801</v>
      </c>
      <c r="J316">
        <v>5.7610672200496399E-2</v>
      </c>
      <c r="K316">
        <v>5.8144255302309503E-2</v>
      </c>
      <c r="L316">
        <v>5.7432064627689398E-2</v>
      </c>
      <c r="M316" s="19">
        <v>5.8148613135879698E-2</v>
      </c>
      <c r="N316">
        <v>5.7928076684879301E-2</v>
      </c>
      <c r="O316">
        <v>7.8307024666314496E-4</v>
      </c>
      <c r="P316">
        <v>5.8711146931542502E-2</v>
      </c>
      <c r="Q316">
        <v>5.7145006438216198E-2</v>
      </c>
      <c r="R316" s="6">
        <f t="shared" si="89"/>
        <v>0</v>
      </c>
      <c r="S316" t="str">
        <f t="shared" si="90"/>
        <v>Lower</v>
      </c>
      <c r="T316" t="str">
        <f t="shared" si="85"/>
        <v>Above</v>
      </c>
      <c r="U316" t="str">
        <f t="shared" si="86"/>
        <v>Above</v>
      </c>
      <c r="V316" t="str">
        <f t="shared" si="87"/>
        <v>Below</v>
      </c>
      <c r="W316" t="str">
        <f t="shared" si="84"/>
        <v>Above</v>
      </c>
      <c r="X316" t="str">
        <f t="shared" si="88"/>
        <v>Buy</v>
      </c>
      <c r="Y316" t="str">
        <f t="shared" si="91"/>
        <v/>
      </c>
    </row>
    <row r="317" spans="1:25" x14ac:dyDescent="0.3">
      <c r="A317" s="2">
        <v>41410</v>
      </c>
      <c r="B317">
        <v>6128.25</v>
      </c>
      <c r="C317">
        <v>6187.2998046875</v>
      </c>
      <c r="D317">
        <v>6128.25</v>
      </c>
      <c r="E317">
        <v>6169.89990234375</v>
      </c>
      <c r="F317">
        <v>356</v>
      </c>
      <c r="G317">
        <v>362</v>
      </c>
      <c r="H317">
        <v>355.5</v>
      </c>
      <c r="I317">
        <v>361.39999389648398</v>
      </c>
      <c r="J317">
        <v>5.8091624852119203E-2</v>
      </c>
      <c r="K317">
        <v>5.8506943485387299E-2</v>
      </c>
      <c r="L317">
        <v>5.8010035491371903E-2</v>
      </c>
      <c r="M317" s="19">
        <v>5.85746932068055E-2</v>
      </c>
      <c r="N317">
        <v>5.7976495639432503E-2</v>
      </c>
      <c r="O317">
        <v>7.9201525388362395E-4</v>
      </c>
      <c r="P317">
        <v>5.8768510893316098E-2</v>
      </c>
      <c r="Q317">
        <v>5.7184480385548797E-2</v>
      </c>
      <c r="R317" s="6">
        <f t="shared" si="89"/>
        <v>0</v>
      </c>
      <c r="S317" t="str">
        <f t="shared" si="90"/>
        <v>Lower</v>
      </c>
      <c r="T317" t="str">
        <f t="shared" si="85"/>
        <v>Above</v>
      </c>
      <c r="U317" t="str">
        <f t="shared" si="86"/>
        <v>Above</v>
      </c>
      <c r="V317" t="str">
        <f t="shared" si="87"/>
        <v>Below</v>
      </c>
      <c r="W317" t="str">
        <f t="shared" si="84"/>
        <v>Above</v>
      </c>
      <c r="X317" t="str">
        <f t="shared" si="88"/>
        <v>Buy</v>
      </c>
      <c r="Y317" t="str">
        <f t="shared" si="91"/>
        <v/>
      </c>
    </row>
    <row r="318" spans="1:25" x14ac:dyDescent="0.3">
      <c r="A318" s="2">
        <v>41411</v>
      </c>
      <c r="B318">
        <v>6172.9501953125</v>
      </c>
      <c r="C318">
        <v>6199.9501953125</v>
      </c>
      <c r="D318">
        <v>6146.14990234375</v>
      </c>
      <c r="E318">
        <v>6187.2998046875</v>
      </c>
      <c r="F318">
        <v>361.25</v>
      </c>
      <c r="G318">
        <v>361.25</v>
      </c>
      <c r="H318">
        <v>354.600006103515</v>
      </c>
      <c r="I318">
        <v>359.45001220703102</v>
      </c>
      <c r="J318">
        <v>5.8521450614378703E-2</v>
      </c>
      <c r="K318">
        <v>5.8266597088654698E-2</v>
      </c>
      <c r="L318">
        <v>5.7694656286904698E-2</v>
      </c>
      <c r="M318" s="19">
        <v>5.8094810911653499E-2</v>
      </c>
      <c r="N318">
        <v>5.7966155402041697E-2</v>
      </c>
      <c r="O318">
        <v>7.88891032143388E-4</v>
      </c>
      <c r="P318">
        <v>5.8755046434185103E-2</v>
      </c>
      <c r="Q318">
        <v>5.7177264369898298E-2</v>
      </c>
      <c r="R318" s="6">
        <f t="shared" si="89"/>
        <v>0</v>
      </c>
      <c r="S318" t="str">
        <f t="shared" si="90"/>
        <v>Lower</v>
      </c>
      <c r="T318" t="str">
        <f t="shared" si="85"/>
        <v>Above</v>
      </c>
      <c r="U318" t="str">
        <f t="shared" si="86"/>
        <v>Above</v>
      </c>
      <c r="V318" t="str">
        <f t="shared" si="87"/>
        <v>Below</v>
      </c>
      <c r="W318" t="str">
        <f t="shared" si="84"/>
        <v>Above</v>
      </c>
      <c r="X318" t="str">
        <f t="shared" si="88"/>
        <v>Buy</v>
      </c>
      <c r="Y318" t="str">
        <f t="shared" si="91"/>
        <v/>
      </c>
    </row>
    <row r="319" spans="1:25" x14ac:dyDescent="0.3">
      <c r="A319" s="2">
        <v>41414</v>
      </c>
      <c r="B319">
        <v>6198</v>
      </c>
      <c r="C319">
        <v>6229.4501953125</v>
      </c>
      <c r="D319">
        <v>6146.0498046875</v>
      </c>
      <c r="E319">
        <v>6156.89990234375</v>
      </c>
      <c r="F319">
        <v>359.75</v>
      </c>
      <c r="G319">
        <v>362</v>
      </c>
      <c r="H319">
        <v>356.07501220703102</v>
      </c>
      <c r="I319">
        <v>357.25</v>
      </c>
      <c r="J319">
        <v>5.8042917070022501E-2</v>
      </c>
      <c r="K319">
        <v>5.8111067373553302E-2</v>
      </c>
      <c r="L319">
        <v>5.7935588471062803E-2</v>
      </c>
      <c r="M319" s="19">
        <v>5.8024331346365601E-2</v>
      </c>
      <c r="N319">
        <v>5.7966445778303802E-2</v>
      </c>
      <c r="O319">
        <v>7.8891239104499598E-4</v>
      </c>
      <c r="P319">
        <v>5.8755358169348799E-2</v>
      </c>
      <c r="Q319">
        <v>5.7177533387258797E-2</v>
      </c>
      <c r="R319" s="6">
        <f t="shared" si="89"/>
        <v>0</v>
      </c>
      <c r="S319" t="str">
        <f t="shared" si="90"/>
        <v>Lower</v>
      </c>
      <c r="T319" t="str">
        <f t="shared" si="85"/>
        <v>Above</v>
      </c>
      <c r="U319" t="str">
        <f t="shared" si="86"/>
        <v>Above</v>
      </c>
      <c r="V319" t="str">
        <f t="shared" si="87"/>
        <v>Below</v>
      </c>
      <c r="W319" t="str">
        <f t="shared" si="84"/>
        <v>Above</v>
      </c>
      <c r="X319" t="str">
        <f t="shared" si="88"/>
        <v>Buy</v>
      </c>
      <c r="Y319" t="str">
        <f t="shared" si="91"/>
        <v/>
      </c>
    </row>
    <row r="320" spans="1:25" x14ac:dyDescent="0.3">
      <c r="A320" s="2">
        <v>41415</v>
      </c>
      <c r="B320">
        <v>6152.35009765625</v>
      </c>
      <c r="C320">
        <v>6180.25</v>
      </c>
      <c r="D320">
        <v>6102.35009765625</v>
      </c>
      <c r="E320">
        <v>6114.10009765625</v>
      </c>
      <c r="F320">
        <v>357</v>
      </c>
      <c r="G320">
        <v>359</v>
      </c>
      <c r="H320">
        <v>352.52499389648398</v>
      </c>
      <c r="I320">
        <v>353.89999389648398</v>
      </c>
      <c r="J320">
        <v>5.8026606797945302E-2</v>
      </c>
      <c r="K320">
        <v>5.8088265037822003E-2</v>
      </c>
      <c r="L320">
        <v>5.7768726516015501E-2</v>
      </c>
      <c r="M320" s="19">
        <v>5.7882597315040099E-2</v>
      </c>
      <c r="N320">
        <v>5.7948642752478602E-2</v>
      </c>
      <c r="O320">
        <v>7.8645991173085399E-4</v>
      </c>
      <c r="P320">
        <v>5.8735102664209497E-2</v>
      </c>
      <c r="Q320">
        <v>5.7162182840747797E-2</v>
      </c>
      <c r="R320" s="6">
        <f t="shared" si="89"/>
        <v>0</v>
      </c>
      <c r="S320" t="str">
        <f t="shared" si="90"/>
        <v>Lower</v>
      </c>
      <c r="T320" t="str">
        <f t="shared" si="85"/>
        <v>Above</v>
      </c>
      <c r="U320" t="str">
        <f t="shared" si="86"/>
        <v>Above</v>
      </c>
      <c r="V320" t="str">
        <f t="shared" si="87"/>
        <v>Below</v>
      </c>
      <c r="W320" t="str">
        <f t="shared" si="84"/>
        <v>Above</v>
      </c>
      <c r="X320" t="str">
        <f t="shared" si="88"/>
        <v>Buy</v>
      </c>
      <c r="Y320" t="str">
        <f t="shared" si="91"/>
        <v/>
      </c>
    </row>
    <row r="321" spans="1:25" x14ac:dyDescent="0.3">
      <c r="A321" s="2">
        <v>41416</v>
      </c>
      <c r="B321">
        <v>6127.0498046875</v>
      </c>
      <c r="C321">
        <v>6147.60009765625</v>
      </c>
      <c r="D321">
        <v>6074.4501953125</v>
      </c>
      <c r="E321">
        <v>6094.5</v>
      </c>
      <c r="F321">
        <v>353.75</v>
      </c>
      <c r="G321">
        <v>356</v>
      </c>
      <c r="H321">
        <v>349</v>
      </c>
      <c r="I321">
        <v>351.725006103515</v>
      </c>
      <c r="J321">
        <v>5.77357800697757E-2</v>
      </c>
      <c r="K321">
        <v>5.7908776489173898E-2</v>
      </c>
      <c r="L321">
        <v>5.7453759398556598E-2</v>
      </c>
      <c r="M321" s="19">
        <v>5.7711872360901702E-2</v>
      </c>
      <c r="N321">
        <v>5.7842069226168198E-2</v>
      </c>
      <c r="O321">
        <v>6.4851563104080404E-4</v>
      </c>
      <c r="P321">
        <v>5.8490584857209003E-2</v>
      </c>
      <c r="Q321">
        <v>5.71935535951274E-2</v>
      </c>
      <c r="R321" s="6">
        <f t="shared" si="89"/>
        <v>0</v>
      </c>
      <c r="S321" t="str">
        <f t="shared" si="90"/>
        <v>Lower</v>
      </c>
      <c r="T321" t="str">
        <f t="shared" si="85"/>
        <v>Above</v>
      </c>
      <c r="U321" t="str">
        <f t="shared" si="86"/>
        <v>Above</v>
      </c>
      <c r="V321" t="str">
        <f t="shared" si="87"/>
        <v>Below</v>
      </c>
      <c r="W321" t="str">
        <f t="shared" si="84"/>
        <v>Above</v>
      </c>
      <c r="X321" t="str">
        <f t="shared" si="88"/>
        <v>Buy</v>
      </c>
      <c r="Y321" t="str">
        <f t="shared" si="91"/>
        <v/>
      </c>
    </row>
    <row r="322" spans="1:25" x14ac:dyDescent="0.3">
      <c r="A322" s="2">
        <v>41417</v>
      </c>
      <c r="B322">
        <v>6050.39990234375</v>
      </c>
      <c r="C322">
        <v>6081.4501953125</v>
      </c>
      <c r="D322">
        <v>5955.7001953125</v>
      </c>
      <c r="E322">
        <v>5967.0498046875</v>
      </c>
      <c r="F322">
        <v>349.5</v>
      </c>
      <c r="G322">
        <v>353.225006103515</v>
      </c>
      <c r="H322">
        <v>347.14999389648398</v>
      </c>
      <c r="I322">
        <v>349.29998779296801</v>
      </c>
      <c r="J322">
        <v>5.77647768149364E-2</v>
      </c>
      <c r="K322">
        <v>5.8082364363647401E-2</v>
      </c>
      <c r="L322">
        <v>5.8288695285520303E-2</v>
      </c>
      <c r="M322" s="19">
        <v>5.8538138481527502E-2</v>
      </c>
      <c r="N322">
        <v>5.7817923316002301E-2</v>
      </c>
      <c r="O322">
        <v>6.1016470733055996E-4</v>
      </c>
      <c r="P322">
        <v>5.8428088023332797E-2</v>
      </c>
      <c r="Q322">
        <v>5.7207758608671701E-2</v>
      </c>
      <c r="R322" s="6" t="str">
        <f t="shared" si="89"/>
        <v>Upper</v>
      </c>
      <c r="S322" t="str">
        <f t="shared" si="90"/>
        <v>Upper</v>
      </c>
      <c r="T322" t="str">
        <f t="shared" si="85"/>
        <v>Above</v>
      </c>
      <c r="U322" t="str">
        <f t="shared" si="86"/>
        <v>Above</v>
      </c>
      <c r="V322" t="str">
        <f t="shared" si="87"/>
        <v>Above</v>
      </c>
      <c r="W322" t="str">
        <f t="shared" si="84"/>
        <v>Above</v>
      </c>
      <c r="X322" t="str">
        <f t="shared" si="88"/>
        <v>Buy</v>
      </c>
      <c r="Y322" t="str">
        <f t="shared" si="91"/>
        <v/>
      </c>
    </row>
    <row r="323" spans="1:25" x14ac:dyDescent="0.3">
      <c r="A323" s="2">
        <v>41418</v>
      </c>
      <c r="B323">
        <v>6010.7001953125</v>
      </c>
      <c r="C323">
        <v>6015.2998046875</v>
      </c>
      <c r="D323">
        <v>5936.7998046875</v>
      </c>
      <c r="E323">
        <v>5983.5498046875</v>
      </c>
      <c r="F323">
        <v>352.875</v>
      </c>
      <c r="G323">
        <v>352.875</v>
      </c>
      <c r="H323">
        <v>347.14999389648398</v>
      </c>
      <c r="I323">
        <v>350.67498779296801</v>
      </c>
      <c r="J323">
        <v>5.8707802507799799E-2</v>
      </c>
      <c r="K323">
        <v>5.86629114853124E-2</v>
      </c>
      <c r="L323">
        <v>5.8474263124450698E-2</v>
      </c>
      <c r="M323" s="19">
        <v>5.8606512728990798E-2</v>
      </c>
      <c r="N323">
        <v>5.7834476786753602E-2</v>
      </c>
      <c r="O323">
        <v>6.2747559387337697E-4</v>
      </c>
      <c r="P323">
        <v>5.8461952380627E-2</v>
      </c>
      <c r="Q323">
        <v>5.7207001192880198E-2</v>
      </c>
      <c r="R323" s="6" t="str">
        <f t="shared" si="89"/>
        <v>Upper</v>
      </c>
      <c r="S323" t="str">
        <f t="shared" si="90"/>
        <v>Upper</v>
      </c>
      <c r="T323" t="str">
        <f t="shared" si="85"/>
        <v>Above</v>
      </c>
      <c r="U323" t="str">
        <f t="shared" si="86"/>
        <v>Above</v>
      </c>
      <c r="V323" t="str">
        <f t="shared" si="87"/>
        <v>Above</v>
      </c>
      <c r="W323" t="str">
        <f t="shared" ref="W323:W386" si="92">IF(S323=0,"",IF(S323="Upper",IF(M323&lt;=P323,"Below","Above"),IF(M323&gt;=Q323,"Above","Below")))</f>
        <v>Above</v>
      </c>
      <c r="X323" t="str">
        <f t="shared" si="88"/>
        <v>Buy</v>
      </c>
      <c r="Y323" t="str">
        <f t="shared" si="91"/>
        <v/>
      </c>
    </row>
    <row r="324" spans="1:25" x14ac:dyDescent="0.3">
      <c r="A324" s="2">
        <v>41421</v>
      </c>
      <c r="B324">
        <v>5989.39990234375</v>
      </c>
      <c r="C324">
        <v>6099.89990234375</v>
      </c>
      <c r="D324">
        <v>5975.5498046875</v>
      </c>
      <c r="E324">
        <v>6083.14990234375</v>
      </c>
      <c r="F324">
        <v>349.29998779296801</v>
      </c>
      <c r="G324">
        <v>358.5</v>
      </c>
      <c r="H324">
        <v>349.29998779296801</v>
      </c>
      <c r="I324">
        <v>357.52499389648398</v>
      </c>
      <c r="J324">
        <v>5.8319697046156797E-2</v>
      </c>
      <c r="K324">
        <v>5.8771456210659101E-2</v>
      </c>
      <c r="L324">
        <v>5.8454870130772101E-2</v>
      </c>
      <c r="M324" s="19">
        <v>5.8773004058100702E-2</v>
      </c>
      <c r="N324">
        <v>5.78390138120655E-2</v>
      </c>
      <c r="O324">
        <v>6.3422004089653801E-4</v>
      </c>
      <c r="P324">
        <v>5.8473233852961999E-2</v>
      </c>
      <c r="Q324">
        <v>5.7204793771168903E-2</v>
      </c>
      <c r="R324" s="6" t="str">
        <f t="shared" si="89"/>
        <v>Upper</v>
      </c>
      <c r="S324" t="str">
        <f t="shared" si="90"/>
        <v>Upper</v>
      </c>
      <c r="T324" t="str">
        <f t="shared" si="85"/>
        <v>Above</v>
      </c>
      <c r="U324" t="str">
        <f t="shared" si="86"/>
        <v>Above</v>
      </c>
      <c r="V324" t="str">
        <f t="shared" si="87"/>
        <v>Above</v>
      </c>
      <c r="W324" t="str">
        <f t="shared" si="92"/>
        <v>Above</v>
      </c>
      <c r="X324" t="str">
        <f t="shared" si="88"/>
        <v>Buy</v>
      </c>
      <c r="Y324" t="str">
        <f t="shared" si="91"/>
        <v/>
      </c>
    </row>
    <row r="325" spans="1:25" x14ac:dyDescent="0.3">
      <c r="A325" s="2">
        <v>41422</v>
      </c>
      <c r="B325">
        <v>6086.35009765625</v>
      </c>
      <c r="C325">
        <v>6127.64990234375</v>
      </c>
      <c r="D325">
        <v>6055.39990234375</v>
      </c>
      <c r="E325">
        <v>6111.25</v>
      </c>
      <c r="F325">
        <v>357.125</v>
      </c>
      <c r="G325">
        <v>360.39999389648398</v>
      </c>
      <c r="H325">
        <v>353.39999389648398</v>
      </c>
      <c r="I325">
        <v>356.64999389648398</v>
      </c>
      <c r="J325">
        <v>5.8676381455204603E-2</v>
      </c>
      <c r="K325">
        <v>5.8815369618071003E-2</v>
      </c>
      <c r="L325">
        <v>5.8361132145822503E-2</v>
      </c>
      <c r="M325" s="19">
        <v>5.8359581738021499E-2</v>
      </c>
      <c r="N325">
        <v>5.7813487483594203E-2</v>
      </c>
      <c r="O325">
        <v>5.9988022416081004E-4</v>
      </c>
      <c r="P325">
        <v>5.8413367707755001E-2</v>
      </c>
      <c r="Q325">
        <v>5.7213607259433398E-2</v>
      </c>
      <c r="R325" s="6" t="str">
        <f t="shared" si="89"/>
        <v>Upper</v>
      </c>
      <c r="S325" t="str">
        <f t="shared" si="90"/>
        <v>Upper</v>
      </c>
      <c r="T325" t="str">
        <f t="shared" ref="T325:T388" si="93">IF(M325&gt;=Q325,"Above","Below")</f>
        <v>Above</v>
      </c>
      <c r="U325" t="str">
        <f t="shared" ref="U325:U388" si="94">IF(M325&gt;=O325,"Above","Below")</f>
        <v>Above</v>
      </c>
      <c r="V325" t="str">
        <f t="shared" ref="V325:V388" si="95">IF(M325&gt;=P325,"Above","Below")</f>
        <v>Below</v>
      </c>
      <c r="W325" t="str">
        <f t="shared" si="92"/>
        <v>Below</v>
      </c>
      <c r="X325" t="str">
        <f t="shared" ref="X325:X388" si="96">+IF(AND(S325="Upper",V325="Below"),"Sell",IF(AND(S325="Lower",T325="Above"),"Buy",X324))</f>
        <v>Sell</v>
      </c>
      <c r="Y325" t="str">
        <f t="shared" si="91"/>
        <v>Sell</v>
      </c>
    </row>
    <row r="326" spans="1:25" x14ac:dyDescent="0.3">
      <c r="A326" s="2">
        <v>41423</v>
      </c>
      <c r="B326">
        <v>6120.4501953125</v>
      </c>
      <c r="C326">
        <v>6125.0498046875</v>
      </c>
      <c r="D326">
        <v>6069.7998046875</v>
      </c>
      <c r="E326">
        <v>6104.2998046875</v>
      </c>
      <c r="F326">
        <v>355.02499389648398</v>
      </c>
      <c r="G326">
        <v>359.225006103515</v>
      </c>
      <c r="H326">
        <v>351.92498779296801</v>
      </c>
      <c r="I326">
        <v>357.975006103515</v>
      </c>
      <c r="J326">
        <v>5.8006352893515703E-2</v>
      </c>
      <c r="K326">
        <v>5.8648503695202699E-2</v>
      </c>
      <c r="L326">
        <v>5.79796696953973E-2</v>
      </c>
      <c r="M326" s="19">
        <v>5.8643090535727901E-2</v>
      </c>
      <c r="N326">
        <v>5.78692636195959E-2</v>
      </c>
      <c r="O326">
        <v>6.2329941289194601E-4</v>
      </c>
      <c r="P326">
        <v>5.8492563032487802E-2</v>
      </c>
      <c r="Q326">
        <v>5.72459642067039E-2</v>
      </c>
      <c r="R326" s="6" t="str">
        <f t="shared" si="89"/>
        <v>Upper</v>
      </c>
      <c r="S326" t="str">
        <f t="shared" si="90"/>
        <v>Upper</v>
      </c>
      <c r="T326" t="str">
        <f t="shared" si="93"/>
        <v>Above</v>
      </c>
      <c r="U326" t="str">
        <f t="shared" si="94"/>
        <v>Above</v>
      </c>
      <c r="V326" t="str">
        <f t="shared" si="95"/>
        <v>Above</v>
      </c>
      <c r="W326" t="str">
        <f t="shared" si="92"/>
        <v>Above</v>
      </c>
      <c r="X326" t="str">
        <f t="shared" si="96"/>
        <v>Sell</v>
      </c>
      <c r="Y326" t="str">
        <f t="shared" si="91"/>
        <v/>
      </c>
    </row>
    <row r="327" spans="1:25" x14ac:dyDescent="0.3">
      <c r="A327" s="2">
        <v>41424</v>
      </c>
      <c r="B327">
        <v>6072.14990234375</v>
      </c>
      <c r="C327">
        <v>6133.75</v>
      </c>
      <c r="D327">
        <v>6072.14990234375</v>
      </c>
      <c r="E327">
        <v>6124.0498046875</v>
      </c>
      <c r="F327">
        <v>355.04998779296801</v>
      </c>
      <c r="G327">
        <v>363.64999389648398</v>
      </c>
      <c r="H327">
        <v>355.04998779296801</v>
      </c>
      <c r="I327">
        <v>362.57501220703102</v>
      </c>
      <c r="J327">
        <v>5.8471874624821903E-2</v>
      </c>
      <c r="K327">
        <v>5.9286732243160202E-2</v>
      </c>
      <c r="L327">
        <v>5.8471874624821903E-2</v>
      </c>
      <c r="M327" s="19">
        <v>5.9205105080874301E-2</v>
      </c>
      <c r="N327">
        <v>5.7943789633273499E-2</v>
      </c>
      <c r="O327">
        <v>6.8943170130524197E-4</v>
      </c>
      <c r="P327">
        <v>5.8633221334578697E-2</v>
      </c>
      <c r="Q327">
        <v>5.7254357931968203E-2</v>
      </c>
      <c r="R327" s="6" t="str">
        <f t="shared" si="89"/>
        <v>Upper</v>
      </c>
      <c r="S327" t="str">
        <f t="shared" si="90"/>
        <v>Upper</v>
      </c>
      <c r="T327" t="str">
        <f t="shared" si="93"/>
        <v>Above</v>
      </c>
      <c r="U327" t="str">
        <f t="shared" si="94"/>
        <v>Above</v>
      </c>
      <c r="V327" t="str">
        <f t="shared" si="95"/>
        <v>Above</v>
      </c>
      <c r="W327" t="str">
        <f t="shared" si="92"/>
        <v>Above</v>
      </c>
      <c r="X327" t="str">
        <f t="shared" si="96"/>
        <v>Sell</v>
      </c>
      <c r="Y327" t="str">
        <f t="shared" si="91"/>
        <v/>
      </c>
    </row>
    <row r="328" spans="1:25" x14ac:dyDescent="0.3">
      <c r="A328" s="2">
        <v>41425</v>
      </c>
      <c r="B328">
        <v>6098.7001953125</v>
      </c>
      <c r="C328">
        <v>6106.25</v>
      </c>
      <c r="D328">
        <v>5975.5498046875</v>
      </c>
      <c r="E328">
        <v>5985.9501953125</v>
      </c>
      <c r="F328">
        <v>358.625</v>
      </c>
      <c r="G328">
        <v>360.350006103515</v>
      </c>
      <c r="H328">
        <v>348.850006103515</v>
      </c>
      <c r="I328">
        <v>350.25</v>
      </c>
      <c r="J328">
        <v>5.8803513620105698E-2</v>
      </c>
      <c r="K328">
        <v>5.9013307038446698E-2</v>
      </c>
      <c r="L328">
        <v>5.8379566317037702E-2</v>
      </c>
      <c r="M328" s="19">
        <v>5.8512013727457103E-2</v>
      </c>
      <c r="N328">
        <v>5.8005367724562898E-2</v>
      </c>
      <c r="O328">
        <v>6.8202599861815502E-4</v>
      </c>
      <c r="P328">
        <v>5.8687393723181103E-2</v>
      </c>
      <c r="Q328">
        <v>5.7323341725944797E-2</v>
      </c>
      <c r="R328" s="6" t="str">
        <f t="shared" si="89"/>
        <v>Upper</v>
      </c>
      <c r="S328" t="str">
        <f t="shared" si="90"/>
        <v>Upper</v>
      </c>
      <c r="T328" t="str">
        <f t="shared" si="93"/>
        <v>Above</v>
      </c>
      <c r="U328" t="str">
        <f t="shared" si="94"/>
        <v>Above</v>
      </c>
      <c r="V328" t="str">
        <f t="shared" si="95"/>
        <v>Below</v>
      </c>
      <c r="W328" t="str">
        <f t="shared" si="92"/>
        <v>Below</v>
      </c>
      <c r="X328" t="str">
        <f t="shared" si="96"/>
        <v>Sell</v>
      </c>
      <c r="Y328" t="str">
        <f t="shared" si="91"/>
        <v/>
      </c>
    </row>
    <row r="329" spans="1:25" x14ac:dyDescent="0.3">
      <c r="A329" s="2">
        <v>41428</v>
      </c>
      <c r="B329">
        <v>5997.35009765625</v>
      </c>
      <c r="C329">
        <v>6011</v>
      </c>
      <c r="D329">
        <v>5916.35009765625</v>
      </c>
      <c r="E329">
        <v>5939.2998046875</v>
      </c>
      <c r="F329">
        <v>349</v>
      </c>
      <c r="G329">
        <v>350.70001220703102</v>
      </c>
      <c r="H329">
        <v>343.27499389648398</v>
      </c>
      <c r="I329">
        <v>344.57501220703102</v>
      </c>
      <c r="J329">
        <v>5.8192367348437399E-2</v>
      </c>
      <c r="K329">
        <v>5.8343039794881202E-2</v>
      </c>
      <c r="L329">
        <v>5.8021413241327903E-2</v>
      </c>
      <c r="M329" s="19">
        <v>5.8016100136093603E-2</v>
      </c>
      <c r="N329">
        <v>5.8077943097988402E-2</v>
      </c>
      <c r="O329">
        <v>5.9191786931686097E-4</v>
      </c>
      <c r="P329">
        <v>5.8669860967305303E-2</v>
      </c>
      <c r="Q329">
        <v>5.7486025228671599E-2</v>
      </c>
      <c r="R329" s="6">
        <f t="shared" ref="R329:R392" si="97">IF(OR(M329&lt;=Q329,L329&lt;=Q329),"Lower",IF(OR(M329&gt;=P329,K329&gt;=P329),"Upper",0))</f>
        <v>0</v>
      </c>
      <c r="S329" t="str">
        <f t="shared" si="90"/>
        <v>Upper</v>
      </c>
      <c r="T329" t="str">
        <f t="shared" si="93"/>
        <v>Above</v>
      </c>
      <c r="U329" t="str">
        <f t="shared" si="94"/>
        <v>Above</v>
      </c>
      <c r="V329" t="str">
        <f t="shared" si="95"/>
        <v>Below</v>
      </c>
      <c r="W329" t="str">
        <f t="shared" si="92"/>
        <v>Below</v>
      </c>
      <c r="X329" t="str">
        <f t="shared" si="96"/>
        <v>Sell</v>
      </c>
      <c r="Y329" t="str">
        <f t="shared" si="91"/>
        <v/>
      </c>
    </row>
    <row r="330" spans="1:25" x14ac:dyDescent="0.3">
      <c r="A330" s="2">
        <v>41429</v>
      </c>
      <c r="B330">
        <v>5941.10009765625</v>
      </c>
      <c r="C330">
        <v>5981.60009765625</v>
      </c>
      <c r="D330">
        <v>5910.25</v>
      </c>
      <c r="E330">
        <v>5919.4501953125</v>
      </c>
      <c r="F330">
        <v>343.64999389648398</v>
      </c>
      <c r="G330">
        <v>346.89999389648398</v>
      </c>
      <c r="H330">
        <v>340.5</v>
      </c>
      <c r="I330">
        <v>341.52499389648398</v>
      </c>
      <c r="J330">
        <v>5.7842821741389799E-2</v>
      </c>
      <c r="K330">
        <v>5.7994514550113202E-2</v>
      </c>
      <c r="L330">
        <v>5.7611776151600999E-2</v>
      </c>
      <c r="M330" s="19">
        <v>5.7695391062996197E-2</v>
      </c>
      <c r="N330">
        <v>5.8116496395671499E-2</v>
      </c>
      <c r="O330">
        <v>5.3522021915237104E-4</v>
      </c>
      <c r="P330">
        <v>5.86517166148239E-2</v>
      </c>
      <c r="Q330">
        <v>5.7581276176519203E-2</v>
      </c>
      <c r="R330" s="6">
        <f t="shared" si="97"/>
        <v>0</v>
      </c>
      <c r="S330" t="str">
        <f t="shared" si="90"/>
        <v>Upper</v>
      </c>
      <c r="T330" t="str">
        <f t="shared" si="93"/>
        <v>Above</v>
      </c>
      <c r="U330" t="str">
        <f t="shared" si="94"/>
        <v>Above</v>
      </c>
      <c r="V330" t="str">
        <f t="shared" si="95"/>
        <v>Below</v>
      </c>
      <c r="W330" t="str">
        <f t="shared" si="92"/>
        <v>Below</v>
      </c>
      <c r="X330" t="str">
        <f t="shared" si="96"/>
        <v>Sell</v>
      </c>
      <c r="Y330" t="str">
        <f t="shared" si="91"/>
        <v/>
      </c>
    </row>
    <row r="331" spans="1:25" x14ac:dyDescent="0.3">
      <c r="A331" s="2">
        <v>41430</v>
      </c>
      <c r="B331">
        <v>5908.2998046875</v>
      </c>
      <c r="C331">
        <v>5935.2001953125</v>
      </c>
      <c r="D331">
        <v>5883.7001953125</v>
      </c>
      <c r="E331">
        <v>5923.85009765625</v>
      </c>
      <c r="F331">
        <v>341</v>
      </c>
      <c r="G331">
        <v>347.20001220703102</v>
      </c>
      <c r="H331">
        <v>339.25</v>
      </c>
      <c r="I331">
        <v>343.975006103515</v>
      </c>
      <c r="J331">
        <v>5.7715419202231201E-2</v>
      </c>
      <c r="K331">
        <v>5.8498450057546898E-2</v>
      </c>
      <c r="L331">
        <v>5.7659294107180702E-2</v>
      </c>
      <c r="M331" s="19">
        <v>5.8066122611645399E-2</v>
      </c>
      <c r="N331">
        <v>5.8148177928488698E-2</v>
      </c>
      <c r="O331">
        <v>5.1079679913062495E-4</v>
      </c>
      <c r="P331">
        <v>5.8658974727619301E-2</v>
      </c>
      <c r="Q331">
        <v>5.7637381129358102E-2</v>
      </c>
      <c r="R331" s="6">
        <f t="shared" si="97"/>
        <v>0</v>
      </c>
      <c r="S331" t="str">
        <f t="shared" si="90"/>
        <v>Upper</v>
      </c>
      <c r="T331" t="str">
        <f t="shared" si="93"/>
        <v>Above</v>
      </c>
      <c r="U331" t="str">
        <f t="shared" si="94"/>
        <v>Above</v>
      </c>
      <c r="V331" t="str">
        <f t="shared" si="95"/>
        <v>Below</v>
      </c>
      <c r="W331" t="str">
        <f t="shared" si="92"/>
        <v>Below</v>
      </c>
      <c r="X331" t="str">
        <f t="shared" si="96"/>
        <v>Sell</v>
      </c>
      <c r="Y331" t="str">
        <f t="shared" si="91"/>
        <v/>
      </c>
    </row>
    <row r="332" spans="1:25" x14ac:dyDescent="0.3">
      <c r="A332" s="2">
        <v>41431</v>
      </c>
      <c r="B332">
        <v>5895</v>
      </c>
      <c r="C332">
        <v>5956.5498046875</v>
      </c>
      <c r="D332">
        <v>5869.5</v>
      </c>
      <c r="E332">
        <v>5921.39990234375</v>
      </c>
      <c r="F332">
        <v>341.75</v>
      </c>
      <c r="G332">
        <v>344.70001220703102</v>
      </c>
      <c r="H332">
        <v>339</v>
      </c>
      <c r="I332">
        <v>341.100006103515</v>
      </c>
      <c r="J332">
        <v>5.79728583545377E-2</v>
      </c>
      <c r="K332">
        <v>5.7869072451265297E-2</v>
      </c>
      <c r="L332">
        <v>5.7756197291081002E-2</v>
      </c>
      <c r="M332" s="19">
        <v>5.7604622509704898E-2</v>
      </c>
      <c r="N332">
        <v>5.8177033472661302E-2</v>
      </c>
      <c r="O332">
        <v>4.5769794186567E-4</v>
      </c>
      <c r="P332">
        <v>5.8634731414526998E-2</v>
      </c>
      <c r="Q332">
        <v>5.7719335530795599E-2</v>
      </c>
      <c r="R332" s="6" t="str">
        <f t="shared" si="97"/>
        <v>Lower</v>
      </c>
      <c r="S332" t="str">
        <f t="shared" ref="S332:S395" si="98">+IF(R332=0,S331,R332)</f>
        <v>Lower</v>
      </c>
      <c r="T332" t="str">
        <f t="shared" si="93"/>
        <v>Below</v>
      </c>
      <c r="U332" t="str">
        <f t="shared" si="94"/>
        <v>Above</v>
      </c>
      <c r="V332" t="str">
        <f t="shared" si="95"/>
        <v>Below</v>
      </c>
      <c r="W332" t="str">
        <f t="shared" si="92"/>
        <v>Below</v>
      </c>
      <c r="X332" t="str">
        <f t="shared" si="96"/>
        <v>Sell</v>
      </c>
      <c r="Y332" t="str">
        <f t="shared" si="91"/>
        <v/>
      </c>
    </row>
    <row r="333" spans="1:25" x14ac:dyDescent="0.3">
      <c r="A333" s="2">
        <v>41432</v>
      </c>
      <c r="B333">
        <v>5900.0498046875</v>
      </c>
      <c r="C333">
        <v>5972.7001953125</v>
      </c>
      <c r="D333">
        <v>5871.2998046875</v>
      </c>
      <c r="E333">
        <v>5881</v>
      </c>
      <c r="F333">
        <v>340.875</v>
      </c>
      <c r="G333">
        <v>346.70001220703102</v>
      </c>
      <c r="H333">
        <v>336.600006103515</v>
      </c>
      <c r="I333">
        <v>338.07501220703102</v>
      </c>
      <c r="J333">
        <v>5.7774936023282299E-2</v>
      </c>
      <c r="K333">
        <v>5.8047449372919897E-2</v>
      </c>
      <c r="L333">
        <v>5.7329725495329401E-2</v>
      </c>
      <c r="M333" s="19">
        <v>5.7485973849180597E-2</v>
      </c>
      <c r="N333">
        <v>5.8166267250292197E-2</v>
      </c>
      <c r="O333">
        <v>4.7179288097962103E-4</v>
      </c>
      <c r="P333">
        <v>5.8638060131271902E-2</v>
      </c>
      <c r="Q333">
        <v>5.7694474369312597E-2</v>
      </c>
      <c r="R333" s="6" t="str">
        <f t="shared" si="97"/>
        <v>Lower</v>
      </c>
      <c r="S333" t="str">
        <f t="shared" si="98"/>
        <v>Lower</v>
      </c>
      <c r="T333" t="str">
        <f t="shared" si="93"/>
        <v>Below</v>
      </c>
      <c r="U333" t="str">
        <f t="shared" si="94"/>
        <v>Above</v>
      </c>
      <c r="V333" t="str">
        <f t="shared" si="95"/>
        <v>Below</v>
      </c>
      <c r="W333" t="str">
        <f t="shared" si="92"/>
        <v>Below</v>
      </c>
      <c r="X333" t="str">
        <f t="shared" si="96"/>
        <v>Sell</v>
      </c>
      <c r="Y333" t="str">
        <f t="shared" si="91"/>
        <v/>
      </c>
    </row>
    <row r="334" spans="1:25" x14ac:dyDescent="0.3">
      <c r="A334" s="2">
        <v>41435</v>
      </c>
      <c r="B334">
        <v>5907.89990234375</v>
      </c>
      <c r="C334">
        <v>5931.64990234375</v>
      </c>
      <c r="D334">
        <v>5857.39990234375</v>
      </c>
      <c r="E334">
        <v>5878</v>
      </c>
      <c r="F334">
        <v>340.52499389648398</v>
      </c>
      <c r="G334">
        <v>343.5</v>
      </c>
      <c r="H334">
        <v>335.75</v>
      </c>
      <c r="I334">
        <v>338.17498779296801</v>
      </c>
      <c r="J334">
        <v>5.76389240720536E-2</v>
      </c>
      <c r="K334">
        <v>5.7909688814283197E-2</v>
      </c>
      <c r="L334">
        <v>5.7320655170847098E-2</v>
      </c>
      <c r="M334" s="19">
        <v>5.7532321842968401E-2</v>
      </c>
      <c r="N334">
        <v>5.8146989315336399E-2</v>
      </c>
      <c r="O334">
        <v>4.9000214690441302E-4</v>
      </c>
      <c r="P334">
        <v>5.8636991462240801E-2</v>
      </c>
      <c r="Q334">
        <v>5.7656987168431997E-2</v>
      </c>
      <c r="R334" s="6" t="str">
        <f t="shared" si="97"/>
        <v>Lower</v>
      </c>
      <c r="S334" t="str">
        <f t="shared" si="98"/>
        <v>Lower</v>
      </c>
      <c r="T334" t="str">
        <f t="shared" si="93"/>
        <v>Below</v>
      </c>
      <c r="U334" t="str">
        <f t="shared" si="94"/>
        <v>Above</v>
      </c>
      <c r="V334" t="str">
        <f t="shared" si="95"/>
        <v>Below</v>
      </c>
      <c r="W334" t="str">
        <f t="shared" si="92"/>
        <v>Below</v>
      </c>
      <c r="X334" t="str">
        <f t="shared" si="96"/>
        <v>Sell</v>
      </c>
      <c r="Y334" t="str">
        <f t="shared" si="91"/>
        <v/>
      </c>
    </row>
    <row r="335" spans="1:25" x14ac:dyDescent="0.3">
      <c r="A335" s="2">
        <v>41436</v>
      </c>
      <c r="B335">
        <v>5848.75</v>
      </c>
      <c r="C335">
        <v>5868.0498046875</v>
      </c>
      <c r="D335">
        <v>5780.35009765625</v>
      </c>
      <c r="E335">
        <v>5788.7998046875</v>
      </c>
      <c r="F335">
        <v>336.725006103515</v>
      </c>
      <c r="G335">
        <v>340.45001220703102</v>
      </c>
      <c r="H335">
        <v>331.100006103515</v>
      </c>
      <c r="I335">
        <v>332.45001220703102</v>
      </c>
      <c r="J335">
        <v>5.7572131840737797E-2</v>
      </c>
      <c r="K335">
        <v>5.80175737320896E-2</v>
      </c>
      <c r="L335">
        <v>5.7280268584037099E-2</v>
      </c>
      <c r="M335" s="19">
        <v>5.7429868612458898E-2</v>
      </c>
      <c r="N335">
        <v>5.8145238262619699E-2</v>
      </c>
      <c r="O335">
        <v>4.9262352571595902E-4</v>
      </c>
      <c r="P335">
        <v>5.8637861788335702E-2</v>
      </c>
      <c r="Q335">
        <v>5.7652614736903703E-2</v>
      </c>
      <c r="R335" s="6" t="str">
        <f t="shared" si="97"/>
        <v>Lower</v>
      </c>
      <c r="S335" t="str">
        <f t="shared" si="98"/>
        <v>Lower</v>
      </c>
      <c r="T335" t="str">
        <f t="shared" si="93"/>
        <v>Below</v>
      </c>
      <c r="U335" t="str">
        <f t="shared" si="94"/>
        <v>Above</v>
      </c>
      <c r="V335" t="str">
        <f t="shared" si="95"/>
        <v>Below</v>
      </c>
      <c r="W335" t="str">
        <f t="shared" si="92"/>
        <v>Below</v>
      </c>
      <c r="X335" t="str">
        <f t="shared" si="96"/>
        <v>Sell</v>
      </c>
      <c r="Y335" t="str">
        <f t="shared" si="91"/>
        <v/>
      </c>
    </row>
    <row r="336" spans="1:25" x14ac:dyDescent="0.3">
      <c r="A336" s="2">
        <v>41437</v>
      </c>
      <c r="B336">
        <v>5771.75</v>
      </c>
      <c r="C336">
        <v>5792.89990234375</v>
      </c>
      <c r="D336">
        <v>5738.60009765625</v>
      </c>
      <c r="E336">
        <v>5760.2001953125</v>
      </c>
      <c r="F336">
        <v>331</v>
      </c>
      <c r="G336">
        <v>336.70001220703102</v>
      </c>
      <c r="H336">
        <v>329.225006103515</v>
      </c>
      <c r="I336">
        <v>331.975006103515</v>
      </c>
      <c r="J336">
        <v>5.73482912461558E-2</v>
      </c>
      <c r="K336">
        <v>5.8122877640403497E-2</v>
      </c>
      <c r="L336">
        <v>5.7370264611743403E-2</v>
      </c>
      <c r="M336" s="19">
        <v>5.76325465864308E-2</v>
      </c>
      <c r="N336">
        <v>5.8119434935147297E-2</v>
      </c>
      <c r="O336">
        <v>5.0577746066294497E-4</v>
      </c>
      <c r="P336">
        <v>5.86252123958102E-2</v>
      </c>
      <c r="Q336">
        <v>5.7613657474484298E-2</v>
      </c>
      <c r="R336" s="6" t="str">
        <f t="shared" si="97"/>
        <v>Lower</v>
      </c>
      <c r="S336" t="str">
        <f t="shared" si="98"/>
        <v>Lower</v>
      </c>
      <c r="T336" t="str">
        <f t="shared" si="93"/>
        <v>Above</v>
      </c>
      <c r="U336" t="str">
        <f t="shared" si="94"/>
        <v>Above</v>
      </c>
      <c r="V336" t="str">
        <f t="shared" si="95"/>
        <v>Below</v>
      </c>
      <c r="W336" t="str">
        <f t="shared" si="92"/>
        <v>Above</v>
      </c>
      <c r="X336" t="str">
        <f t="shared" si="96"/>
        <v>Buy</v>
      </c>
      <c r="Y336" t="str">
        <f t="shared" si="91"/>
        <v>Buy</v>
      </c>
    </row>
    <row r="337" spans="1:25" x14ac:dyDescent="0.3">
      <c r="A337" s="2">
        <v>41438</v>
      </c>
      <c r="B337">
        <v>5709.35009765625</v>
      </c>
      <c r="C337">
        <v>5729.85009765625</v>
      </c>
      <c r="D337">
        <v>5683.10009765625</v>
      </c>
      <c r="E337">
        <v>5699.10009765625</v>
      </c>
      <c r="F337">
        <v>328.79998779296801</v>
      </c>
      <c r="G337">
        <v>330.5</v>
      </c>
      <c r="H337">
        <v>326.67498779296801</v>
      </c>
      <c r="I337">
        <v>327.54998779296801</v>
      </c>
      <c r="J337">
        <v>5.7589740017509897E-2</v>
      </c>
      <c r="K337">
        <v>5.7680392046414598E-2</v>
      </c>
      <c r="L337">
        <v>5.74818289629795E-2</v>
      </c>
      <c r="M337" s="19">
        <v>5.7473983994012198E-2</v>
      </c>
      <c r="N337">
        <v>5.8064399474507603E-2</v>
      </c>
      <c r="O337">
        <v>5.1345961454067797E-4</v>
      </c>
      <c r="P337">
        <v>5.8577859089048299E-2</v>
      </c>
      <c r="Q337">
        <v>5.7550939859966899E-2</v>
      </c>
      <c r="R337" s="6" t="str">
        <f t="shared" si="97"/>
        <v>Lower</v>
      </c>
      <c r="S337" t="str">
        <f t="shared" si="98"/>
        <v>Lower</v>
      </c>
      <c r="T337" t="str">
        <f t="shared" si="93"/>
        <v>Below</v>
      </c>
      <c r="U337" t="str">
        <f t="shared" si="94"/>
        <v>Above</v>
      </c>
      <c r="V337" t="str">
        <f t="shared" si="95"/>
        <v>Below</v>
      </c>
      <c r="W337" t="str">
        <f t="shared" si="92"/>
        <v>Below</v>
      </c>
      <c r="X337" t="str">
        <f t="shared" si="96"/>
        <v>Buy</v>
      </c>
      <c r="Y337" t="str">
        <f t="shared" si="91"/>
        <v/>
      </c>
    </row>
    <row r="338" spans="1:25" x14ac:dyDescent="0.3">
      <c r="A338" s="2">
        <v>41439</v>
      </c>
      <c r="B338">
        <v>5748.9501953125</v>
      </c>
      <c r="C338">
        <v>5819.39990234375</v>
      </c>
      <c r="D338">
        <v>5739.39990234375</v>
      </c>
      <c r="E338">
        <v>5808.39990234375</v>
      </c>
      <c r="F338">
        <v>331</v>
      </c>
      <c r="G338">
        <v>334.225006103515</v>
      </c>
      <c r="H338">
        <v>329.64999389648398</v>
      </c>
      <c r="I338">
        <v>332.52499389648398</v>
      </c>
      <c r="J338">
        <v>5.75757292644292E-2</v>
      </c>
      <c r="K338">
        <v>5.7432898874831897E-2</v>
      </c>
      <c r="L338">
        <v>5.7436317298933601E-2</v>
      </c>
      <c r="M338" s="19">
        <v>5.7248984141451201E-2</v>
      </c>
      <c r="N338">
        <v>5.8022108135997501E-2</v>
      </c>
      <c r="O338">
        <v>5.4470566185763503E-4</v>
      </c>
      <c r="P338">
        <v>5.8566813797855097E-2</v>
      </c>
      <c r="Q338">
        <v>5.7477402474139801E-2</v>
      </c>
      <c r="R338" s="6" t="str">
        <f t="shared" si="97"/>
        <v>Lower</v>
      </c>
      <c r="S338" t="str">
        <f t="shared" si="98"/>
        <v>Lower</v>
      </c>
      <c r="T338" t="str">
        <f t="shared" si="93"/>
        <v>Below</v>
      </c>
      <c r="U338" t="str">
        <f t="shared" si="94"/>
        <v>Above</v>
      </c>
      <c r="V338" t="str">
        <f t="shared" si="95"/>
        <v>Below</v>
      </c>
      <c r="W338" t="str">
        <f t="shared" si="92"/>
        <v>Below</v>
      </c>
      <c r="X338" t="str">
        <f t="shared" si="96"/>
        <v>Buy</v>
      </c>
      <c r="Y338" t="str">
        <f t="shared" si="91"/>
        <v/>
      </c>
    </row>
    <row r="339" spans="1:25" x14ac:dyDescent="0.3">
      <c r="A339" s="2">
        <v>41442</v>
      </c>
      <c r="B339">
        <v>5820.39990234375</v>
      </c>
      <c r="C339">
        <v>5854.89990234375</v>
      </c>
      <c r="D339">
        <v>5770.25</v>
      </c>
      <c r="E339">
        <v>5850.0498046875</v>
      </c>
      <c r="F339">
        <v>332.79998779296801</v>
      </c>
      <c r="G339">
        <v>334.600006103515</v>
      </c>
      <c r="H339">
        <v>328.67498779296801</v>
      </c>
      <c r="I339">
        <v>333.67498779296801</v>
      </c>
      <c r="J339">
        <v>5.7178199673008197E-2</v>
      </c>
      <c r="K339">
        <v>5.71487150394447E-2</v>
      </c>
      <c r="L339">
        <v>5.6960268236726098E-2</v>
      </c>
      <c r="M339" s="19">
        <v>5.7037973852052198E-2</v>
      </c>
      <c r="N339">
        <v>5.7972790261281798E-2</v>
      </c>
      <c r="O339">
        <v>5.8746785775359097E-4</v>
      </c>
      <c r="P339">
        <v>5.8560258119035397E-2</v>
      </c>
      <c r="Q339">
        <v>5.7385322403528199E-2</v>
      </c>
      <c r="R339" s="6" t="str">
        <f t="shared" si="97"/>
        <v>Lower</v>
      </c>
      <c r="S339" t="str">
        <f t="shared" si="98"/>
        <v>Lower</v>
      </c>
      <c r="T339" t="str">
        <f t="shared" si="93"/>
        <v>Below</v>
      </c>
      <c r="U339" t="str">
        <f t="shared" si="94"/>
        <v>Above</v>
      </c>
      <c r="V339" t="str">
        <f t="shared" si="95"/>
        <v>Below</v>
      </c>
      <c r="W339" t="str">
        <f t="shared" si="92"/>
        <v>Below</v>
      </c>
      <c r="X339" t="str">
        <f t="shared" si="96"/>
        <v>Buy</v>
      </c>
      <c r="Y339" t="str">
        <f t="shared" si="91"/>
        <v/>
      </c>
    </row>
    <row r="340" spans="1:25" x14ac:dyDescent="0.3">
      <c r="A340" s="2">
        <v>41443</v>
      </c>
      <c r="B340">
        <v>5841.89990234375</v>
      </c>
      <c r="C340">
        <v>5863.39990234375</v>
      </c>
      <c r="D340">
        <v>5804.2998046875</v>
      </c>
      <c r="E340">
        <v>5813.60009765625</v>
      </c>
      <c r="F340">
        <v>334</v>
      </c>
      <c r="G340">
        <v>334</v>
      </c>
      <c r="H340">
        <v>327.5</v>
      </c>
      <c r="I340">
        <v>328.725006103515</v>
      </c>
      <c r="J340">
        <v>5.7173180914311797E-2</v>
      </c>
      <c r="K340">
        <v>5.6963537463390702E-2</v>
      </c>
      <c r="L340">
        <v>5.6423687786684197E-2</v>
      </c>
      <c r="M340" s="19">
        <v>5.65441379836292E-2</v>
      </c>
      <c r="N340">
        <v>5.7905867294711297E-2</v>
      </c>
      <c r="O340">
        <v>6.6887927035004903E-4</v>
      </c>
      <c r="P340">
        <v>5.85747465650613E-2</v>
      </c>
      <c r="Q340">
        <v>5.7236988024361203E-2</v>
      </c>
      <c r="R340" s="6" t="str">
        <f t="shared" si="97"/>
        <v>Lower</v>
      </c>
      <c r="S340" t="str">
        <f t="shared" si="98"/>
        <v>Lower</v>
      </c>
      <c r="T340" t="str">
        <f t="shared" si="93"/>
        <v>Below</v>
      </c>
      <c r="U340" t="str">
        <f t="shared" si="94"/>
        <v>Above</v>
      </c>
      <c r="V340" t="str">
        <f t="shared" si="95"/>
        <v>Below</v>
      </c>
      <c r="W340" t="str">
        <f t="shared" si="92"/>
        <v>Below</v>
      </c>
      <c r="X340" t="str">
        <f t="shared" si="96"/>
        <v>Buy</v>
      </c>
      <c r="Y340" t="str">
        <f t="shared" si="91"/>
        <v/>
      </c>
    </row>
    <row r="341" spans="1:25" x14ac:dyDescent="0.3">
      <c r="A341" s="2">
        <v>41444</v>
      </c>
      <c r="B341">
        <v>5805.75</v>
      </c>
      <c r="C341">
        <v>5828.39990234375</v>
      </c>
      <c r="D341">
        <v>5777.89990234375</v>
      </c>
      <c r="E341">
        <v>5822.25</v>
      </c>
      <c r="F341">
        <v>328.04998779296801</v>
      </c>
      <c r="G341">
        <v>333.29998779296801</v>
      </c>
      <c r="H341">
        <v>326.42498779296801</v>
      </c>
      <c r="I341">
        <v>332.600006103515</v>
      </c>
      <c r="J341">
        <v>5.6504325503676303E-2</v>
      </c>
      <c r="K341">
        <v>5.7185504319794501E-2</v>
      </c>
      <c r="L341">
        <v>5.6495438361706E-2</v>
      </c>
      <c r="M341" s="19">
        <v>5.7125682700590902E-2</v>
      </c>
      <c r="N341">
        <v>5.7876557811695699E-2</v>
      </c>
      <c r="O341">
        <v>6.9032651078817099E-4</v>
      </c>
      <c r="P341">
        <v>5.85668843224839E-2</v>
      </c>
      <c r="Q341">
        <v>5.7186231300907497E-2</v>
      </c>
      <c r="R341" s="6" t="str">
        <f t="shared" si="97"/>
        <v>Lower</v>
      </c>
      <c r="S341" t="str">
        <f t="shared" si="98"/>
        <v>Lower</v>
      </c>
      <c r="T341" t="str">
        <f t="shared" si="93"/>
        <v>Below</v>
      </c>
      <c r="U341" t="str">
        <f t="shared" si="94"/>
        <v>Above</v>
      </c>
      <c r="V341" t="str">
        <f t="shared" si="95"/>
        <v>Below</v>
      </c>
      <c r="W341" t="str">
        <f t="shared" si="92"/>
        <v>Below</v>
      </c>
      <c r="X341" t="str">
        <f t="shared" si="96"/>
        <v>Buy</v>
      </c>
      <c r="Y341" t="str">
        <f t="shared" si="91"/>
        <v/>
      </c>
    </row>
    <row r="342" spans="1:25" x14ac:dyDescent="0.3">
      <c r="A342" s="2">
        <v>41445</v>
      </c>
      <c r="B342">
        <v>5754.14990234375</v>
      </c>
      <c r="C342">
        <v>5755</v>
      </c>
      <c r="D342">
        <v>5645.64990234375</v>
      </c>
      <c r="E342">
        <v>5655.89990234375</v>
      </c>
      <c r="F342">
        <v>329.42498779296801</v>
      </c>
      <c r="G342">
        <v>329.42498779296801</v>
      </c>
      <c r="H342">
        <v>317.29998779296801</v>
      </c>
      <c r="I342">
        <v>318.29998779296801</v>
      </c>
      <c r="J342">
        <v>5.7249983643767897E-2</v>
      </c>
      <c r="K342">
        <v>5.7241526984008403E-2</v>
      </c>
      <c r="L342">
        <v>5.6202561845225998E-2</v>
      </c>
      <c r="M342" s="19">
        <v>5.6277514328191697E-2</v>
      </c>
      <c r="N342">
        <v>5.7763526604028899E-2</v>
      </c>
      <c r="O342">
        <v>7.5805128071750895E-4</v>
      </c>
      <c r="P342">
        <v>5.8521577884746399E-2</v>
      </c>
      <c r="Q342">
        <v>5.7005475323311398E-2</v>
      </c>
      <c r="R342" s="6" t="str">
        <f t="shared" si="97"/>
        <v>Lower</v>
      </c>
      <c r="S342" t="str">
        <f t="shared" si="98"/>
        <v>Lower</v>
      </c>
      <c r="T342" t="str">
        <f t="shared" si="93"/>
        <v>Below</v>
      </c>
      <c r="U342" t="str">
        <f t="shared" si="94"/>
        <v>Above</v>
      </c>
      <c r="V342" t="str">
        <f t="shared" si="95"/>
        <v>Below</v>
      </c>
      <c r="W342" t="str">
        <f t="shared" si="92"/>
        <v>Below</v>
      </c>
      <c r="X342" t="str">
        <f t="shared" si="96"/>
        <v>Buy</v>
      </c>
      <c r="Y342" t="str">
        <f t="shared" si="91"/>
        <v/>
      </c>
    </row>
    <row r="343" spans="1:25" x14ac:dyDescent="0.3">
      <c r="A343" s="2">
        <v>41446</v>
      </c>
      <c r="B343">
        <v>5639.89990234375</v>
      </c>
      <c r="C343">
        <v>5686.14990234375</v>
      </c>
      <c r="D343">
        <v>5616.85009765625</v>
      </c>
      <c r="E343">
        <v>5667.64990234375</v>
      </c>
      <c r="F343">
        <v>318.39999389648398</v>
      </c>
      <c r="G343">
        <v>321.27499389648398</v>
      </c>
      <c r="H343">
        <v>315.04998779296801</v>
      </c>
      <c r="I343">
        <v>317.625</v>
      </c>
      <c r="J343">
        <v>5.6454901577981498E-2</v>
      </c>
      <c r="K343">
        <v>5.6501323288022903E-2</v>
      </c>
      <c r="L343">
        <v>5.6090154146080901E-2</v>
      </c>
      <c r="M343" s="19">
        <v>5.6041746662695603E-2</v>
      </c>
      <c r="N343">
        <v>5.7635288300714203E-2</v>
      </c>
      <c r="O343">
        <v>8.2216634411490903E-4</v>
      </c>
      <c r="P343">
        <v>5.8457454644829099E-2</v>
      </c>
      <c r="Q343">
        <v>5.6813121956599197E-2</v>
      </c>
      <c r="R343" s="6" t="str">
        <f t="shared" si="97"/>
        <v>Lower</v>
      </c>
      <c r="S343" t="str">
        <f t="shared" si="98"/>
        <v>Lower</v>
      </c>
      <c r="T343" t="str">
        <f t="shared" si="93"/>
        <v>Below</v>
      </c>
      <c r="U343" t="str">
        <f t="shared" si="94"/>
        <v>Above</v>
      </c>
      <c r="V343" t="str">
        <f t="shared" si="95"/>
        <v>Below</v>
      </c>
      <c r="W343" t="str">
        <f t="shared" si="92"/>
        <v>Below</v>
      </c>
      <c r="X343" t="str">
        <f t="shared" si="96"/>
        <v>Buy</v>
      </c>
      <c r="Y343" t="str">
        <f t="shared" si="91"/>
        <v/>
      </c>
    </row>
    <row r="344" spans="1:25" x14ac:dyDescent="0.3">
      <c r="A344" s="2">
        <v>41449</v>
      </c>
      <c r="B344">
        <v>5638.0498046875</v>
      </c>
      <c r="C344">
        <v>5640</v>
      </c>
      <c r="D344">
        <v>5566.25</v>
      </c>
      <c r="E344">
        <v>5590.25</v>
      </c>
      <c r="F344">
        <v>315.89999389648398</v>
      </c>
      <c r="G344">
        <v>316.92498779296801</v>
      </c>
      <c r="H344">
        <v>311.875</v>
      </c>
      <c r="I344">
        <v>312.67498779296801</v>
      </c>
      <c r="J344">
        <v>5.6030011234353298E-2</v>
      </c>
      <c r="K344">
        <v>5.6192373722157497E-2</v>
      </c>
      <c r="L344">
        <v>5.6029642937345601E-2</v>
      </c>
      <c r="M344" s="19">
        <v>5.5932201206201598E-2</v>
      </c>
      <c r="N344">
        <v>5.7493248158119202E-2</v>
      </c>
      <c r="O344">
        <v>8.5979780105348898E-4</v>
      </c>
      <c r="P344">
        <v>5.8353045959172699E-2</v>
      </c>
      <c r="Q344">
        <v>5.6633450357065698E-2</v>
      </c>
      <c r="R344" s="6" t="str">
        <f t="shared" si="97"/>
        <v>Lower</v>
      </c>
      <c r="S344" t="str">
        <f t="shared" si="98"/>
        <v>Lower</v>
      </c>
      <c r="T344" t="str">
        <f t="shared" si="93"/>
        <v>Below</v>
      </c>
      <c r="U344" t="str">
        <f t="shared" si="94"/>
        <v>Above</v>
      </c>
      <c r="V344" t="str">
        <f t="shared" si="95"/>
        <v>Below</v>
      </c>
      <c r="W344" t="str">
        <f t="shared" si="92"/>
        <v>Below</v>
      </c>
      <c r="X344" t="str">
        <f t="shared" si="96"/>
        <v>Buy</v>
      </c>
      <c r="Y344" t="str">
        <f t="shared" si="91"/>
        <v/>
      </c>
    </row>
    <row r="345" spans="1:25" x14ac:dyDescent="0.3">
      <c r="A345" s="2">
        <v>41450</v>
      </c>
      <c r="B345">
        <v>5606.9501953125</v>
      </c>
      <c r="C345">
        <v>5666.25</v>
      </c>
      <c r="D345">
        <v>5570.25</v>
      </c>
      <c r="E345">
        <v>5609.10009765625</v>
      </c>
      <c r="F345">
        <v>313</v>
      </c>
      <c r="G345">
        <v>323.20001220703102</v>
      </c>
      <c r="H345">
        <v>311.20001220703102</v>
      </c>
      <c r="I345">
        <v>317</v>
      </c>
      <c r="J345">
        <v>5.58235741529634E-2</v>
      </c>
      <c r="K345">
        <v>5.7039490352001898E-2</v>
      </c>
      <c r="L345">
        <v>5.58682307269927E-2</v>
      </c>
      <c r="M345" s="19">
        <v>5.6515304501778697E-2</v>
      </c>
      <c r="N345">
        <v>5.74010342963071E-2</v>
      </c>
      <c r="O345">
        <v>8.6089197660687905E-4</v>
      </c>
      <c r="P345">
        <v>5.8261926272914003E-2</v>
      </c>
      <c r="Q345">
        <v>5.6540142319700198E-2</v>
      </c>
      <c r="R345" s="6" t="str">
        <f t="shared" si="97"/>
        <v>Lower</v>
      </c>
      <c r="S345" t="str">
        <f t="shared" si="98"/>
        <v>Lower</v>
      </c>
      <c r="T345" t="str">
        <f t="shared" si="93"/>
        <v>Below</v>
      </c>
      <c r="U345" t="str">
        <f t="shared" si="94"/>
        <v>Above</v>
      </c>
      <c r="V345" t="str">
        <f t="shared" si="95"/>
        <v>Below</v>
      </c>
      <c r="W345" t="str">
        <f t="shared" si="92"/>
        <v>Below</v>
      </c>
      <c r="X345" t="str">
        <f t="shared" si="96"/>
        <v>Buy</v>
      </c>
      <c r="Y345" t="str">
        <f t="shared" si="91"/>
        <v/>
      </c>
    </row>
    <row r="346" spans="1:25" x14ac:dyDescent="0.3">
      <c r="A346" s="2">
        <v>41451</v>
      </c>
      <c r="B346">
        <v>5627.9501953125</v>
      </c>
      <c r="C346">
        <v>5635.25</v>
      </c>
      <c r="D346">
        <v>5579.35009765625</v>
      </c>
      <c r="E346">
        <v>5588.7001953125</v>
      </c>
      <c r="F346">
        <v>315.75</v>
      </c>
      <c r="G346">
        <v>318.82501220703102</v>
      </c>
      <c r="H346">
        <v>310</v>
      </c>
      <c r="I346">
        <v>311.42498779296801</v>
      </c>
      <c r="J346">
        <v>5.6103908002417401E-2</v>
      </c>
      <c r="K346">
        <v>5.6576906473897501E-2</v>
      </c>
      <c r="L346">
        <v>5.5562026862272601E-2</v>
      </c>
      <c r="M346" s="19">
        <v>5.5724046184151201E-2</v>
      </c>
      <c r="N346">
        <v>5.7255082078728203E-2</v>
      </c>
      <c r="O346">
        <v>8.8630247131255403E-4</v>
      </c>
      <c r="P346">
        <v>5.8141384550040802E-2</v>
      </c>
      <c r="Q346">
        <v>5.6368779607415702E-2</v>
      </c>
      <c r="R346" s="6" t="str">
        <f t="shared" si="97"/>
        <v>Lower</v>
      </c>
      <c r="S346" t="str">
        <f t="shared" si="98"/>
        <v>Lower</v>
      </c>
      <c r="T346" t="str">
        <f t="shared" si="93"/>
        <v>Below</v>
      </c>
      <c r="U346" t="str">
        <f t="shared" si="94"/>
        <v>Above</v>
      </c>
      <c r="V346" t="str">
        <f t="shared" si="95"/>
        <v>Below</v>
      </c>
      <c r="W346" t="str">
        <f t="shared" si="92"/>
        <v>Below</v>
      </c>
      <c r="X346" t="str">
        <f t="shared" si="96"/>
        <v>Buy</v>
      </c>
      <c r="Y346" t="str">
        <f t="shared" si="91"/>
        <v/>
      </c>
    </row>
    <row r="347" spans="1:25" x14ac:dyDescent="0.3">
      <c r="A347" s="2">
        <v>41452</v>
      </c>
      <c r="B347">
        <v>5647.9501953125</v>
      </c>
      <c r="C347">
        <v>5699.35009765625</v>
      </c>
      <c r="D347">
        <v>5630.9501953125</v>
      </c>
      <c r="E347">
        <v>5682.35009765625</v>
      </c>
      <c r="F347">
        <v>317</v>
      </c>
      <c r="G347">
        <v>326.350006103515</v>
      </c>
      <c r="H347">
        <v>311.17498779296801</v>
      </c>
      <c r="I347">
        <v>323.25</v>
      </c>
      <c r="J347">
        <v>5.6126557253124001E-2</v>
      </c>
      <c r="K347">
        <v>5.7260915808228799E-2</v>
      </c>
      <c r="L347">
        <v>5.5261541480513703E-2</v>
      </c>
      <c r="M347" s="19">
        <v>5.6886674429533601E-2</v>
      </c>
      <c r="N347">
        <v>5.7139160546161201E-2</v>
      </c>
      <c r="O347">
        <v>7.6052225114590303E-4</v>
      </c>
      <c r="P347">
        <v>5.7899682797307103E-2</v>
      </c>
      <c r="Q347">
        <v>5.6378638295015299E-2</v>
      </c>
      <c r="R347" s="6" t="str">
        <f t="shared" si="97"/>
        <v>Lower</v>
      </c>
      <c r="S347" t="str">
        <f t="shared" si="98"/>
        <v>Lower</v>
      </c>
      <c r="T347" t="str">
        <f t="shared" si="93"/>
        <v>Above</v>
      </c>
      <c r="U347" t="str">
        <f t="shared" si="94"/>
        <v>Above</v>
      </c>
      <c r="V347" t="str">
        <f t="shared" si="95"/>
        <v>Below</v>
      </c>
      <c r="W347" t="str">
        <f t="shared" si="92"/>
        <v>Above</v>
      </c>
      <c r="X347" t="str">
        <f t="shared" si="96"/>
        <v>Buy</v>
      </c>
      <c r="Y347" t="str">
        <f t="shared" si="91"/>
        <v/>
      </c>
    </row>
    <row r="348" spans="1:25" x14ac:dyDescent="0.3">
      <c r="A348" s="2">
        <v>41453</v>
      </c>
      <c r="B348">
        <v>5749.5</v>
      </c>
      <c r="C348">
        <v>5852.9501953125</v>
      </c>
      <c r="D348">
        <v>5749.5</v>
      </c>
      <c r="E348">
        <v>5842.2001953125</v>
      </c>
      <c r="F348">
        <v>324.75</v>
      </c>
      <c r="G348">
        <v>336.600006103515</v>
      </c>
      <c r="H348">
        <v>324.54998779296801</v>
      </c>
      <c r="I348">
        <v>334.75</v>
      </c>
      <c r="J348">
        <v>5.6483172449778199E-2</v>
      </c>
      <c r="K348">
        <v>5.7509460164737299E-2</v>
      </c>
      <c r="L348">
        <v>5.6448384693098298E-2</v>
      </c>
      <c r="M348" s="19">
        <v>5.7298618467163602E-2</v>
      </c>
      <c r="N348">
        <v>5.7078490783146502E-2</v>
      </c>
      <c r="O348">
        <v>6.9040691142647603E-4</v>
      </c>
      <c r="P348">
        <v>5.7768897694573003E-2</v>
      </c>
      <c r="Q348">
        <v>5.6388083871720097E-2</v>
      </c>
      <c r="R348" s="6">
        <f t="shared" si="97"/>
        <v>0</v>
      </c>
      <c r="S348" t="str">
        <f t="shared" si="98"/>
        <v>Lower</v>
      </c>
      <c r="T348" t="str">
        <f t="shared" si="93"/>
        <v>Above</v>
      </c>
      <c r="U348" t="str">
        <f t="shared" si="94"/>
        <v>Above</v>
      </c>
      <c r="V348" t="str">
        <f t="shared" si="95"/>
        <v>Below</v>
      </c>
      <c r="W348" t="str">
        <f t="shared" si="92"/>
        <v>Above</v>
      </c>
      <c r="X348" t="str">
        <f t="shared" si="96"/>
        <v>Buy</v>
      </c>
      <c r="Y348" t="str">
        <f t="shared" si="91"/>
        <v/>
      </c>
    </row>
    <row r="349" spans="1:25" x14ac:dyDescent="0.3">
      <c r="A349" s="2">
        <v>41456</v>
      </c>
      <c r="B349">
        <v>5834.10009765625</v>
      </c>
      <c r="C349">
        <v>5904.35009765625</v>
      </c>
      <c r="D349">
        <v>5822.2001953125</v>
      </c>
      <c r="E349">
        <v>5898.85009765625</v>
      </c>
      <c r="F349">
        <v>334.5</v>
      </c>
      <c r="G349">
        <v>337</v>
      </c>
      <c r="H349">
        <v>332.32501220703102</v>
      </c>
      <c r="I349">
        <v>334.375</v>
      </c>
      <c r="J349">
        <v>5.7335320683712498E-2</v>
      </c>
      <c r="K349">
        <v>5.7076561251639298E-2</v>
      </c>
      <c r="L349">
        <v>5.7078939414448297E-2</v>
      </c>
      <c r="M349" s="19">
        <v>5.6684776602961097E-2</v>
      </c>
      <c r="N349">
        <v>5.7011924606489899E-2</v>
      </c>
      <c r="O349">
        <v>6.5870090661028795E-4</v>
      </c>
      <c r="P349">
        <v>5.7670625513100197E-2</v>
      </c>
      <c r="Q349">
        <v>5.63532236998796E-2</v>
      </c>
      <c r="R349" s="6">
        <f t="shared" si="97"/>
        <v>0</v>
      </c>
      <c r="S349" t="str">
        <f t="shared" si="98"/>
        <v>Lower</v>
      </c>
      <c r="T349" t="str">
        <f t="shared" si="93"/>
        <v>Above</v>
      </c>
      <c r="U349" t="str">
        <f t="shared" si="94"/>
        <v>Above</v>
      </c>
      <c r="V349" t="str">
        <f t="shared" si="95"/>
        <v>Below</v>
      </c>
      <c r="W349" t="str">
        <f t="shared" si="92"/>
        <v>Above</v>
      </c>
      <c r="X349" t="str">
        <f t="shared" si="96"/>
        <v>Buy</v>
      </c>
      <c r="Y349" t="str">
        <f t="shared" si="91"/>
        <v/>
      </c>
    </row>
    <row r="350" spans="1:25" x14ac:dyDescent="0.3">
      <c r="A350" s="2">
        <v>41457</v>
      </c>
      <c r="B350">
        <v>5885.5</v>
      </c>
      <c r="C350">
        <v>5898.7998046875</v>
      </c>
      <c r="D350">
        <v>5852.2998046875</v>
      </c>
      <c r="E350">
        <v>5857.5498046875</v>
      </c>
      <c r="F350">
        <v>334.350006103515</v>
      </c>
      <c r="G350">
        <v>334.375</v>
      </c>
      <c r="H350">
        <v>327.14999389648398</v>
      </c>
      <c r="I350">
        <v>328.27499389648398</v>
      </c>
      <c r="J350">
        <v>5.6809108164729498E-2</v>
      </c>
      <c r="K350">
        <v>5.668525989546E-2</v>
      </c>
      <c r="L350">
        <v>5.5901099536023E-2</v>
      </c>
      <c r="M350" s="19">
        <v>5.6043056370392703E-2</v>
      </c>
      <c r="N350">
        <v>5.6929307871859701E-2</v>
      </c>
      <c r="O350">
        <v>6.7195392886968796E-4</v>
      </c>
      <c r="P350">
        <v>5.76012618007294E-2</v>
      </c>
      <c r="Q350">
        <v>5.6257353942990002E-2</v>
      </c>
      <c r="R350" s="6" t="str">
        <f t="shared" si="97"/>
        <v>Lower</v>
      </c>
      <c r="S350" t="str">
        <f t="shared" si="98"/>
        <v>Lower</v>
      </c>
      <c r="T350" t="str">
        <f t="shared" si="93"/>
        <v>Below</v>
      </c>
      <c r="U350" t="str">
        <f t="shared" si="94"/>
        <v>Above</v>
      </c>
      <c r="V350" t="str">
        <f t="shared" si="95"/>
        <v>Below</v>
      </c>
      <c r="W350" t="str">
        <f t="shared" si="92"/>
        <v>Below</v>
      </c>
      <c r="X350" t="str">
        <f t="shared" si="96"/>
        <v>Buy</v>
      </c>
      <c r="Y350" t="str">
        <f t="shared" si="91"/>
        <v/>
      </c>
    </row>
    <row r="351" spans="1:25" x14ac:dyDescent="0.3">
      <c r="A351" s="2">
        <v>41458</v>
      </c>
      <c r="B351">
        <v>5811.9501953125</v>
      </c>
      <c r="C351">
        <v>5815</v>
      </c>
      <c r="D351">
        <v>5760.39990234375</v>
      </c>
      <c r="E351">
        <v>5770.89990234375</v>
      </c>
      <c r="F351">
        <v>327</v>
      </c>
      <c r="G351">
        <v>327.350006103515</v>
      </c>
      <c r="H351">
        <v>321.79998779296801</v>
      </c>
      <c r="I351">
        <v>325.32501220703102</v>
      </c>
      <c r="J351">
        <v>5.62633864728804E-2</v>
      </c>
      <c r="K351">
        <v>5.6294068117543498E-2</v>
      </c>
      <c r="L351">
        <v>5.5864174926820102E-2</v>
      </c>
      <c r="M351" s="19">
        <v>5.6373359044904897E-2</v>
      </c>
      <c r="N351">
        <v>5.6844669693522698E-2</v>
      </c>
      <c r="O351">
        <v>6.2628304047304001E-4</v>
      </c>
      <c r="P351">
        <v>5.7470952733995703E-2</v>
      </c>
      <c r="Q351">
        <v>5.62183866530497E-2</v>
      </c>
      <c r="R351" s="6" t="str">
        <f t="shared" si="97"/>
        <v>Lower</v>
      </c>
      <c r="S351" t="str">
        <f t="shared" si="98"/>
        <v>Lower</v>
      </c>
      <c r="T351" t="str">
        <f t="shared" si="93"/>
        <v>Above</v>
      </c>
      <c r="U351" t="str">
        <f t="shared" si="94"/>
        <v>Above</v>
      </c>
      <c r="V351" t="str">
        <f t="shared" si="95"/>
        <v>Below</v>
      </c>
      <c r="W351" t="str">
        <f t="shared" si="92"/>
        <v>Above</v>
      </c>
      <c r="X351" t="str">
        <f t="shared" si="96"/>
        <v>Buy</v>
      </c>
      <c r="Y351" t="str">
        <f t="shared" si="91"/>
        <v/>
      </c>
    </row>
    <row r="352" spans="1:25" x14ac:dyDescent="0.3">
      <c r="A352" s="2">
        <v>41459</v>
      </c>
      <c r="B352">
        <v>5794.75</v>
      </c>
      <c r="C352">
        <v>5848.2001953125</v>
      </c>
      <c r="D352">
        <v>5786.0498046875</v>
      </c>
      <c r="E352">
        <v>5836.9501953125</v>
      </c>
      <c r="F352">
        <v>326.89999389648398</v>
      </c>
      <c r="G352">
        <v>328.725006103515</v>
      </c>
      <c r="H352">
        <v>322.850006103515</v>
      </c>
      <c r="I352">
        <v>327.57501220703102</v>
      </c>
      <c r="J352">
        <v>5.64131315236178E-2</v>
      </c>
      <c r="K352">
        <v>5.6209602121178703E-2</v>
      </c>
      <c r="L352">
        <v>5.57979998447235E-2</v>
      </c>
      <c r="M352" s="19">
        <v>5.6120919529191397E-2</v>
      </c>
      <c r="N352">
        <v>5.6770484544496999E-2</v>
      </c>
      <c r="O352">
        <v>6.1936282112837497E-4</v>
      </c>
      <c r="P352">
        <v>5.7389847365625399E-2</v>
      </c>
      <c r="Q352">
        <v>5.6151121723368697E-2</v>
      </c>
      <c r="R352" s="6" t="str">
        <f t="shared" si="97"/>
        <v>Lower</v>
      </c>
      <c r="S352" t="str">
        <f t="shared" si="98"/>
        <v>Lower</v>
      </c>
      <c r="T352" t="str">
        <f t="shared" si="93"/>
        <v>Below</v>
      </c>
      <c r="U352" t="str">
        <f t="shared" si="94"/>
        <v>Above</v>
      </c>
      <c r="V352" t="str">
        <f t="shared" si="95"/>
        <v>Below</v>
      </c>
      <c r="W352" t="str">
        <f t="shared" si="92"/>
        <v>Below</v>
      </c>
      <c r="X352" t="str">
        <f t="shared" si="96"/>
        <v>Buy</v>
      </c>
      <c r="Y352" t="str">
        <f t="shared" si="91"/>
        <v/>
      </c>
    </row>
    <row r="353" spans="1:25" x14ac:dyDescent="0.3">
      <c r="A353" s="2">
        <v>41460</v>
      </c>
      <c r="B353">
        <v>5889.9501953125</v>
      </c>
      <c r="C353">
        <v>5900.4501953125</v>
      </c>
      <c r="D353">
        <v>5858.4501953125</v>
      </c>
      <c r="E353">
        <v>5867.89990234375</v>
      </c>
      <c r="F353">
        <v>330.04998779296801</v>
      </c>
      <c r="G353">
        <v>336.375</v>
      </c>
      <c r="H353">
        <v>329.25</v>
      </c>
      <c r="I353">
        <v>333.875</v>
      </c>
      <c r="J353">
        <v>5.60361254082654E-2</v>
      </c>
      <c r="K353">
        <v>5.7008361881814802E-2</v>
      </c>
      <c r="L353">
        <v>5.6200870370706799E-2</v>
      </c>
      <c r="M353" s="19">
        <v>5.6898550683634502E-2</v>
      </c>
      <c r="N353">
        <v>5.6741113386219698E-2</v>
      </c>
      <c r="O353">
        <v>5.9717838610691203E-4</v>
      </c>
      <c r="P353">
        <v>5.7338291772326598E-2</v>
      </c>
      <c r="Q353">
        <v>5.6143935000112798E-2</v>
      </c>
      <c r="R353" s="6">
        <f t="shared" si="97"/>
        <v>0</v>
      </c>
      <c r="S353" t="str">
        <f t="shared" si="98"/>
        <v>Lower</v>
      </c>
      <c r="T353" t="str">
        <f t="shared" si="93"/>
        <v>Above</v>
      </c>
      <c r="U353" t="str">
        <f t="shared" si="94"/>
        <v>Above</v>
      </c>
      <c r="V353" t="str">
        <f t="shared" si="95"/>
        <v>Below</v>
      </c>
      <c r="W353" t="str">
        <f t="shared" si="92"/>
        <v>Above</v>
      </c>
      <c r="X353" t="str">
        <f t="shared" si="96"/>
        <v>Buy</v>
      </c>
      <c r="Y353" t="str">
        <f t="shared" si="91"/>
        <v/>
      </c>
    </row>
    <row r="354" spans="1:25" x14ac:dyDescent="0.3">
      <c r="A354" s="2">
        <v>41463</v>
      </c>
      <c r="B354">
        <v>5833.14990234375</v>
      </c>
      <c r="C354">
        <v>5833.85009765625</v>
      </c>
      <c r="D354">
        <v>5775.5498046875</v>
      </c>
      <c r="E354">
        <v>5811.5498046875</v>
      </c>
      <c r="F354">
        <v>332</v>
      </c>
      <c r="G354">
        <v>333.725006103515</v>
      </c>
      <c r="H354">
        <v>326.375</v>
      </c>
      <c r="I354">
        <v>330.225006103515</v>
      </c>
      <c r="J354">
        <v>5.6916075458064701E-2</v>
      </c>
      <c r="K354">
        <v>5.7204933365975499E-2</v>
      </c>
      <c r="L354">
        <v>5.6509771543327397E-2</v>
      </c>
      <c r="M354" s="19">
        <v>5.6822193253366099E-2</v>
      </c>
      <c r="N354">
        <v>5.6705606956739603E-2</v>
      </c>
      <c r="O354">
        <v>5.68060757683036E-4</v>
      </c>
      <c r="P354">
        <v>5.7273667714422598E-2</v>
      </c>
      <c r="Q354">
        <v>5.6137546199056601E-2</v>
      </c>
      <c r="R354" s="6">
        <f t="shared" si="97"/>
        <v>0</v>
      </c>
      <c r="S354" t="str">
        <f t="shared" si="98"/>
        <v>Lower</v>
      </c>
      <c r="T354" t="str">
        <f t="shared" si="93"/>
        <v>Above</v>
      </c>
      <c r="U354" t="str">
        <f t="shared" si="94"/>
        <v>Above</v>
      </c>
      <c r="V354" t="str">
        <f t="shared" si="95"/>
        <v>Below</v>
      </c>
      <c r="W354" t="str">
        <f t="shared" si="92"/>
        <v>Above</v>
      </c>
      <c r="X354" t="str">
        <f t="shared" si="96"/>
        <v>Buy</v>
      </c>
      <c r="Y354" t="str">
        <f t="shared" si="91"/>
        <v/>
      </c>
    </row>
    <row r="355" spans="1:25" x14ac:dyDescent="0.3">
      <c r="A355" s="2">
        <v>41464</v>
      </c>
      <c r="B355">
        <v>5834.60009765625</v>
      </c>
      <c r="C355">
        <v>5864.9501953125</v>
      </c>
      <c r="D355">
        <v>5834.60009765625</v>
      </c>
      <c r="E355">
        <v>5859</v>
      </c>
      <c r="F355">
        <v>331.100006103515</v>
      </c>
      <c r="G355">
        <v>336.875</v>
      </c>
      <c r="H355">
        <v>331.100006103515</v>
      </c>
      <c r="I355">
        <v>335.14999389648398</v>
      </c>
      <c r="J355">
        <v>5.6747677743418601E-2</v>
      </c>
      <c r="K355">
        <v>5.7438680428905202E-2</v>
      </c>
      <c r="L355">
        <v>5.6747677743418601E-2</v>
      </c>
      <c r="M355" s="19">
        <v>5.7202593257635097E-2</v>
      </c>
      <c r="N355">
        <v>5.6694243188998399E-2</v>
      </c>
      <c r="O355">
        <v>5.5493125211744404E-4</v>
      </c>
      <c r="P355">
        <v>5.7249174441115901E-2</v>
      </c>
      <c r="Q355">
        <v>5.6139311936881001E-2</v>
      </c>
      <c r="R355" s="6" t="str">
        <f t="shared" si="97"/>
        <v>Upper</v>
      </c>
      <c r="S355" t="str">
        <f t="shared" si="98"/>
        <v>Upper</v>
      </c>
      <c r="T355" t="str">
        <f t="shared" si="93"/>
        <v>Above</v>
      </c>
      <c r="U355" t="str">
        <f t="shared" si="94"/>
        <v>Above</v>
      </c>
      <c r="V355" t="str">
        <f t="shared" si="95"/>
        <v>Below</v>
      </c>
      <c r="W355" t="str">
        <f t="shared" si="92"/>
        <v>Below</v>
      </c>
      <c r="X355" t="str">
        <f t="shared" si="96"/>
        <v>Sell</v>
      </c>
      <c r="Y355" t="str">
        <f t="shared" si="91"/>
        <v>Sell</v>
      </c>
    </row>
    <row r="356" spans="1:25" x14ac:dyDescent="0.3">
      <c r="A356" s="2">
        <v>41465</v>
      </c>
      <c r="B356">
        <v>5869.89990234375</v>
      </c>
      <c r="C356">
        <v>5879.35009765625</v>
      </c>
      <c r="D356">
        <v>5802.85009765625</v>
      </c>
      <c r="E356">
        <v>5816.7001953125</v>
      </c>
      <c r="F356">
        <v>335.125</v>
      </c>
      <c r="G356">
        <v>335.95001220703102</v>
      </c>
      <c r="H356">
        <v>328.07501220703102</v>
      </c>
      <c r="I356">
        <v>329.64999389648398</v>
      </c>
      <c r="J356">
        <v>5.7092114955178401E-2</v>
      </c>
      <c r="K356">
        <v>5.7140671439340603E-2</v>
      </c>
      <c r="L356">
        <v>5.6536875274365503E-2</v>
      </c>
      <c r="M356" s="19">
        <v>5.6673024709463102E-2</v>
      </c>
      <c r="N356">
        <v>5.6646267095149999E-2</v>
      </c>
      <c r="O356">
        <v>5.0912866968337404E-4</v>
      </c>
      <c r="P356">
        <v>5.7155395764833403E-2</v>
      </c>
      <c r="Q356">
        <v>5.61371384254667E-2</v>
      </c>
      <c r="R356" s="6">
        <f t="shared" si="97"/>
        <v>0</v>
      </c>
      <c r="S356" t="str">
        <f t="shared" si="98"/>
        <v>Upper</v>
      </c>
      <c r="T356" t="str">
        <f t="shared" si="93"/>
        <v>Above</v>
      </c>
      <c r="U356" t="str">
        <f t="shared" si="94"/>
        <v>Above</v>
      </c>
      <c r="V356" t="str">
        <f t="shared" si="95"/>
        <v>Below</v>
      </c>
      <c r="W356" t="str">
        <f t="shared" si="92"/>
        <v>Below</v>
      </c>
      <c r="X356" t="str">
        <f t="shared" si="96"/>
        <v>Sell</v>
      </c>
      <c r="Y356" t="str">
        <f t="shared" si="91"/>
        <v/>
      </c>
    </row>
    <row r="357" spans="1:25" x14ac:dyDescent="0.3">
      <c r="A357" s="2">
        <v>41466</v>
      </c>
      <c r="B357">
        <v>5894.5</v>
      </c>
      <c r="C357">
        <v>5948.85009765625</v>
      </c>
      <c r="D357">
        <v>5887.9501953125</v>
      </c>
      <c r="E357">
        <v>5935.10009765625</v>
      </c>
      <c r="F357">
        <v>333.5</v>
      </c>
      <c r="G357">
        <v>343.350006103515</v>
      </c>
      <c r="H357">
        <v>333.02499389648398</v>
      </c>
      <c r="I357">
        <v>341.625</v>
      </c>
      <c r="J357">
        <v>5.6578166087030202E-2</v>
      </c>
      <c r="K357">
        <v>5.7717037825308397E-2</v>
      </c>
      <c r="L357">
        <v>5.65604298354309E-2</v>
      </c>
      <c r="M357" s="19">
        <v>5.7560107559922399E-2</v>
      </c>
      <c r="N357">
        <v>5.6650573273445498E-2</v>
      </c>
      <c r="O357">
        <v>5.1680426461398702E-4</v>
      </c>
      <c r="P357">
        <v>5.7167377538059498E-2</v>
      </c>
      <c r="Q357">
        <v>5.6133769008831498E-2</v>
      </c>
      <c r="R357" s="6" t="str">
        <f t="shared" si="97"/>
        <v>Upper</v>
      </c>
      <c r="S357" t="str">
        <f t="shared" si="98"/>
        <v>Upper</v>
      </c>
      <c r="T357" t="str">
        <f t="shared" si="93"/>
        <v>Above</v>
      </c>
      <c r="U357" t="str">
        <f t="shared" si="94"/>
        <v>Above</v>
      </c>
      <c r="V357" t="str">
        <f t="shared" si="95"/>
        <v>Above</v>
      </c>
      <c r="W357" t="str">
        <f t="shared" si="92"/>
        <v>Above</v>
      </c>
      <c r="X357" t="str">
        <f t="shared" si="96"/>
        <v>Sell</v>
      </c>
      <c r="Y357" t="str">
        <f t="shared" si="91"/>
        <v/>
      </c>
    </row>
    <row r="358" spans="1:25" x14ac:dyDescent="0.3">
      <c r="A358" s="2">
        <v>41467</v>
      </c>
      <c r="B358">
        <v>6000.5</v>
      </c>
      <c r="C358">
        <v>6019</v>
      </c>
      <c r="D358">
        <v>5951.14990234375</v>
      </c>
      <c r="E358">
        <v>6009</v>
      </c>
      <c r="F358">
        <v>343.5</v>
      </c>
      <c r="G358">
        <v>348.850006103515</v>
      </c>
      <c r="H358">
        <v>340.89999389648398</v>
      </c>
      <c r="I358">
        <v>347.875</v>
      </c>
      <c r="J358">
        <v>5.7245229564202901E-2</v>
      </c>
      <c r="K358">
        <v>5.7958133594204202E-2</v>
      </c>
      <c r="L358">
        <v>5.7283046048332099E-2</v>
      </c>
      <c r="M358" s="19">
        <v>5.7892328174404997E-2</v>
      </c>
      <c r="N358">
        <v>5.6682740475093203E-2</v>
      </c>
      <c r="O358">
        <v>5.7297981044681203E-4</v>
      </c>
      <c r="P358">
        <v>5.7255720285539997E-2</v>
      </c>
      <c r="Q358">
        <v>5.6109760664646402E-2</v>
      </c>
      <c r="R358" s="6" t="str">
        <f t="shared" si="97"/>
        <v>Upper</v>
      </c>
      <c r="S358" t="str">
        <f t="shared" si="98"/>
        <v>Upper</v>
      </c>
      <c r="T358" t="str">
        <f t="shared" si="93"/>
        <v>Above</v>
      </c>
      <c r="U358" t="str">
        <f t="shared" si="94"/>
        <v>Above</v>
      </c>
      <c r="V358" t="str">
        <f t="shared" si="95"/>
        <v>Above</v>
      </c>
      <c r="W358" t="str">
        <f t="shared" si="92"/>
        <v>Above</v>
      </c>
      <c r="X358" t="str">
        <f t="shared" si="96"/>
        <v>Sell</v>
      </c>
      <c r="Y358" t="str">
        <f t="shared" si="91"/>
        <v/>
      </c>
    </row>
    <row r="359" spans="1:25" x14ac:dyDescent="0.3">
      <c r="A359" s="2">
        <v>41470</v>
      </c>
      <c r="B359">
        <v>5991.2001953125</v>
      </c>
      <c r="C359">
        <v>6038.2001953125</v>
      </c>
      <c r="D359">
        <v>5980.9501953125</v>
      </c>
      <c r="E359">
        <v>6030.7998046875</v>
      </c>
      <c r="F359">
        <v>345.5</v>
      </c>
      <c r="G359">
        <v>349.02499389648398</v>
      </c>
      <c r="H359">
        <v>342</v>
      </c>
      <c r="I359">
        <v>347.725006103515</v>
      </c>
      <c r="J359">
        <v>5.7667911059009203E-2</v>
      </c>
      <c r="K359">
        <v>5.7802819152540701E-2</v>
      </c>
      <c r="L359">
        <v>5.7181549558469498E-2</v>
      </c>
      <c r="M359" s="19">
        <v>5.7658190847794798E-2</v>
      </c>
      <c r="N359">
        <v>5.67137513248804E-2</v>
      </c>
      <c r="O359">
        <v>6.0887690493153905E-4</v>
      </c>
      <c r="P359">
        <v>5.7322628229811899E-2</v>
      </c>
      <c r="Q359">
        <v>5.6104874419948797E-2</v>
      </c>
      <c r="R359" s="6" t="str">
        <f t="shared" si="97"/>
        <v>Upper</v>
      </c>
      <c r="S359" t="str">
        <f t="shared" si="98"/>
        <v>Upper</v>
      </c>
      <c r="T359" t="str">
        <f t="shared" si="93"/>
        <v>Above</v>
      </c>
      <c r="U359" t="str">
        <f t="shared" si="94"/>
        <v>Above</v>
      </c>
      <c r="V359" t="str">
        <f t="shared" si="95"/>
        <v>Above</v>
      </c>
      <c r="W359" t="str">
        <f t="shared" si="92"/>
        <v>Above</v>
      </c>
      <c r="X359" t="str">
        <f t="shared" si="96"/>
        <v>Sell</v>
      </c>
      <c r="Y359" t="str">
        <f t="shared" si="91"/>
        <v/>
      </c>
    </row>
    <row r="360" spans="1:25" x14ac:dyDescent="0.3">
      <c r="A360" s="2">
        <v>41471</v>
      </c>
      <c r="B360">
        <v>5930.7998046875</v>
      </c>
      <c r="C360">
        <v>5966.0498046875</v>
      </c>
      <c r="D360">
        <v>5910.9501953125</v>
      </c>
      <c r="E360">
        <v>5955.25</v>
      </c>
      <c r="F360">
        <v>339.5</v>
      </c>
      <c r="G360">
        <v>342.25</v>
      </c>
      <c r="H360">
        <v>334.975006103515</v>
      </c>
      <c r="I360">
        <v>339.350006103515</v>
      </c>
      <c r="J360">
        <v>5.7243544071690099E-2</v>
      </c>
      <c r="K360">
        <v>5.7366265989113201E-2</v>
      </c>
      <c r="L360">
        <v>5.6670246751386502E-2</v>
      </c>
      <c r="M360" s="19">
        <v>5.6983335057892701E-2</v>
      </c>
      <c r="N360">
        <v>5.6735711178593502E-2</v>
      </c>
      <c r="O360">
        <v>6.1035591954262101E-4</v>
      </c>
      <c r="P360">
        <v>5.7346067098136201E-2</v>
      </c>
      <c r="Q360">
        <v>5.6125355259050901E-2</v>
      </c>
      <c r="R360" s="6" t="str">
        <f t="shared" si="97"/>
        <v>Upper</v>
      </c>
      <c r="S360" t="str">
        <f t="shared" si="98"/>
        <v>Upper</v>
      </c>
      <c r="T360" t="str">
        <f t="shared" si="93"/>
        <v>Above</v>
      </c>
      <c r="U360" t="str">
        <f t="shared" si="94"/>
        <v>Above</v>
      </c>
      <c r="V360" t="str">
        <f t="shared" si="95"/>
        <v>Below</v>
      </c>
      <c r="W360" t="str">
        <f t="shared" si="92"/>
        <v>Below</v>
      </c>
      <c r="X360" t="str">
        <f t="shared" si="96"/>
        <v>Sell</v>
      </c>
      <c r="Y360" t="str">
        <f t="shared" si="91"/>
        <v/>
      </c>
    </row>
    <row r="361" spans="1:25" x14ac:dyDescent="0.3">
      <c r="A361" s="2">
        <v>41472</v>
      </c>
      <c r="B361">
        <v>5972.25</v>
      </c>
      <c r="C361">
        <v>5989.7998046875</v>
      </c>
      <c r="D361">
        <v>5926.75</v>
      </c>
      <c r="E361">
        <v>5973.2998046875</v>
      </c>
      <c r="F361">
        <v>338.89999389648398</v>
      </c>
      <c r="G361">
        <v>340.39999389648398</v>
      </c>
      <c r="H361">
        <v>323.95001220703102</v>
      </c>
      <c r="I361">
        <v>331.45001220703102</v>
      </c>
      <c r="J361">
        <v>5.6745781555776101E-2</v>
      </c>
      <c r="K361">
        <v>5.6829945072637299E-2</v>
      </c>
      <c r="L361">
        <v>5.4658963547818101E-2</v>
      </c>
      <c r="M361" s="19">
        <v>5.5488594754096898E-2</v>
      </c>
      <c r="N361">
        <v>5.6653856781268802E-2</v>
      </c>
      <c r="O361">
        <v>6.6282375854513197E-4</v>
      </c>
      <c r="P361">
        <v>5.7316680539814001E-2</v>
      </c>
      <c r="Q361">
        <v>5.59910330227237E-2</v>
      </c>
      <c r="R361" s="6" t="str">
        <f t="shared" si="97"/>
        <v>Lower</v>
      </c>
      <c r="S361" t="str">
        <f t="shared" si="98"/>
        <v>Lower</v>
      </c>
      <c r="T361" t="str">
        <f t="shared" si="93"/>
        <v>Below</v>
      </c>
      <c r="U361" t="str">
        <f t="shared" si="94"/>
        <v>Above</v>
      </c>
      <c r="V361" t="str">
        <f t="shared" si="95"/>
        <v>Below</v>
      </c>
      <c r="W361" t="str">
        <f t="shared" si="92"/>
        <v>Below</v>
      </c>
      <c r="X361" t="str">
        <f t="shared" si="96"/>
        <v>Sell</v>
      </c>
      <c r="Y361" t="str">
        <f t="shared" si="91"/>
        <v/>
      </c>
    </row>
    <row r="362" spans="1:25" x14ac:dyDescent="0.3">
      <c r="A362" s="2">
        <v>41473</v>
      </c>
      <c r="B362">
        <v>5984.7001953125</v>
      </c>
      <c r="C362">
        <v>6051.10009765625</v>
      </c>
      <c r="D362">
        <v>5974.5498046875</v>
      </c>
      <c r="E362">
        <v>6038.0498046875</v>
      </c>
      <c r="F362">
        <v>334.95001220703102</v>
      </c>
      <c r="G362">
        <v>344.25</v>
      </c>
      <c r="H362">
        <v>328.475006103515</v>
      </c>
      <c r="I362">
        <v>342.04998779296801</v>
      </c>
      <c r="J362">
        <v>5.5967717893267203E-2</v>
      </c>
      <c r="K362">
        <v>5.68904818040172E-2</v>
      </c>
      <c r="L362">
        <v>5.49790388969226E-2</v>
      </c>
      <c r="M362" s="19">
        <v>5.6649083538103003E-2</v>
      </c>
      <c r="N362">
        <v>5.66724352417644E-2</v>
      </c>
      <c r="O362">
        <v>6.5690091061303797E-4</v>
      </c>
      <c r="P362">
        <v>5.7329336152377397E-2</v>
      </c>
      <c r="Q362">
        <v>5.6015534331151397E-2</v>
      </c>
      <c r="R362" s="6" t="str">
        <f t="shared" si="97"/>
        <v>Lower</v>
      </c>
      <c r="S362" t="str">
        <f t="shared" si="98"/>
        <v>Lower</v>
      </c>
      <c r="T362" t="str">
        <f t="shared" si="93"/>
        <v>Above</v>
      </c>
      <c r="U362" t="str">
        <f t="shared" si="94"/>
        <v>Above</v>
      </c>
      <c r="V362" t="str">
        <f t="shared" si="95"/>
        <v>Below</v>
      </c>
      <c r="W362" t="str">
        <f t="shared" si="92"/>
        <v>Above</v>
      </c>
      <c r="X362" t="str">
        <f t="shared" si="96"/>
        <v>Buy</v>
      </c>
      <c r="Y362" t="str">
        <f t="shared" si="91"/>
        <v>Buy</v>
      </c>
    </row>
    <row r="363" spans="1:25" x14ac:dyDescent="0.3">
      <c r="A363" s="2">
        <v>41474</v>
      </c>
      <c r="B363">
        <v>6057.2001953125</v>
      </c>
      <c r="C363">
        <v>6066.85009765625</v>
      </c>
      <c r="D363">
        <v>6020.25</v>
      </c>
      <c r="E363">
        <v>6029.2001953125</v>
      </c>
      <c r="F363">
        <v>344.02499389648398</v>
      </c>
      <c r="G363">
        <v>345.975006103515</v>
      </c>
      <c r="H363">
        <v>336.57501220703102</v>
      </c>
      <c r="I363">
        <v>340</v>
      </c>
      <c r="J363">
        <v>5.6796041537923003E-2</v>
      </c>
      <c r="K363">
        <v>5.7027122894823597E-2</v>
      </c>
      <c r="L363">
        <v>5.59071487408382E-2</v>
      </c>
      <c r="M363" s="19">
        <v>5.6392222680603399E-2</v>
      </c>
      <c r="N363">
        <v>5.6689959042659797E-2</v>
      </c>
      <c r="O363">
        <v>6.4373362604127498E-4</v>
      </c>
      <c r="P363">
        <v>5.73336926687011E-2</v>
      </c>
      <c r="Q363">
        <v>5.6046225416618502E-2</v>
      </c>
      <c r="R363" s="6" t="str">
        <f t="shared" si="97"/>
        <v>Lower</v>
      </c>
      <c r="S363" t="str">
        <f t="shared" si="98"/>
        <v>Lower</v>
      </c>
      <c r="T363" t="str">
        <f t="shared" si="93"/>
        <v>Above</v>
      </c>
      <c r="U363" t="str">
        <f t="shared" si="94"/>
        <v>Above</v>
      </c>
      <c r="V363" t="str">
        <f t="shared" si="95"/>
        <v>Below</v>
      </c>
      <c r="W363" t="str">
        <f t="shared" si="92"/>
        <v>Above</v>
      </c>
      <c r="X363" t="str">
        <f t="shared" si="96"/>
        <v>Buy</v>
      </c>
      <c r="Y363" t="str">
        <f t="shared" si="91"/>
        <v/>
      </c>
    </row>
    <row r="364" spans="1:25" x14ac:dyDescent="0.3">
      <c r="A364" s="2">
        <v>41477</v>
      </c>
      <c r="B364">
        <v>6009.75</v>
      </c>
      <c r="C364">
        <v>6064.14990234375</v>
      </c>
      <c r="D364">
        <v>6004.25</v>
      </c>
      <c r="E364">
        <v>6031.7998046875</v>
      </c>
      <c r="F364">
        <v>338</v>
      </c>
      <c r="G364">
        <v>343.5</v>
      </c>
      <c r="H364">
        <v>338</v>
      </c>
      <c r="I364">
        <v>341.02499389648398</v>
      </c>
      <c r="J364">
        <v>5.62419401805399E-2</v>
      </c>
      <c r="K364">
        <v>5.6644378112625397E-2</v>
      </c>
      <c r="L364">
        <v>5.6293458800016599E-2</v>
      </c>
      <c r="M364" s="19">
        <v>5.6537850217021901E-2</v>
      </c>
      <c r="N364">
        <v>5.6720241493200797E-2</v>
      </c>
      <c r="O364">
        <v>6.2001979019928402E-4</v>
      </c>
      <c r="P364">
        <v>5.7340261283400099E-2</v>
      </c>
      <c r="Q364">
        <v>5.6100221703001503E-2</v>
      </c>
      <c r="R364" s="6">
        <f t="shared" si="97"/>
        <v>0</v>
      </c>
      <c r="S364" t="str">
        <f t="shared" si="98"/>
        <v>Lower</v>
      </c>
      <c r="T364" t="str">
        <f t="shared" si="93"/>
        <v>Above</v>
      </c>
      <c r="U364" t="str">
        <f t="shared" si="94"/>
        <v>Above</v>
      </c>
      <c r="V364" t="str">
        <f t="shared" si="95"/>
        <v>Below</v>
      </c>
      <c r="W364" t="str">
        <f t="shared" si="92"/>
        <v>Above</v>
      </c>
      <c r="X364" t="str">
        <f t="shared" si="96"/>
        <v>Buy</v>
      </c>
      <c r="Y364" t="str">
        <f t="shared" si="91"/>
        <v/>
      </c>
    </row>
    <row r="365" spans="1:25" x14ac:dyDescent="0.3">
      <c r="A365" s="2">
        <v>41478</v>
      </c>
      <c r="B365">
        <v>6064.2998046875</v>
      </c>
      <c r="C365">
        <v>6093.35009765625</v>
      </c>
      <c r="D365">
        <v>6061.2998046875</v>
      </c>
      <c r="E365">
        <v>6077.7998046875</v>
      </c>
      <c r="F365">
        <v>343.95001220703102</v>
      </c>
      <c r="G365">
        <v>345</v>
      </c>
      <c r="H365">
        <v>340.52499389648398</v>
      </c>
      <c r="I365">
        <v>341.79998779296801</v>
      </c>
      <c r="J365">
        <v>5.67171847178745E-2</v>
      </c>
      <c r="K365">
        <v>5.6619100243838101E-2</v>
      </c>
      <c r="L365">
        <v>5.61801931712963E-2</v>
      </c>
      <c r="M365" s="19">
        <v>5.6237454140782198E-2</v>
      </c>
      <c r="N365">
        <v>5.6706348975150998E-2</v>
      </c>
      <c r="O365">
        <v>6.2791596322502496E-4</v>
      </c>
      <c r="P365">
        <v>5.7334264938375998E-2</v>
      </c>
      <c r="Q365">
        <v>5.6078433011925902E-2</v>
      </c>
      <c r="R365" s="6">
        <f t="shared" si="97"/>
        <v>0</v>
      </c>
      <c r="S365" t="str">
        <f t="shared" si="98"/>
        <v>Lower</v>
      </c>
      <c r="T365" t="str">
        <f t="shared" si="93"/>
        <v>Above</v>
      </c>
      <c r="U365" t="str">
        <f t="shared" si="94"/>
        <v>Above</v>
      </c>
      <c r="V365" t="str">
        <f t="shared" si="95"/>
        <v>Below</v>
      </c>
      <c r="W365" t="str">
        <f t="shared" si="92"/>
        <v>Above</v>
      </c>
      <c r="X365" t="str">
        <f t="shared" si="96"/>
        <v>Buy</v>
      </c>
      <c r="Y365" t="str">
        <f t="shared" si="91"/>
        <v/>
      </c>
    </row>
    <row r="366" spans="1:25" x14ac:dyDescent="0.3">
      <c r="A366" s="2">
        <v>41479</v>
      </c>
      <c r="B366">
        <v>6032.2001953125</v>
      </c>
      <c r="C366">
        <v>6047.25</v>
      </c>
      <c r="D366">
        <v>5962.60009765625</v>
      </c>
      <c r="E366">
        <v>5990.5</v>
      </c>
      <c r="F366">
        <v>337</v>
      </c>
      <c r="G366">
        <v>338</v>
      </c>
      <c r="H366">
        <v>326.75</v>
      </c>
      <c r="I366">
        <v>329.975006103515</v>
      </c>
      <c r="J366">
        <v>5.58668461073085E-2</v>
      </c>
      <c r="K366">
        <v>5.5893174583488303E-2</v>
      </c>
      <c r="L366">
        <v>5.4799918600685102E-2</v>
      </c>
      <c r="M366" s="19">
        <v>5.5083049178451797E-2</v>
      </c>
      <c r="N366">
        <v>5.6674299124865997E-2</v>
      </c>
      <c r="O366">
        <v>6.93614874152845E-4</v>
      </c>
      <c r="P366">
        <v>5.7367913999018902E-2</v>
      </c>
      <c r="Q366">
        <v>5.5980684250713203E-2</v>
      </c>
      <c r="R366" s="6" t="str">
        <f t="shared" si="97"/>
        <v>Lower</v>
      </c>
      <c r="S366" t="str">
        <f t="shared" si="98"/>
        <v>Lower</v>
      </c>
      <c r="T366" t="str">
        <f t="shared" si="93"/>
        <v>Below</v>
      </c>
      <c r="U366" t="str">
        <f t="shared" si="94"/>
        <v>Above</v>
      </c>
      <c r="V366" t="str">
        <f t="shared" si="95"/>
        <v>Below</v>
      </c>
      <c r="W366" t="str">
        <f t="shared" si="92"/>
        <v>Below</v>
      </c>
      <c r="X366" t="str">
        <f t="shared" si="96"/>
        <v>Buy</v>
      </c>
      <c r="Y366" t="str">
        <f t="shared" si="91"/>
        <v/>
      </c>
    </row>
    <row r="367" spans="1:25" x14ac:dyDescent="0.3">
      <c r="A367" s="2">
        <v>41480</v>
      </c>
      <c r="B367">
        <v>5970.39990234375</v>
      </c>
      <c r="C367">
        <v>5990.64990234375</v>
      </c>
      <c r="D367">
        <v>5896.39990234375</v>
      </c>
      <c r="E367">
        <v>5907.5</v>
      </c>
      <c r="F367">
        <v>330.32501220703102</v>
      </c>
      <c r="G367">
        <v>333</v>
      </c>
      <c r="H367">
        <v>325.07501220703102</v>
      </c>
      <c r="I367">
        <v>326.92498779296801</v>
      </c>
      <c r="J367">
        <v>5.5327116710784802E-2</v>
      </c>
      <c r="K367">
        <v>5.5586623392850698E-2</v>
      </c>
      <c r="L367">
        <v>5.5131099923839501E-2</v>
      </c>
      <c r="M367" s="19">
        <v>5.53406665751957E-2</v>
      </c>
      <c r="N367">
        <v>5.6596998732149101E-2</v>
      </c>
      <c r="O367">
        <v>7.5236104758353802E-4</v>
      </c>
      <c r="P367">
        <v>5.7349359779732698E-2</v>
      </c>
      <c r="Q367">
        <v>5.5844637684565601E-2</v>
      </c>
      <c r="R367" s="6" t="str">
        <f t="shared" si="97"/>
        <v>Lower</v>
      </c>
      <c r="S367" t="str">
        <f t="shared" si="98"/>
        <v>Lower</v>
      </c>
      <c r="T367" t="str">
        <f t="shared" si="93"/>
        <v>Below</v>
      </c>
      <c r="U367" t="str">
        <f t="shared" si="94"/>
        <v>Above</v>
      </c>
      <c r="V367" t="str">
        <f t="shared" si="95"/>
        <v>Below</v>
      </c>
      <c r="W367" t="str">
        <f t="shared" si="92"/>
        <v>Below</v>
      </c>
      <c r="X367" t="str">
        <f t="shared" si="96"/>
        <v>Buy</v>
      </c>
      <c r="Y367" t="str">
        <f t="shared" si="91"/>
        <v/>
      </c>
    </row>
    <row r="368" spans="1:25" x14ac:dyDescent="0.3">
      <c r="A368" s="2">
        <v>41481</v>
      </c>
      <c r="B368">
        <v>5937.9501953125</v>
      </c>
      <c r="C368">
        <v>5944.5</v>
      </c>
      <c r="D368">
        <v>5869.5</v>
      </c>
      <c r="E368">
        <v>5886.2001953125</v>
      </c>
      <c r="F368">
        <v>328</v>
      </c>
      <c r="G368">
        <v>328.125</v>
      </c>
      <c r="H368">
        <v>319</v>
      </c>
      <c r="I368">
        <v>322.04998779296801</v>
      </c>
      <c r="J368">
        <v>5.5237916993464801E-2</v>
      </c>
      <c r="K368">
        <v>5.5198082260913398E-2</v>
      </c>
      <c r="L368">
        <v>5.4348752023170598E-2</v>
      </c>
      <c r="M368" s="19">
        <v>5.4712713993220002E-2</v>
      </c>
      <c r="N368">
        <v>5.64677035084519E-2</v>
      </c>
      <c r="O368">
        <v>8.42265410097269E-4</v>
      </c>
      <c r="P368">
        <v>5.7309968918549198E-2</v>
      </c>
      <c r="Q368">
        <v>5.5625438098354699E-2</v>
      </c>
      <c r="R368" s="6" t="str">
        <f t="shared" si="97"/>
        <v>Lower</v>
      </c>
      <c r="S368" t="str">
        <f t="shared" si="98"/>
        <v>Lower</v>
      </c>
      <c r="T368" t="str">
        <f t="shared" si="93"/>
        <v>Below</v>
      </c>
      <c r="U368" t="str">
        <f t="shared" si="94"/>
        <v>Above</v>
      </c>
      <c r="V368" t="str">
        <f t="shared" si="95"/>
        <v>Below</v>
      </c>
      <c r="W368" t="str">
        <f t="shared" si="92"/>
        <v>Below</v>
      </c>
      <c r="X368" t="str">
        <f t="shared" si="96"/>
        <v>Buy</v>
      </c>
      <c r="Y368" t="str">
        <f t="shared" si="91"/>
        <v/>
      </c>
    </row>
    <row r="369" spans="1:25" x14ac:dyDescent="0.3">
      <c r="A369" s="2">
        <v>41484</v>
      </c>
      <c r="B369">
        <v>5869.9501953125</v>
      </c>
      <c r="C369">
        <v>5886</v>
      </c>
      <c r="D369">
        <v>5825.7998046875</v>
      </c>
      <c r="E369">
        <v>5831.64990234375</v>
      </c>
      <c r="F369">
        <v>321.5</v>
      </c>
      <c r="G369">
        <v>321.5</v>
      </c>
      <c r="H369">
        <v>314.82501220703102</v>
      </c>
      <c r="I369">
        <v>316.25</v>
      </c>
      <c r="J369">
        <v>5.4770481742202198E-2</v>
      </c>
      <c r="K369">
        <v>5.46211348963642E-2</v>
      </c>
      <c r="L369">
        <v>5.4039792433945202E-2</v>
      </c>
      <c r="M369" s="19">
        <v>5.4229935832207303E-2</v>
      </c>
      <c r="N369">
        <v>5.6344961469914197E-2</v>
      </c>
      <c r="O369">
        <v>9.7705197523435101E-4</v>
      </c>
      <c r="P369">
        <v>5.7322013445148597E-2</v>
      </c>
      <c r="Q369">
        <v>5.5367909494679901E-2</v>
      </c>
      <c r="R369" s="6" t="str">
        <f t="shared" si="97"/>
        <v>Lower</v>
      </c>
      <c r="S369" t="str">
        <f t="shared" si="98"/>
        <v>Lower</v>
      </c>
      <c r="T369" t="str">
        <f t="shared" si="93"/>
        <v>Below</v>
      </c>
      <c r="U369" t="str">
        <f t="shared" si="94"/>
        <v>Above</v>
      </c>
      <c r="V369" t="str">
        <f t="shared" si="95"/>
        <v>Below</v>
      </c>
      <c r="W369" t="str">
        <f t="shared" si="92"/>
        <v>Below</v>
      </c>
      <c r="X369" t="str">
        <f t="shared" si="96"/>
        <v>Buy</v>
      </c>
      <c r="Y369" t="str">
        <f t="shared" si="91"/>
        <v/>
      </c>
    </row>
    <row r="370" spans="1:25" x14ac:dyDescent="0.3">
      <c r="A370" s="2">
        <v>41485</v>
      </c>
      <c r="B370">
        <v>5836.0498046875</v>
      </c>
      <c r="C370">
        <v>5861.2998046875</v>
      </c>
      <c r="D370">
        <v>5747.60009765625</v>
      </c>
      <c r="E370">
        <v>5755.0498046875</v>
      </c>
      <c r="F370">
        <v>315.375</v>
      </c>
      <c r="G370">
        <v>317.5</v>
      </c>
      <c r="H370">
        <v>310.04998779296801</v>
      </c>
      <c r="I370">
        <v>312.67498779296801</v>
      </c>
      <c r="J370">
        <v>5.4039120733118402E-2</v>
      </c>
      <c r="K370">
        <v>5.4168872192151503E-2</v>
      </c>
      <c r="L370">
        <v>5.3944251952984697E-2</v>
      </c>
      <c r="M370" s="19">
        <v>5.4330544201076102E-2</v>
      </c>
      <c r="N370">
        <v>5.6259335861448399E-2</v>
      </c>
      <c r="O370">
        <v>1.07502940060776E-3</v>
      </c>
      <c r="P370">
        <v>5.7334365262056201E-2</v>
      </c>
      <c r="Q370">
        <v>5.5184306460840701E-2</v>
      </c>
      <c r="R370" s="6" t="str">
        <f t="shared" si="97"/>
        <v>Lower</v>
      </c>
      <c r="S370" t="str">
        <f t="shared" si="98"/>
        <v>Lower</v>
      </c>
      <c r="T370" t="str">
        <f t="shared" si="93"/>
        <v>Below</v>
      </c>
      <c r="U370" t="str">
        <f t="shared" si="94"/>
        <v>Above</v>
      </c>
      <c r="V370" t="str">
        <f t="shared" si="95"/>
        <v>Below</v>
      </c>
      <c r="W370" t="str">
        <f t="shared" si="92"/>
        <v>Below</v>
      </c>
      <c r="X370" t="str">
        <f t="shared" si="96"/>
        <v>Buy</v>
      </c>
      <c r="Y370" t="str">
        <f t="shared" si="91"/>
        <v/>
      </c>
    </row>
    <row r="371" spans="1:25" x14ac:dyDescent="0.3">
      <c r="A371" s="2">
        <v>41486</v>
      </c>
      <c r="B371">
        <v>5738.35009765625</v>
      </c>
      <c r="C371">
        <v>5752.10009765625</v>
      </c>
      <c r="D371">
        <v>5675.75</v>
      </c>
      <c r="E371">
        <v>5742</v>
      </c>
      <c r="F371">
        <v>310.5</v>
      </c>
      <c r="G371">
        <v>310.89999389648398</v>
      </c>
      <c r="H371">
        <v>303.45001220703102</v>
      </c>
      <c r="I371">
        <v>304.875</v>
      </c>
      <c r="J371">
        <v>5.4109629896373697E-2</v>
      </c>
      <c r="K371">
        <v>5.4049823302477498E-2</v>
      </c>
      <c r="L371">
        <v>5.3464302022997998E-2</v>
      </c>
      <c r="M371" s="19">
        <v>5.3095611285266402E-2</v>
      </c>
      <c r="N371">
        <v>5.6095448473466501E-2</v>
      </c>
      <c r="O371">
        <v>1.28589609181654E-3</v>
      </c>
      <c r="P371">
        <v>5.7381344565283002E-2</v>
      </c>
      <c r="Q371">
        <v>5.4809552381649897E-2</v>
      </c>
      <c r="R371" s="6" t="str">
        <f t="shared" si="97"/>
        <v>Lower</v>
      </c>
      <c r="S371" t="str">
        <f t="shared" si="98"/>
        <v>Lower</v>
      </c>
      <c r="T371" t="str">
        <f t="shared" si="93"/>
        <v>Below</v>
      </c>
      <c r="U371" t="str">
        <f t="shared" si="94"/>
        <v>Above</v>
      </c>
      <c r="V371" t="str">
        <f t="shared" si="95"/>
        <v>Below</v>
      </c>
      <c r="W371" t="str">
        <f t="shared" si="92"/>
        <v>Below</v>
      </c>
      <c r="X371" t="str">
        <f t="shared" si="96"/>
        <v>Buy</v>
      </c>
      <c r="Y371" t="str">
        <f t="shared" ref="Y371:Y434" si="99">+IF(X371&lt;&gt;X370,X371,"")</f>
        <v/>
      </c>
    </row>
    <row r="372" spans="1:25" x14ac:dyDescent="0.3">
      <c r="A372" s="2">
        <v>41487</v>
      </c>
      <c r="B372">
        <v>5776.89990234375</v>
      </c>
      <c r="C372">
        <v>5808.5</v>
      </c>
      <c r="D372">
        <v>5676.85009765625</v>
      </c>
      <c r="E372">
        <v>5727.85009765625</v>
      </c>
      <c r="F372">
        <v>306.95001220703102</v>
      </c>
      <c r="G372">
        <v>318.89999389648398</v>
      </c>
      <c r="H372">
        <v>306.20001220703102</v>
      </c>
      <c r="I372">
        <v>316.100006103515</v>
      </c>
      <c r="J372">
        <v>5.3134036835656102E-2</v>
      </c>
      <c r="K372">
        <v>5.4902297305067398E-2</v>
      </c>
      <c r="L372">
        <v>5.39383649276646E-2</v>
      </c>
      <c r="M372" s="19">
        <v>5.5186501167839297E-2</v>
      </c>
      <c r="N372">
        <v>5.60487275553989E-2</v>
      </c>
      <c r="O372">
        <v>1.3017988761721299E-3</v>
      </c>
      <c r="P372">
        <v>5.7350526431571E-2</v>
      </c>
      <c r="Q372">
        <v>5.4746928679226703E-2</v>
      </c>
      <c r="R372" s="6" t="str">
        <f t="shared" si="97"/>
        <v>Lower</v>
      </c>
      <c r="S372" t="str">
        <f t="shared" si="98"/>
        <v>Lower</v>
      </c>
      <c r="T372" t="str">
        <f t="shared" si="93"/>
        <v>Above</v>
      </c>
      <c r="U372" t="str">
        <f t="shared" si="94"/>
        <v>Above</v>
      </c>
      <c r="V372" t="str">
        <f t="shared" si="95"/>
        <v>Below</v>
      </c>
      <c r="W372" t="str">
        <f t="shared" si="92"/>
        <v>Above</v>
      </c>
      <c r="X372" t="str">
        <f t="shared" si="96"/>
        <v>Buy</v>
      </c>
      <c r="Y372" t="str">
        <f t="shared" si="99"/>
        <v/>
      </c>
    </row>
    <row r="373" spans="1:25" x14ac:dyDescent="0.3">
      <c r="A373" s="2">
        <v>41488</v>
      </c>
      <c r="B373">
        <v>5750.0498046875</v>
      </c>
      <c r="C373">
        <v>5761.85009765625</v>
      </c>
      <c r="D373">
        <v>5649</v>
      </c>
      <c r="E373">
        <v>5677.89990234375</v>
      </c>
      <c r="F373">
        <v>315</v>
      </c>
      <c r="G373">
        <v>317.39999389648398</v>
      </c>
      <c r="H373">
        <v>313.42498779296801</v>
      </c>
      <c r="I373">
        <v>315.625</v>
      </c>
      <c r="J373">
        <v>5.4782134190074099E-2</v>
      </c>
      <c r="K373">
        <v>5.5086471969410099E-2</v>
      </c>
      <c r="L373">
        <v>5.5483269214545702E-2</v>
      </c>
      <c r="M373" s="19">
        <v>5.5588334671013602E-2</v>
      </c>
      <c r="N373">
        <v>5.5983216754767799E-2</v>
      </c>
      <c r="O373">
        <v>1.28969304640126E-3</v>
      </c>
      <c r="P373">
        <v>5.72729098011691E-2</v>
      </c>
      <c r="Q373">
        <v>5.4693523708366602E-2</v>
      </c>
      <c r="R373" s="6">
        <f t="shared" si="97"/>
        <v>0</v>
      </c>
      <c r="S373" t="str">
        <f t="shared" si="98"/>
        <v>Lower</v>
      </c>
      <c r="T373" t="str">
        <f t="shared" si="93"/>
        <v>Above</v>
      </c>
      <c r="U373" t="str">
        <f t="shared" si="94"/>
        <v>Above</v>
      </c>
      <c r="V373" t="str">
        <f t="shared" si="95"/>
        <v>Below</v>
      </c>
      <c r="W373" t="str">
        <f t="shared" si="92"/>
        <v>Above</v>
      </c>
      <c r="X373" t="str">
        <f t="shared" si="96"/>
        <v>Buy</v>
      </c>
      <c r="Y373" t="str">
        <f t="shared" si="99"/>
        <v/>
      </c>
    </row>
    <row r="374" spans="1:25" x14ac:dyDescent="0.3">
      <c r="A374" s="2">
        <v>41491</v>
      </c>
      <c r="B374">
        <v>5682.39990234375</v>
      </c>
      <c r="C374">
        <v>5721</v>
      </c>
      <c r="D374">
        <v>5661.5</v>
      </c>
      <c r="E374">
        <v>5685.39990234375</v>
      </c>
      <c r="F374">
        <v>315.77499389648398</v>
      </c>
      <c r="G374">
        <v>317.725006103515</v>
      </c>
      <c r="H374">
        <v>307.5</v>
      </c>
      <c r="I374">
        <v>316.350006103515</v>
      </c>
      <c r="J374">
        <v>5.5570709440256098E-2</v>
      </c>
      <c r="K374">
        <v>5.5536620538981903E-2</v>
      </c>
      <c r="L374">
        <v>5.4314227678177097E-2</v>
      </c>
      <c r="M374" s="19">
        <v>5.5642524982825403E-2</v>
      </c>
      <c r="N374">
        <v>5.5924233341240803E-2</v>
      </c>
      <c r="O374">
        <v>1.2762086816162799E-3</v>
      </c>
      <c r="P374">
        <v>5.7200442022857102E-2</v>
      </c>
      <c r="Q374">
        <v>5.4648024659624497E-2</v>
      </c>
      <c r="R374" s="6" t="str">
        <f t="shared" si="97"/>
        <v>Lower</v>
      </c>
      <c r="S374" t="str">
        <f t="shared" si="98"/>
        <v>Lower</v>
      </c>
      <c r="T374" t="str">
        <f t="shared" si="93"/>
        <v>Above</v>
      </c>
      <c r="U374" t="str">
        <f t="shared" si="94"/>
        <v>Above</v>
      </c>
      <c r="V374" t="str">
        <f t="shared" si="95"/>
        <v>Below</v>
      </c>
      <c r="W374" t="str">
        <f t="shared" si="92"/>
        <v>Above</v>
      </c>
      <c r="X374" t="str">
        <f t="shared" si="96"/>
        <v>Buy</v>
      </c>
      <c r="Y374" t="str">
        <f t="shared" si="99"/>
        <v/>
      </c>
    </row>
    <row r="375" spans="1:25" x14ac:dyDescent="0.3">
      <c r="A375" s="2">
        <v>41492</v>
      </c>
      <c r="B375">
        <v>5664.89990234375</v>
      </c>
      <c r="C375">
        <v>5664.89990234375</v>
      </c>
      <c r="D375">
        <v>5521.7998046875</v>
      </c>
      <c r="E375">
        <v>5542.25</v>
      </c>
      <c r="F375">
        <v>315.5</v>
      </c>
      <c r="G375">
        <v>315.67498779296801</v>
      </c>
      <c r="H375">
        <v>303.25</v>
      </c>
      <c r="I375">
        <v>304.32501220703102</v>
      </c>
      <c r="J375">
        <v>5.5693834920095803E-2</v>
      </c>
      <c r="K375">
        <v>5.5724724749745998E-2</v>
      </c>
      <c r="L375">
        <v>5.4918687878283502E-2</v>
      </c>
      <c r="M375" s="19">
        <v>5.4910011675227799E-2</v>
      </c>
      <c r="N375">
        <v>5.5809604262120401E-2</v>
      </c>
      <c r="O375">
        <v>1.25817554582209E-3</v>
      </c>
      <c r="P375">
        <v>5.7067779807942497E-2</v>
      </c>
      <c r="Q375">
        <v>5.4551428716298297E-2</v>
      </c>
      <c r="R375" s="6">
        <f t="shared" si="97"/>
        <v>0</v>
      </c>
      <c r="S375" t="str">
        <f t="shared" si="98"/>
        <v>Lower</v>
      </c>
      <c r="T375" t="str">
        <f t="shared" si="93"/>
        <v>Above</v>
      </c>
      <c r="U375" t="str">
        <f t="shared" si="94"/>
        <v>Above</v>
      </c>
      <c r="V375" t="str">
        <f t="shared" si="95"/>
        <v>Below</v>
      </c>
      <c r="W375" t="str">
        <f t="shared" si="92"/>
        <v>Above</v>
      </c>
      <c r="X375" t="str">
        <f t="shared" si="96"/>
        <v>Buy</v>
      </c>
      <c r="Y375" t="str">
        <f t="shared" si="99"/>
        <v/>
      </c>
    </row>
    <row r="376" spans="1:25" x14ac:dyDescent="0.3">
      <c r="A376" s="2">
        <v>41493</v>
      </c>
      <c r="B376">
        <v>5549.2998046875</v>
      </c>
      <c r="C376">
        <v>5561.4501953125</v>
      </c>
      <c r="D376">
        <v>5486.85009765625</v>
      </c>
      <c r="E376">
        <v>5519.10009765625</v>
      </c>
      <c r="F376">
        <v>304.975006103515</v>
      </c>
      <c r="G376">
        <v>307.17498779296801</v>
      </c>
      <c r="H376">
        <v>300</v>
      </c>
      <c r="I376">
        <v>300.600006103515</v>
      </c>
      <c r="J376">
        <v>5.4957385046290497E-2</v>
      </c>
      <c r="K376">
        <v>5.5232893760672801E-2</v>
      </c>
      <c r="L376">
        <v>5.4676179348903099E-2</v>
      </c>
      <c r="M376" s="19">
        <v>5.4465402109878103E-2</v>
      </c>
      <c r="N376">
        <v>5.56992231321412E-2</v>
      </c>
      <c r="O376">
        <v>1.27516382968255E-3</v>
      </c>
      <c r="P376">
        <v>5.6974386961823803E-2</v>
      </c>
      <c r="Q376">
        <v>5.4424059302458597E-2</v>
      </c>
      <c r="R376" s="6">
        <f t="shared" si="97"/>
        <v>0</v>
      </c>
      <c r="S376" t="str">
        <f t="shared" si="98"/>
        <v>Lower</v>
      </c>
      <c r="T376" t="str">
        <f t="shared" si="93"/>
        <v>Above</v>
      </c>
      <c r="U376" t="str">
        <f t="shared" si="94"/>
        <v>Above</v>
      </c>
      <c r="V376" t="str">
        <f t="shared" si="95"/>
        <v>Below</v>
      </c>
      <c r="W376" t="str">
        <f t="shared" si="92"/>
        <v>Above</v>
      </c>
      <c r="X376" t="str">
        <f t="shared" si="96"/>
        <v>Buy</v>
      </c>
      <c r="Y376" t="str">
        <f t="shared" si="99"/>
        <v/>
      </c>
    </row>
    <row r="377" spans="1:25" x14ac:dyDescent="0.3">
      <c r="A377" s="2">
        <v>41494</v>
      </c>
      <c r="B377">
        <v>5510.0498046875</v>
      </c>
      <c r="C377">
        <v>5577.60009765625</v>
      </c>
      <c r="D377">
        <v>5510.0498046875</v>
      </c>
      <c r="E377">
        <v>5565.64990234375</v>
      </c>
      <c r="F377">
        <v>302</v>
      </c>
      <c r="G377">
        <v>308.75</v>
      </c>
      <c r="H377">
        <v>300</v>
      </c>
      <c r="I377">
        <v>305.25</v>
      </c>
      <c r="J377">
        <v>5.4808941970557697E-2</v>
      </c>
      <c r="K377">
        <v>5.5355349002116298E-2</v>
      </c>
      <c r="L377">
        <v>5.4445968844924801E-2</v>
      </c>
      <c r="M377" s="19">
        <v>5.4845346968636299E-2</v>
      </c>
      <c r="N377">
        <v>5.5563485102576901E-2</v>
      </c>
      <c r="O377">
        <v>1.20944812237748E-3</v>
      </c>
      <c r="P377">
        <v>5.67729332249544E-2</v>
      </c>
      <c r="Q377">
        <v>5.4354036980199402E-2</v>
      </c>
      <c r="R377" s="6">
        <f t="shared" si="97"/>
        <v>0</v>
      </c>
      <c r="S377" t="str">
        <f t="shared" si="98"/>
        <v>Lower</v>
      </c>
      <c r="T377" t="str">
        <f t="shared" si="93"/>
        <v>Above</v>
      </c>
      <c r="U377" t="str">
        <f t="shared" si="94"/>
        <v>Above</v>
      </c>
      <c r="V377" t="str">
        <f t="shared" si="95"/>
        <v>Below</v>
      </c>
      <c r="W377" t="str">
        <f t="shared" si="92"/>
        <v>Above</v>
      </c>
      <c r="X377" t="str">
        <f t="shared" si="96"/>
        <v>Buy</v>
      </c>
      <c r="Y377" t="str">
        <f t="shared" si="99"/>
        <v/>
      </c>
    </row>
    <row r="378" spans="1:25" x14ac:dyDescent="0.3">
      <c r="A378" s="2">
        <v>41498</v>
      </c>
      <c r="B378">
        <v>5606.7001953125</v>
      </c>
      <c r="C378">
        <v>5644.10009765625</v>
      </c>
      <c r="D378">
        <v>5557.10009765625</v>
      </c>
      <c r="E378">
        <v>5612.39990234375</v>
      </c>
      <c r="F378">
        <v>305.02499389648398</v>
      </c>
      <c r="G378">
        <v>305.39999389648398</v>
      </c>
      <c r="H378">
        <v>299.32501220703102</v>
      </c>
      <c r="I378">
        <v>301.100006103515</v>
      </c>
      <c r="J378">
        <v>5.4403656923104497E-2</v>
      </c>
      <c r="K378">
        <v>5.4109599158828403E-2</v>
      </c>
      <c r="L378">
        <v>5.3863527189887003E-2</v>
      </c>
      <c r="M378" s="19">
        <v>5.3649064810541297E-2</v>
      </c>
      <c r="N378">
        <v>5.5351321934383697E-2</v>
      </c>
      <c r="O378">
        <v>1.15014326925242E-3</v>
      </c>
      <c r="P378">
        <v>5.6501465203636102E-2</v>
      </c>
      <c r="Q378">
        <v>5.42011786651313E-2</v>
      </c>
      <c r="R378" s="6" t="str">
        <f t="shared" si="97"/>
        <v>Lower</v>
      </c>
      <c r="S378" t="str">
        <f t="shared" si="98"/>
        <v>Lower</v>
      </c>
      <c r="T378" t="str">
        <f t="shared" si="93"/>
        <v>Below</v>
      </c>
      <c r="U378" t="str">
        <f t="shared" si="94"/>
        <v>Above</v>
      </c>
      <c r="V378" t="str">
        <f t="shared" si="95"/>
        <v>Below</v>
      </c>
      <c r="W378" t="str">
        <f t="shared" si="92"/>
        <v>Below</v>
      </c>
      <c r="X378" t="str">
        <f t="shared" si="96"/>
        <v>Buy</v>
      </c>
      <c r="Y378" t="str">
        <f t="shared" si="99"/>
        <v/>
      </c>
    </row>
    <row r="379" spans="1:25" x14ac:dyDescent="0.3">
      <c r="A379" s="2">
        <v>41499</v>
      </c>
      <c r="B379">
        <v>5600.25</v>
      </c>
      <c r="C379">
        <v>5704.75</v>
      </c>
      <c r="D379">
        <v>5578.89990234375</v>
      </c>
      <c r="E379">
        <v>5699.2998046875</v>
      </c>
      <c r="F379">
        <v>301.92498779296801</v>
      </c>
      <c r="G379">
        <v>312.39999389648398</v>
      </c>
      <c r="H379">
        <v>299.07501220703102</v>
      </c>
      <c r="I379">
        <v>310.25</v>
      </c>
      <c r="J379">
        <v>5.3912769571531398E-2</v>
      </c>
      <c r="K379">
        <v>5.4761381988077298E-2</v>
      </c>
      <c r="L379">
        <v>5.3608241309614897E-2</v>
      </c>
      <c r="M379" s="19">
        <v>5.4436511612326197E-2</v>
      </c>
      <c r="N379">
        <v>5.5190237972610301E-2</v>
      </c>
      <c r="O379">
        <v>1.0293082537416801E-3</v>
      </c>
      <c r="P379">
        <v>5.6219546226352002E-2</v>
      </c>
      <c r="Q379">
        <v>5.41609297188686E-2</v>
      </c>
      <c r="R379" s="6" t="str">
        <f t="shared" si="97"/>
        <v>Lower</v>
      </c>
      <c r="S379" t="str">
        <f t="shared" si="98"/>
        <v>Lower</v>
      </c>
      <c r="T379" t="str">
        <f t="shared" si="93"/>
        <v>Above</v>
      </c>
      <c r="U379" t="str">
        <f t="shared" si="94"/>
        <v>Above</v>
      </c>
      <c r="V379" t="str">
        <f t="shared" si="95"/>
        <v>Below</v>
      </c>
      <c r="W379" t="str">
        <f t="shared" si="92"/>
        <v>Above</v>
      </c>
      <c r="X379" t="str">
        <f t="shared" si="96"/>
        <v>Buy</v>
      </c>
      <c r="Y379" t="str">
        <f t="shared" si="99"/>
        <v/>
      </c>
    </row>
    <row r="380" spans="1:25" x14ac:dyDescent="0.3">
      <c r="A380" s="2">
        <v>41500</v>
      </c>
      <c r="B380">
        <v>5715.39990234375</v>
      </c>
      <c r="C380">
        <v>5754.5498046875</v>
      </c>
      <c r="D380">
        <v>5690.2001953125</v>
      </c>
      <c r="E380">
        <v>5742.2998046875</v>
      </c>
      <c r="F380">
        <v>311</v>
      </c>
      <c r="G380">
        <v>311.82501220703102</v>
      </c>
      <c r="H380">
        <v>304.32501220703102</v>
      </c>
      <c r="I380">
        <v>310.67498779296801</v>
      </c>
      <c r="J380">
        <v>5.4414390123859201E-2</v>
      </c>
      <c r="K380">
        <v>5.4187559894438103E-2</v>
      </c>
      <c r="L380">
        <v>5.3482303216278601E-2</v>
      </c>
      <c r="M380" s="19">
        <v>5.4102885317719097E-2</v>
      </c>
      <c r="N380">
        <v>5.5046215485601603E-2</v>
      </c>
      <c r="O380">
        <v>9.6470129674154604E-4</v>
      </c>
      <c r="P380">
        <v>5.6010916782343101E-2</v>
      </c>
      <c r="Q380">
        <v>5.4081514188860001E-2</v>
      </c>
      <c r="R380" s="6" t="str">
        <f t="shared" si="97"/>
        <v>Lower</v>
      </c>
      <c r="S380" t="str">
        <f t="shared" si="98"/>
        <v>Lower</v>
      </c>
      <c r="T380" t="str">
        <f t="shared" si="93"/>
        <v>Above</v>
      </c>
      <c r="U380" t="str">
        <f t="shared" si="94"/>
        <v>Above</v>
      </c>
      <c r="V380" t="str">
        <f t="shared" si="95"/>
        <v>Below</v>
      </c>
      <c r="W380" t="str">
        <f t="shared" si="92"/>
        <v>Above</v>
      </c>
      <c r="X380" t="str">
        <f t="shared" si="96"/>
        <v>Buy</v>
      </c>
      <c r="Y380" t="str">
        <f t="shared" si="99"/>
        <v/>
      </c>
    </row>
    <row r="381" spans="1:25" x14ac:dyDescent="0.3">
      <c r="A381" s="2">
        <v>41502</v>
      </c>
      <c r="B381">
        <v>5705.4501953125</v>
      </c>
      <c r="C381">
        <v>5716.60009765625</v>
      </c>
      <c r="D381">
        <v>5496.0498046875</v>
      </c>
      <c r="E381">
        <v>5507.85009765625</v>
      </c>
      <c r="F381">
        <v>307</v>
      </c>
      <c r="G381">
        <v>311</v>
      </c>
      <c r="H381">
        <v>292.45001220703102</v>
      </c>
      <c r="I381">
        <v>293.95001220703102</v>
      </c>
      <c r="J381">
        <v>5.3808199088693401E-2</v>
      </c>
      <c r="K381">
        <v>5.4402965869084802E-2</v>
      </c>
      <c r="L381">
        <v>5.3210946516096799E-2</v>
      </c>
      <c r="M381" s="19">
        <v>5.3369283294785998E-2</v>
      </c>
      <c r="N381">
        <v>5.4940249912635998E-2</v>
      </c>
      <c r="O381">
        <v>1.02787853442449E-3</v>
      </c>
      <c r="P381">
        <v>5.5968128447060499E-2</v>
      </c>
      <c r="Q381">
        <v>5.3912371378211602E-2</v>
      </c>
      <c r="R381" s="6" t="str">
        <f t="shared" si="97"/>
        <v>Lower</v>
      </c>
      <c r="S381" t="str">
        <f t="shared" si="98"/>
        <v>Lower</v>
      </c>
      <c r="T381" t="str">
        <f t="shared" si="93"/>
        <v>Below</v>
      </c>
      <c r="U381" t="str">
        <f t="shared" si="94"/>
        <v>Above</v>
      </c>
      <c r="V381" t="str">
        <f t="shared" si="95"/>
        <v>Below</v>
      </c>
      <c r="W381" t="str">
        <f t="shared" si="92"/>
        <v>Below</v>
      </c>
      <c r="X381" t="str">
        <f t="shared" si="96"/>
        <v>Buy</v>
      </c>
      <c r="Y381" t="str">
        <f t="shared" si="99"/>
        <v/>
      </c>
    </row>
    <row r="382" spans="1:25" x14ac:dyDescent="0.3">
      <c r="A382" s="2">
        <v>41505</v>
      </c>
      <c r="B382">
        <v>5497.5498046875</v>
      </c>
      <c r="C382">
        <v>5499.64990234375</v>
      </c>
      <c r="D382">
        <v>5360.64990234375</v>
      </c>
      <c r="E382">
        <v>5414.75</v>
      </c>
      <c r="F382">
        <v>293.5</v>
      </c>
      <c r="G382">
        <v>294.29998779296801</v>
      </c>
      <c r="H382">
        <v>285.14999389648398</v>
      </c>
      <c r="I382">
        <v>292.350006103515</v>
      </c>
      <c r="J382">
        <v>5.3387419928373599E-2</v>
      </c>
      <c r="K382">
        <v>5.3512494980371098E-2</v>
      </c>
      <c r="L382">
        <v>5.3193176031102601E-2</v>
      </c>
      <c r="M382" s="19">
        <v>5.39914134731087E-2</v>
      </c>
      <c r="N382">
        <v>5.4807366409386299E-2</v>
      </c>
      <c r="O382">
        <v>9.6521524923643201E-4</v>
      </c>
      <c r="P382">
        <v>5.5772581658622797E-2</v>
      </c>
      <c r="Q382">
        <v>5.3842151160149898E-2</v>
      </c>
      <c r="R382" s="6" t="str">
        <f t="shared" si="97"/>
        <v>Lower</v>
      </c>
      <c r="S382" t="str">
        <f t="shared" si="98"/>
        <v>Lower</v>
      </c>
      <c r="T382" t="str">
        <f t="shared" si="93"/>
        <v>Above</v>
      </c>
      <c r="U382" t="str">
        <f t="shared" si="94"/>
        <v>Above</v>
      </c>
      <c r="V382" t="str">
        <f t="shared" si="95"/>
        <v>Below</v>
      </c>
      <c r="W382" t="str">
        <f t="shared" si="92"/>
        <v>Above</v>
      </c>
      <c r="X382" t="str">
        <f t="shared" si="96"/>
        <v>Buy</v>
      </c>
      <c r="Y382" t="str">
        <f t="shared" si="99"/>
        <v/>
      </c>
    </row>
    <row r="383" spans="1:25" x14ac:dyDescent="0.3">
      <c r="A383" s="2">
        <v>41506</v>
      </c>
      <c r="B383">
        <v>5353.4501953125</v>
      </c>
      <c r="C383">
        <v>5417.7998046875</v>
      </c>
      <c r="D383">
        <v>5306.35009765625</v>
      </c>
      <c r="E383">
        <v>5401.4501953125</v>
      </c>
      <c r="F383">
        <v>287.475006103515</v>
      </c>
      <c r="G383">
        <v>294.95001220703102</v>
      </c>
      <c r="H383">
        <v>283.25</v>
      </c>
      <c r="I383">
        <v>292.375</v>
      </c>
      <c r="J383">
        <v>5.3699015703037499E-2</v>
      </c>
      <c r="K383">
        <v>5.4440921193108498E-2</v>
      </c>
      <c r="L383">
        <v>5.3379440630030799E-2</v>
      </c>
      <c r="M383" s="19">
        <v>5.41289819266925E-2</v>
      </c>
      <c r="N383">
        <v>5.4694204371690799E-2</v>
      </c>
      <c r="O383">
        <v>9.0010210649587999E-4</v>
      </c>
      <c r="P383">
        <v>5.5594306478186702E-2</v>
      </c>
      <c r="Q383">
        <v>5.3794102265194897E-2</v>
      </c>
      <c r="R383" s="6" t="str">
        <f t="shared" si="97"/>
        <v>Lower</v>
      </c>
      <c r="S383" t="str">
        <f t="shared" si="98"/>
        <v>Lower</v>
      </c>
      <c r="T383" t="str">
        <f t="shared" si="93"/>
        <v>Above</v>
      </c>
      <c r="U383" t="str">
        <f t="shared" si="94"/>
        <v>Above</v>
      </c>
      <c r="V383" t="str">
        <f t="shared" si="95"/>
        <v>Below</v>
      </c>
      <c r="W383" t="str">
        <f t="shared" si="92"/>
        <v>Above</v>
      </c>
      <c r="X383" t="str">
        <f t="shared" si="96"/>
        <v>Buy</v>
      </c>
      <c r="Y383" t="str">
        <f t="shared" si="99"/>
        <v/>
      </c>
    </row>
    <row r="384" spans="1:25" x14ac:dyDescent="0.3">
      <c r="A384" s="2">
        <v>41507</v>
      </c>
      <c r="B384">
        <v>5494.4501953125</v>
      </c>
      <c r="C384">
        <v>5504.10009765625</v>
      </c>
      <c r="D384">
        <v>5268.4501953125</v>
      </c>
      <c r="E384">
        <v>5302.5498046875</v>
      </c>
      <c r="F384">
        <v>303</v>
      </c>
      <c r="G384">
        <v>309.67498779296801</v>
      </c>
      <c r="H384">
        <v>295</v>
      </c>
      <c r="I384">
        <v>296.67498779296801</v>
      </c>
      <c r="J384">
        <v>5.5146555019917998E-2</v>
      </c>
      <c r="K384">
        <v>5.6262601024431598E-2</v>
      </c>
      <c r="L384">
        <v>5.5993696260518901E-2</v>
      </c>
      <c r="M384" s="19">
        <v>5.5949495755929599E-2</v>
      </c>
      <c r="N384">
        <v>5.46647866486362E-2</v>
      </c>
      <c r="O384">
        <v>8.44577460471429E-4</v>
      </c>
      <c r="P384">
        <v>5.5509364109107603E-2</v>
      </c>
      <c r="Q384">
        <v>5.38202091881647E-2</v>
      </c>
      <c r="R384" s="6" t="str">
        <f t="shared" si="97"/>
        <v>Upper</v>
      </c>
      <c r="S384" t="str">
        <f t="shared" si="98"/>
        <v>Upper</v>
      </c>
      <c r="T384" t="str">
        <f t="shared" si="93"/>
        <v>Above</v>
      </c>
      <c r="U384" t="str">
        <f t="shared" si="94"/>
        <v>Above</v>
      </c>
      <c r="V384" t="str">
        <f t="shared" si="95"/>
        <v>Above</v>
      </c>
      <c r="W384" t="str">
        <f t="shared" si="92"/>
        <v>Above</v>
      </c>
      <c r="X384" t="str">
        <f t="shared" si="96"/>
        <v>Buy</v>
      </c>
      <c r="Y384" t="str">
        <f t="shared" si="99"/>
        <v/>
      </c>
    </row>
    <row r="385" spans="1:25" x14ac:dyDescent="0.3">
      <c r="A385" s="2">
        <v>41508</v>
      </c>
      <c r="B385">
        <v>5282.7998046875</v>
      </c>
      <c r="C385">
        <v>5418.9501953125</v>
      </c>
      <c r="D385">
        <v>5254.0498046875</v>
      </c>
      <c r="E385">
        <v>5408.4501953125</v>
      </c>
      <c r="F385">
        <v>294.5</v>
      </c>
      <c r="G385">
        <v>301.850006103515</v>
      </c>
      <c r="H385">
        <v>285</v>
      </c>
      <c r="I385">
        <v>294.350006103515</v>
      </c>
      <c r="J385">
        <v>5.5746954434784002E-2</v>
      </c>
      <c r="K385">
        <v>5.5702672145727002E-2</v>
      </c>
      <c r="L385">
        <v>5.4243871031776601E-2</v>
      </c>
      <c r="M385" s="19">
        <v>5.4424094791263498E-2</v>
      </c>
      <c r="N385">
        <v>5.4574118681160202E-2</v>
      </c>
      <c r="O385">
        <v>7.5995659747324395E-4</v>
      </c>
      <c r="P385">
        <v>5.5334075278633502E-2</v>
      </c>
      <c r="Q385">
        <v>5.3814162083687E-2</v>
      </c>
      <c r="R385" s="6" t="str">
        <f t="shared" si="97"/>
        <v>Upper</v>
      </c>
      <c r="S385" t="str">
        <f t="shared" si="98"/>
        <v>Upper</v>
      </c>
      <c r="T385" t="str">
        <f t="shared" si="93"/>
        <v>Above</v>
      </c>
      <c r="U385" t="str">
        <f t="shared" si="94"/>
        <v>Above</v>
      </c>
      <c r="V385" t="str">
        <f t="shared" si="95"/>
        <v>Below</v>
      </c>
      <c r="W385" t="str">
        <f t="shared" si="92"/>
        <v>Below</v>
      </c>
      <c r="X385" t="str">
        <f t="shared" si="96"/>
        <v>Sell</v>
      </c>
      <c r="Y385" t="str">
        <f t="shared" si="99"/>
        <v>Sell</v>
      </c>
    </row>
    <row r="386" spans="1:25" x14ac:dyDescent="0.3">
      <c r="A386" s="2">
        <v>41509</v>
      </c>
      <c r="B386">
        <v>5428.75</v>
      </c>
      <c r="C386">
        <v>5478.7998046875</v>
      </c>
      <c r="D386">
        <v>5377.7998046875</v>
      </c>
      <c r="E386">
        <v>5471.75</v>
      </c>
      <c r="F386">
        <v>296</v>
      </c>
      <c r="G386">
        <v>304.57501220703102</v>
      </c>
      <c r="H386">
        <v>294.14999389648398</v>
      </c>
      <c r="I386">
        <v>303.77499389648398</v>
      </c>
      <c r="J386">
        <v>5.45245222196638E-2</v>
      </c>
      <c r="K386">
        <v>5.5591557104613602E-2</v>
      </c>
      <c r="L386">
        <v>5.4697088880120003E-2</v>
      </c>
      <c r="M386" s="19">
        <v>5.5516972430480899E-2</v>
      </c>
      <c r="N386">
        <v>5.4595814843761699E-2</v>
      </c>
      <c r="O386">
        <v>7.8114945813411601E-4</v>
      </c>
      <c r="P386">
        <v>5.5376964301895801E-2</v>
      </c>
      <c r="Q386">
        <v>5.3814665385627597E-2</v>
      </c>
      <c r="R386" s="6" t="str">
        <f t="shared" si="97"/>
        <v>Upper</v>
      </c>
      <c r="S386" t="str">
        <f t="shared" si="98"/>
        <v>Upper</v>
      </c>
      <c r="T386" t="str">
        <f t="shared" si="93"/>
        <v>Above</v>
      </c>
      <c r="U386" t="str">
        <f t="shared" si="94"/>
        <v>Above</v>
      </c>
      <c r="V386" t="str">
        <f t="shared" si="95"/>
        <v>Above</v>
      </c>
      <c r="W386" t="str">
        <f t="shared" si="92"/>
        <v>Above</v>
      </c>
      <c r="X386" t="str">
        <f t="shared" si="96"/>
        <v>Sell</v>
      </c>
      <c r="Y386" t="str">
        <f t="shared" si="99"/>
        <v/>
      </c>
    </row>
    <row r="387" spans="1:25" x14ac:dyDescent="0.3">
      <c r="A387" s="2">
        <v>41512</v>
      </c>
      <c r="B387">
        <v>5499.39990234375</v>
      </c>
      <c r="C387">
        <v>5528.7001953125</v>
      </c>
      <c r="D387">
        <v>5454.4501953125</v>
      </c>
      <c r="E387">
        <v>5476.5</v>
      </c>
      <c r="F387">
        <v>306.17498779296801</v>
      </c>
      <c r="G387">
        <v>311.39999389648398</v>
      </c>
      <c r="H387">
        <v>301.27499389648398</v>
      </c>
      <c r="I387">
        <v>305.64999389648398</v>
      </c>
      <c r="J387">
        <v>5.5674254142253202E-2</v>
      </c>
      <c r="K387">
        <v>5.6324268434831098E-2</v>
      </c>
      <c r="L387">
        <v>5.5234713510702999E-2</v>
      </c>
      <c r="M387" s="19">
        <v>5.5811192165887702E-2</v>
      </c>
      <c r="N387">
        <v>5.4619341123296299E-2</v>
      </c>
      <c r="O387">
        <v>8.1126811907961398E-4</v>
      </c>
      <c r="P387">
        <v>5.5430609242375903E-2</v>
      </c>
      <c r="Q387">
        <v>5.3808073004216701E-2</v>
      </c>
      <c r="R387" s="6" t="str">
        <f t="shared" si="97"/>
        <v>Upper</v>
      </c>
      <c r="S387" t="str">
        <f t="shared" si="98"/>
        <v>Upper</v>
      </c>
      <c r="T387" t="str">
        <f t="shared" si="93"/>
        <v>Above</v>
      </c>
      <c r="U387" t="str">
        <f t="shared" si="94"/>
        <v>Above</v>
      </c>
      <c r="V387" t="str">
        <f t="shared" si="95"/>
        <v>Above</v>
      </c>
      <c r="W387" t="str">
        <f t="shared" ref="W387:W450" si="100">IF(S387=0,"",IF(S387="Upper",IF(M387&lt;=P387,"Below","Above"),IF(M387&gt;=Q387,"Above","Below")))</f>
        <v>Above</v>
      </c>
      <c r="X387" t="str">
        <f t="shared" si="96"/>
        <v>Sell</v>
      </c>
      <c r="Y387" t="str">
        <f t="shared" si="99"/>
        <v/>
      </c>
    </row>
    <row r="388" spans="1:25" x14ac:dyDescent="0.3">
      <c r="A388" s="2">
        <v>41513</v>
      </c>
      <c r="B388">
        <v>5426.5</v>
      </c>
      <c r="C388">
        <v>5427.39990234375</v>
      </c>
      <c r="D388">
        <v>5274.25</v>
      </c>
      <c r="E388">
        <v>5287.4501953125</v>
      </c>
      <c r="F388">
        <v>298.64999389648398</v>
      </c>
      <c r="G388">
        <v>300</v>
      </c>
      <c r="H388">
        <v>277.725006103515</v>
      </c>
      <c r="I388">
        <v>280.95001220703102</v>
      </c>
      <c r="J388">
        <v>5.5035472937710099E-2</v>
      </c>
      <c r="K388">
        <v>5.5275086670957999E-2</v>
      </c>
      <c r="L388">
        <v>5.2656777002135897E-2</v>
      </c>
      <c r="M388" s="19">
        <v>5.31352545800058E-2</v>
      </c>
      <c r="N388">
        <v>5.45404681526356E-2</v>
      </c>
      <c r="O388">
        <v>8.7582558720286695E-4</v>
      </c>
      <c r="P388">
        <v>5.5416293739838501E-2</v>
      </c>
      <c r="Q388">
        <v>5.3664642565432699E-2</v>
      </c>
      <c r="R388" s="6" t="str">
        <f t="shared" si="97"/>
        <v>Lower</v>
      </c>
      <c r="S388" t="str">
        <f t="shared" si="98"/>
        <v>Lower</v>
      </c>
      <c r="T388" t="str">
        <f t="shared" si="93"/>
        <v>Below</v>
      </c>
      <c r="U388" t="str">
        <f t="shared" si="94"/>
        <v>Above</v>
      </c>
      <c r="V388" t="str">
        <f t="shared" si="95"/>
        <v>Below</v>
      </c>
      <c r="W388" t="str">
        <f t="shared" si="100"/>
        <v>Below</v>
      </c>
      <c r="X388" t="str">
        <f t="shared" si="96"/>
        <v>Sell</v>
      </c>
      <c r="Y388" t="str">
        <f t="shared" si="99"/>
        <v/>
      </c>
    </row>
    <row r="389" spans="1:25" x14ac:dyDescent="0.3">
      <c r="A389" s="2">
        <v>41514</v>
      </c>
      <c r="B389">
        <v>5233.4501953125</v>
      </c>
      <c r="C389">
        <v>5317.7001953125</v>
      </c>
      <c r="D389">
        <v>5118.85009765625</v>
      </c>
      <c r="E389">
        <v>5285</v>
      </c>
      <c r="F389">
        <v>277.850006103515</v>
      </c>
      <c r="G389">
        <v>286</v>
      </c>
      <c r="H389">
        <v>264</v>
      </c>
      <c r="I389">
        <v>280.975006103515</v>
      </c>
      <c r="J389">
        <v>5.3091172311600501E-2</v>
      </c>
      <c r="K389">
        <v>5.3782648418597603E-2</v>
      </c>
      <c r="L389">
        <v>5.1574083038859901E-2</v>
      </c>
      <c r="M389" s="19">
        <v>5.31646179949887E-2</v>
      </c>
      <c r="N389">
        <v>5.4487202260774699E-2</v>
      </c>
      <c r="O389">
        <v>9.2662735808662E-4</v>
      </c>
      <c r="P389">
        <v>5.54138296188613E-2</v>
      </c>
      <c r="Q389">
        <v>5.3560574902688E-2</v>
      </c>
      <c r="R389" s="6" t="str">
        <f t="shared" si="97"/>
        <v>Lower</v>
      </c>
      <c r="S389" t="str">
        <f t="shared" si="98"/>
        <v>Lower</v>
      </c>
      <c r="T389" t="str">
        <f t="shared" ref="T389:T452" si="101">IF(M389&gt;=Q389,"Above","Below")</f>
        <v>Below</v>
      </c>
      <c r="U389" t="str">
        <f t="shared" ref="U389:U452" si="102">IF(M389&gt;=O389,"Above","Below")</f>
        <v>Above</v>
      </c>
      <c r="V389" t="str">
        <f t="shared" ref="V389:V452" si="103">IF(M389&gt;=P389,"Above","Below")</f>
        <v>Below</v>
      </c>
      <c r="W389" t="str">
        <f t="shared" si="100"/>
        <v>Below</v>
      </c>
      <c r="X389" t="str">
        <f t="shared" ref="X389:X452" si="104">+IF(AND(S389="Upper",V389="Below"),"Sell",IF(AND(S389="Lower",T389="Above"),"Buy",X388))</f>
        <v>Sell</v>
      </c>
      <c r="Y389" t="str">
        <f t="shared" si="99"/>
        <v/>
      </c>
    </row>
    <row r="390" spans="1:25" x14ac:dyDescent="0.3">
      <c r="A390" s="2">
        <v>41515</v>
      </c>
      <c r="B390">
        <v>5316.5</v>
      </c>
      <c r="C390">
        <v>5428.89990234375</v>
      </c>
      <c r="D390">
        <v>5303</v>
      </c>
      <c r="E390">
        <v>5409.0498046875</v>
      </c>
      <c r="F390">
        <v>284</v>
      </c>
      <c r="G390">
        <v>291.25</v>
      </c>
      <c r="H390">
        <v>284</v>
      </c>
      <c r="I390">
        <v>286.02499389648398</v>
      </c>
      <c r="J390">
        <v>5.3418602464027E-2</v>
      </c>
      <c r="K390">
        <v>5.3648069634561202E-2</v>
      </c>
      <c r="L390">
        <v>5.3554591740524203E-2</v>
      </c>
      <c r="M390" s="19">
        <v>5.2878972134553802E-2</v>
      </c>
      <c r="N390">
        <v>5.4414623657448501E-2</v>
      </c>
      <c r="O390">
        <v>9.9394578567438296E-4</v>
      </c>
      <c r="P390">
        <v>5.5408569443122897E-2</v>
      </c>
      <c r="Q390">
        <v>5.3420677871774201E-2</v>
      </c>
      <c r="R390" s="6" t="str">
        <f t="shared" si="97"/>
        <v>Lower</v>
      </c>
      <c r="S390" t="str">
        <f t="shared" si="98"/>
        <v>Lower</v>
      </c>
      <c r="T390" t="str">
        <f t="shared" si="101"/>
        <v>Below</v>
      </c>
      <c r="U390" t="str">
        <f t="shared" si="102"/>
        <v>Above</v>
      </c>
      <c r="V390" t="str">
        <f t="shared" si="103"/>
        <v>Below</v>
      </c>
      <c r="W390" t="str">
        <f t="shared" si="100"/>
        <v>Below</v>
      </c>
      <c r="X390" t="str">
        <f t="shared" si="104"/>
        <v>Sell</v>
      </c>
      <c r="Y390" t="str">
        <f t="shared" si="99"/>
        <v/>
      </c>
    </row>
    <row r="391" spans="1:25" x14ac:dyDescent="0.3">
      <c r="A391" s="2">
        <v>41516</v>
      </c>
      <c r="B391">
        <v>5407.4501953125</v>
      </c>
      <c r="C391">
        <v>5493.2998046875</v>
      </c>
      <c r="D391">
        <v>5360.2001953125</v>
      </c>
      <c r="E391">
        <v>5471.7998046875</v>
      </c>
      <c r="F391">
        <v>285.5</v>
      </c>
      <c r="G391">
        <v>300</v>
      </c>
      <c r="H391">
        <v>285.32501220703102</v>
      </c>
      <c r="I391">
        <v>297</v>
      </c>
      <c r="J391">
        <v>5.2797527427527302E-2</v>
      </c>
      <c r="K391">
        <v>5.4611983810533303E-2</v>
      </c>
      <c r="L391">
        <v>5.3230290252320803E-2</v>
      </c>
      <c r="M391" s="19">
        <v>5.4278301582885102E-2</v>
      </c>
      <c r="N391">
        <v>5.4473758172329502E-2</v>
      </c>
      <c r="O391">
        <v>9.45334486205453E-4</v>
      </c>
      <c r="P391">
        <v>5.5419092658534903E-2</v>
      </c>
      <c r="Q391">
        <v>5.3528423686124003E-2</v>
      </c>
      <c r="R391" s="6" t="str">
        <f t="shared" si="97"/>
        <v>Lower</v>
      </c>
      <c r="S391" t="str">
        <f t="shared" si="98"/>
        <v>Lower</v>
      </c>
      <c r="T391" t="str">
        <f t="shared" si="101"/>
        <v>Above</v>
      </c>
      <c r="U391" t="str">
        <f t="shared" si="102"/>
        <v>Above</v>
      </c>
      <c r="V391" t="str">
        <f t="shared" si="103"/>
        <v>Below</v>
      </c>
      <c r="W391" t="str">
        <f t="shared" si="100"/>
        <v>Above</v>
      </c>
      <c r="X391" t="str">
        <f t="shared" si="104"/>
        <v>Buy</v>
      </c>
      <c r="Y391" t="str">
        <f t="shared" si="99"/>
        <v>Buy</v>
      </c>
    </row>
    <row r="392" spans="1:25" x14ac:dyDescent="0.3">
      <c r="A392" s="2">
        <v>41519</v>
      </c>
      <c r="B392">
        <v>5480.25</v>
      </c>
      <c r="C392">
        <v>5564.89990234375</v>
      </c>
      <c r="D392">
        <v>5478.85009765625</v>
      </c>
      <c r="E392">
        <v>5550.75</v>
      </c>
      <c r="F392">
        <v>299</v>
      </c>
      <c r="G392">
        <v>302.17498779296801</v>
      </c>
      <c r="H392">
        <v>291.25</v>
      </c>
      <c r="I392">
        <v>294.75</v>
      </c>
      <c r="J392">
        <v>5.4559554764837301E-2</v>
      </c>
      <c r="K392">
        <v>5.4300165878222298E-2</v>
      </c>
      <c r="L392">
        <v>5.31589648938545E-2</v>
      </c>
      <c r="M392" s="19">
        <v>5.3100932306444998E-2</v>
      </c>
      <c r="N392">
        <v>5.4369479729259797E-2</v>
      </c>
      <c r="O392">
        <v>9.7707018904233389E-4</v>
      </c>
      <c r="P392">
        <v>5.5346549918302103E-2</v>
      </c>
      <c r="Q392">
        <v>5.33924095402174E-2</v>
      </c>
      <c r="R392" s="6" t="str">
        <f t="shared" si="97"/>
        <v>Lower</v>
      </c>
      <c r="S392" t="str">
        <f t="shared" si="98"/>
        <v>Lower</v>
      </c>
      <c r="T392" t="str">
        <f t="shared" si="101"/>
        <v>Below</v>
      </c>
      <c r="U392" t="str">
        <f t="shared" si="102"/>
        <v>Above</v>
      </c>
      <c r="V392" t="str">
        <f t="shared" si="103"/>
        <v>Below</v>
      </c>
      <c r="W392" t="str">
        <f t="shared" si="100"/>
        <v>Below</v>
      </c>
      <c r="X392" t="str">
        <f t="shared" si="104"/>
        <v>Buy</v>
      </c>
      <c r="Y392" t="str">
        <f t="shared" si="99"/>
        <v/>
      </c>
    </row>
    <row r="393" spans="1:25" x14ac:dyDescent="0.3">
      <c r="A393" s="2">
        <v>41520</v>
      </c>
      <c r="B393">
        <v>5574.7001953125</v>
      </c>
      <c r="C393">
        <v>5580.9501953125</v>
      </c>
      <c r="D393">
        <v>5323.75</v>
      </c>
      <c r="E393">
        <v>5341.4501953125</v>
      </c>
      <c r="F393">
        <v>298.45001220703102</v>
      </c>
      <c r="G393">
        <v>298.45001220703102</v>
      </c>
      <c r="H393">
        <v>278.52499389648398</v>
      </c>
      <c r="I393">
        <v>281.27499389648398</v>
      </c>
      <c r="J393">
        <v>5.35365134896372E-2</v>
      </c>
      <c r="K393">
        <v>5.3476558966195797E-2</v>
      </c>
      <c r="L393">
        <v>5.23174442632513E-2</v>
      </c>
      <c r="M393" s="19">
        <v>5.2658919134605603E-2</v>
      </c>
      <c r="N393">
        <v>5.4223008952439401E-2</v>
      </c>
      <c r="O393">
        <v>1.00393943363362E-3</v>
      </c>
      <c r="P393">
        <v>5.5226948386072998E-2</v>
      </c>
      <c r="Q393">
        <v>5.3219069518805701E-2</v>
      </c>
      <c r="R393" s="6" t="str">
        <f t="shared" ref="R393:R456" si="105">IF(OR(M393&lt;=Q393,L393&lt;=Q393),"Lower",IF(OR(M393&gt;=P393,K393&gt;=P393),"Upper",0))</f>
        <v>Lower</v>
      </c>
      <c r="S393" t="str">
        <f t="shared" si="98"/>
        <v>Lower</v>
      </c>
      <c r="T393" t="str">
        <f t="shared" si="101"/>
        <v>Below</v>
      </c>
      <c r="U393" t="str">
        <f t="shared" si="102"/>
        <v>Above</v>
      </c>
      <c r="V393" t="str">
        <f t="shared" si="103"/>
        <v>Below</v>
      </c>
      <c r="W393" t="str">
        <f t="shared" si="100"/>
        <v>Below</v>
      </c>
      <c r="X393" t="str">
        <f t="shared" si="104"/>
        <v>Buy</v>
      </c>
      <c r="Y393" t="str">
        <f t="shared" si="99"/>
        <v/>
      </c>
    </row>
    <row r="394" spans="1:25" x14ac:dyDescent="0.3">
      <c r="A394" s="2">
        <v>41521</v>
      </c>
      <c r="B394">
        <v>5358.64990234375</v>
      </c>
      <c r="C394">
        <v>5460.25</v>
      </c>
      <c r="D394">
        <v>5318.89990234375</v>
      </c>
      <c r="E394">
        <v>5448.10009765625</v>
      </c>
      <c r="F394">
        <v>283.725006103515</v>
      </c>
      <c r="G394">
        <v>288.42498779296801</v>
      </c>
      <c r="H394">
        <v>279.57501220703102</v>
      </c>
      <c r="I394">
        <v>282.02499389648398</v>
      </c>
      <c r="J394">
        <v>5.29471063185935E-2</v>
      </c>
      <c r="K394">
        <v>5.28226707189174E-2</v>
      </c>
      <c r="L394">
        <v>5.2562563187894797E-2</v>
      </c>
      <c r="M394" s="19">
        <v>5.1765751150168897E-2</v>
      </c>
      <c r="N394">
        <v>5.4029170260806503E-2</v>
      </c>
      <c r="O394">
        <v>1.0863171660660299E-3</v>
      </c>
      <c r="P394">
        <v>5.5115487426872597E-2</v>
      </c>
      <c r="Q394">
        <v>5.2942853094740498E-2</v>
      </c>
      <c r="R394" s="6" t="str">
        <f t="shared" si="105"/>
        <v>Lower</v>
      </c>
      <c r="S394" t="str">
        <f t="shared" si="98"/>
        <v>Lower</v>
      </c>
      <c r="T394" t="str">
        <f t="shared" si="101"/>
        <v>Below</v>
      </c>
      <c r="U394" t="str">
        <f t="shared" si="102"/>
        <v>Above</v>
      </c>
      <c r="V394" t="str">
        <f t="shared" si="103"/>
        <v>Below</v>
      </c>
      <c r="W394" t="str">
        <f t="shared" si="100"/>
        <v>Below</v>
      </c>
      <c r="X394" t="str">
        <f t="shared" si="104"/>
        <v>Buy</v>
      </c>
      <c r="Y394" t="str">
        <f t="shared" si="99"/>
        <v/>
      </c>
    </row>
    <row r="395" spans="1:25" x14ac:dyDescent="0.3">
      <c r="A395" s="2">
        <v>41522</v>
      </c>
      <c r="B395">
        <v>5553.75</v>
      </c>
      <c r="C395">
        <v>5625.75</v>
      </c>
      <c r="D395">
        <v>5552.7001953125</v>
      </c>
      <c r="E395">
        <v>5592.9501953125</v>
      </c>
      <c r="F395">
        <v>292</v>
      </c>
      <c r="G395">
        <v>311.45001220703102</v>
      </c>
      <c r="H395">
        <v>292</v>
      </c>
      <c r="I395">
        <v>304.75</v>
      </c>
      <c r="J395">
        <v>5.2577087553454797E-2</v>
      </c>
      <c r="K395">
        <v>5.53615095244245E-2</v>
      </c>
      <c r="L395">
        <v>5.25870278835694E-2</v>
      </c>
      <c r="M395" s="19">
        <v>5.4488237756061798E-2</v>
      </c>
      <c r="N395">
        <v>5.4008081564848202E-2</v>
      </c>
      <c r="O395">
        <v>1.0723211770046601E-3</v>
      </c>
      <c r="P395">
        <v>5.5080402741852899E-2</v>
      </c>
      <c r="Q395">
        <v>5.2935760387843603E-2</v>
      </c>
      <c r="R395" s="6" t="str">
        <f t="shared" si="105"/>
        <v>Lower</v>
      </c>
      <c r="S395" t="str">
        <f t="shared" si="98"/>
        <v>Lower</v>
      </c>
      <c r="T395" t="str">
        <f t="shared" si="101"/>
        <v>Above</v>
      </c>
      <c r="U395" t="str">
        <f t="shared" si="102"/>
        <v>Above</v>
      </c>
      <c r="V395" t="str">
        <f t="shared" si="103"/>
        <v>Below</v>
      </c>
      <c r="W395" t="str">
        <f t="shared" si="100"/>
        <v>Above</v>
      </c>
      <c r="X395" t="str">
        <f t="shared" si="104"/>
        <v>Buy</v>
      </c>
      <c r="Y395" t="str">
        <f t="shared" si="99"/>
        <v/>
      </c>
    </row>
    <row r="396" spans="1:25" x14ac:dyDescent="0.3">
      <c r="A396" s="2">
        <v>41523</v>
      </c>
      <c r="B396">
        <v>5617.4501953125</v>
      </c>
      <c r="C396">
        <v>5688.60009765625</v>
      </c>
      <c r="D396">
        <v>5566.14990234375</v>
      </c>
      <c r="E396">
        <v>5680.39990234375</v>
      </c>
      <c r="F396">
        <v>305.5</v>
      </c>
      <c r="G396">
        <v>310</v>
      </c>
      <c r="H396">
        <v>293.375</v>
      </c>
      <c r="I396">
        <v>308.100006103515</v>
      </c>
      <c r="J396">
        <v>5.4384104776741098E-2</v>
      </c>
      <c r="K396">
        <v>5.4494953886409098E-2</v>
      </c>
      <c r="L396">
        <v>5.2706988699040898E-2</v>
      </c>
      <c r="M396" s="19">
        <v>5.42391400958218E-2</v>
      </c>
      <c r="N396">
        <v>5.3996768464145403E-2</v>
      </c>
      <c r="O396">
        <v>1.0684289416876399E-3</v>
      </c>
      <c r="P396">
        <v>5.50651974058331E-2</v>
      </c>
      <c r="Q396">
        <v>5.2928339522457797E-2</v>
      </c>
      <c r="R396" s="6" t="str">
        <f t="shared" si="105"/>
        <v>Lower</v>
      </c>
      <c r="S396" t="str">
        <f t="shared" ref="S396:S459" si="106">+IF(R396=0,S395,R396)</f>
        <v>Lower</v>
      </c>
      <c r="T396" t="str">
        <f t="shared" si="101"/>
        <v>Above</v>
      </c>
      <c r="U396" t="str">
        <f t="shared" si="102"/>
        <v>Above</v>
      </c>
      <c r="V396" t="str">
        <f t="shared" si="103"/>
        <v>Below</v>
      </c>
      <c r="W396" t="str">
        <f t="shared" si="100"/>
        <v>Above</v>
      </c>
      <c r="X396" t="str">
        <f t="shared" si="104"/>
        <v>Buy</v>
      </c>
      <c r="Y396" t="str">
        <f t="shared" si="99"/>
        <v/>
      </c>
    </row>
    <row r="397" spans="1:25" x14ac:dyDescent="0.3">
      <c r="A397" s="2">
        <v>41527</v>
      </c>
      <c r="B397">
        <v>5738.5</v>
      </c>
      <c r="C397">
        <v>5904.85009765625</v>
      </c>
      <c r="D397">
        <v>5738.2001953125</v>
      </c>
      <c r="E397">
        <v>5896.75</v>
      </c>
      <c r="F397">
        <v>310.27499389648398</v>
      </c>
      <c r="G397">
        <v>320.5</v>
      </c>
      <c r="H397">
        <v>309.20001220703102</v>
      </c>
      <c r="I397">
        <v>319</v>
      </c>
      <c r="J397">
        <v>5.40690065167699E-2</v>
      </c>
      <c r="K397">
        <v>5.4277415124765402E-2</v>
      </c>
      <c r="L397">
        <v>5.38844936883894E-2</v>
      </c>
      <c r="M397" s="19">
        <v>5.4097596133463301E-2</v>
      </c>
      <c r="N397">
        <v>5.39593809223868E-2</v>
      </c>
      <c r="O397">
        <v>1.05009753532759E-3</v>
      </c>
      <c r="P397">
        <v>5.5009478457714402E-2</v>
      </c>
      <c r="Q397">
        <v>5.2909283387059199E-2</v>
      </c>
      <c r="R397" s="6">
        <f t="shared" si="105"/>
        <v>0</v>
      </c>
      <c r="S397" t="str">
        <f t="shared" si="106"/>
        <v>Lower</v>
      </c>
      <c r="T397" t="str">
        <f t="shared" si="101"/>
        <v>Above</v>
      </c>
      <c r="U397" t="str">
        <f t="shared" si="102"/>
        <v>Above</v>
      </c>
      <c r="V397" t="str">
        <f t="shared" si="103"/>
        <v>Below</v>
      </c>
      <c r="W397" t="str">
        <f t="shared" si="100"/>
        <v>Above</v>
      </c>
      <c r="X397" t="str">
        <f t="shared" si="104"/>
        <v>Buy</v>
      </c>
      <c r="Y397" t="str">
        <f t="shared" si="99"/>
        <v/>
      </c>
    </row>
    <row r="398" spans="1:25" x14ac:dyDescent="0.3">
      <c r="A398" s="2">
        <v>41528</v>
      </c>
      <c r="B398">
        <v>5887.25</v>
      </c>
      <c r="C398">
        <v>5924.35009765625</v>
      </c>
      <c r="D398">
        <v>5832.7001953125</v>
      </c>
      <c r="E398">
        <v>5913.14990234375</v>
      </c>
      <c r="F398">
        <v>316.5</v>
      </c>
      <c r="G398">
        <v>325</v>
      </c>
      <c r="H398">
        <v>312.77499389648398</v>
      </c>
      <c r="I398">
        <v>323.625</v>
      </c>
      <c r="J398">
        <v>5.3760244596373498E-2</v>
      </c>
      <c r="K398">
        <v>5.4858337985220301E-2</v>
      </c>
      <c r="L398">
        <v>5.3624390663495503E-2</v>
      </c>
      <c r="M398" s="19">
        <v>5.4729713493602998E-2</v>
      </c>
      <c r="N398">
        <v>5.4013413356539898E-2</v>
      </c>
      <c r="O398">
        <v>1.0610351931887401E-3</v>
      </c>
      <c r="P398">
        <v>5.5074448549728601E-2</v>
      </c>
      <c r="Q398">
        <v>5.2952378163351098E-2</v>
      </c>
      <c r="R398" s="6">
        <f t="shared" si="105"/>
        <v>0</v>
      </c>
      <c r="S398" t="str">
        <f t="shared" si="106"/>
        <v>Lower</v>
      </c>
      <c r="T398" t="str">
        <f t="shared" si="101"/>
        <v>Above</v>
      </c>
      <c r="U398" t="str">
        <f t="shared" si="102"/>
        <v>Above</v>
      </c>
      <c r="V398" t="str">
        <f t="shared" si="103"/>
        <v>Below</v>
      </c>
      <c r="W398" t="str">
        <f t="shared" si="100"/>
        <v>Above</v>
      </c>
      <c r="X398" t="str">
        <f t="shared" si="104"/>
        <v>Buy</v>
      </c>
      <c r="Y398" t="str">
        <f t="shared" si="99"/>
        <v/>
      </c>
    </row>
    <row r="399" spans="1:25" x14ac:dyDescent="0.3">
      <c r="A399" s="2">
        <v>41529</v>
      </c>
      <c r="B399">
        <v>5931.14990234375</v>
      </c>
      <c r="C399">
        <v>5932</v>
      </c>
      <c r="D399">
        <v>5815.7998046875</v>
      </c>
      <c r="E399">
        <v>5850.7001953125</v>
      </c>
      <c r="F399">
        <v>321.25</v>
      </c>
      <c r="G399">
        <v>323</v>
      </c>
      <c r="H399">
        <v>313.79998779296801</v>
      </c>
      <c r="I399">
        <v>316.975006103515</v>
      </c>
      <c r="J399">
        <v>5.4163190155260603E-2</v>
      </c>
      <c r="K399">
        <v>5.4450438300741699E-2</v>
      </c>
      <c r="L399">
        <v>5.3956463140297201E-2</v>
      </c>
      <c r="M399" s="19">
        <v>5.4177277167179301E-2</v>
      </c>
      <c r="N399">
        <v>5.4000451634282499E-2</v>
      </c>
      <c r="O399">
        <v>1.05717092757352E-3</v>
      </c>
      <c r="P399">
        <v>5.5057622561856E-2</v>
      </c>
      <c r="Q399">
        <v>5.2943280706708999E-2</v>
      </c>
      <c r="R399" s="6">
        <f t="shared" si="105"/>
        <v>0</v>
      </c>
      <c r="S399" t="str">
        <f t="shared" si="106"/>
        <v>Lower</v>
      </c>
      <c r="T399" t="str">
        <f t="shared" si="101"/>
        <v>Above</v>
      </c>
      <c r="U399" t="str">
        <f t="shared" si="102"/>
        <v>Above</v>
      </c>
      <c r="V399" t="str">
        <f t="shared" si="103"/>
        <v>Below</v>
      </c>
      <c r="W399" t="str">
        <f t="shared" si="100"/>
        <v>Above</v>
      </c>
      <c r="X399" t="str">
        <f t="shared" si="104"/>
        <v>Buy</v>
      </c>
      <c r="Y399" t="str">
        <f t="shared" si="99"/>
        <v/>
      </c>
    </row>
    <row r="400" spans="1:25" x14ac:dyDescent="0.3">
      <c r="A400" s="2">
        <v>41530</v>
      </c>
      <c r="B400">
        <v>5828</v>
      </c>
      <c r="C400">
        <v>5884.2998046875</v>
      </c>
      <c r="D400">
        <v>5822.89990234375</v>
      </c>
      <c r="E400">
        <v>5850.60009765625</v>
      </c>
      <c r="F400">
        <v>316.225006103515</v>
      </c>
      <c r="G400">
        <v>317.25</v>
      </c>
      <c r="H400">
        <v>310.5</v>
      </c>
      <c r="I400">
        <v>314.600006103515</v>
      </c>
      <c r="J400">
        <v>5.4259609832449401E-2</v>
      </c>
      <c r="K400">
        <v>5.3914656038986097E-2</v>
      </c>
      <c r="L400">
        <v>5.33239460075592E-2</v>
      </c>
      <c r="M400" s="19">
        <v>5.3772262819594199E-2</v>
      </c>
      <c r="N400">
        <v>5.3983920509376303E-2</v>
      </c>
      <c r="O400">
        <v>1.0580694670722301E-3</v>
      </c>
      <c r="P400">
        <v>5.5041989976448498E-2</v>
      </c>
      <c r="Q400">
        <v>5.2925851042303997E-2</v>
      </c>
      <c r="R400" s="6">
        <f t="shared" si="105"/>
        <v>0</v>
      </c>
      <c r="S400" t="str">
        <f t="shared" si="106"/>
        <v>Lower</v>
      </c>
      <c r="T400" t="str">
        <f t="shared" si="101"/>
        <v>Above</v>
      </c>
      <c r="U400" t="str">
        <f t="shared" si="102"/>
        <v>Above</v>
      </c>
      <c r="V400" t="str">
        <f t="shared" si="103"/>
        <v>Below</v>
      </c>
      <c r="W400" t="str">
        <f t="shared" si="100"/>
        <v>Above</v>
      </c>
      <c r="X400" t="str">
        <f t="shared" si="104"/>
        <v>Buy</v>
      </c>
      <c r="Y400" t="str">
        <f t="shared" si="99"/>
        <v/>
      </c>
    </row>
    <row r="401" spans="1:25" x14ac:dyDescent="0.3">
      <c r="A401" s="2">
        <v>41533</v>
      </c>
      <c r="B401">
        <v>5930.2998046875</v>
      </c>
      <c r="C401">
        <v>5957.25</v>
      </c>
      <c r="D401">
        <v>5798.14990234375</v>
      </c>
      <c r="E401">
        <v>5840.5498046875</v>
      </c>
      <c r="F401">
        <v>318.75</v>
      </c>
      <c r="G401">
        <v>324.45001220703102</v>
      </c>
      <c r="H401">
        <v>314.5</v>
      </c>
      <c r="I401">
        <v>321.39999389648398</v>
      </c>
      <c r="J401">
        <v>5.3749390502660498E-2</v>
      </c>
      <c r="K401">
        <v>5.44630512748384E-2</v>
      </c>
      <c r="L401">
        <v>5.4241439993276401E-2</v>
      </c>
      <c r="M401" s="19">
        <v>5.5029064838816297E-2</v>
      </c>
      <c r="N401">
        <v>5.4066909586577797E-2</v>
      </c>
      <c r="O401">
        <v>1.0723194970413601E-3</v>
      </c>
      <c r="P401">
        <v>5.5139229083619103E-2</v>
      </c>
      <c r="Q401">
        <v>5.29945900895364E-2</v>
      </c>
      <c r="R401" s="6">
        <f t="shared" si="105"/>
        <v>0</v>
      </c>
      <c r="S401" t="str">
        <f t="shared" si="106"/>
        <v>Lower</v>
      </c>
      <c r="T401" t="str">
        <f t="shared" si="101"/>
        <v>Above</v>
      </c>
      <c r="U401" t="str">
        <f t="shared" si="102"/>
        <v>Above</v>
      </c>
      <c r="V401" t="str">
        <f t="shared" si="103"/>
        <v>Below</v>
      </c>
      <c r="W401" t="str">
        <f t="shared" si="100"/>
        <v>Above</v>
      </c>
      <c r="X401" t="str">
        <f t="shared" si="104"/>
        <v>Buy</v>
      </c>
      <c r="Y401" t="str">
        <f t="shared" si="99"/>
        <v/>
      </c>
    </row>
    <row r="402" spans="1:25" x14ac:dyDescent="0.3">
      <c r="A402" s="2">
        <v>41534</v>
      </c>
      <c r="B402">
        <v>5824.2001953125</v>
      </c>
      <c r="C402">
        <v>5857.7998046875</v>
      </c>
      <c r="D402">
        <v>5804.89990234375</v>
      </c>
      <c r="E402">
        <v>5850.2001953125</v>
      </c>
      <c r="F402">
        <v>319</v>
      </c>
      <c r="G402">
        <v>322.5</v>
      </c>
      <c r="H402">
        <v>316.79998779296801</v>
      </c>
      <c r="I402">
        <v>321.125</v>
      </c>
      <c r="J402">
        <v>5.4771468923190701E-2</v>
      </c>
      <c r="K402">
        <v>5.5054800565552002E-2</v>
      </c>
      <c r="L402">
        <v>5.4574582356718901E-2</v>
      </c>
      <c r="M402" s="19">
        <v>5.4891283935428803E-2</v>
      </c>
      <c r="N402">
        <v>5.4111903109693799E-2</v>
      </c>
      <c r="O402">
        <v>1.08775282680959E-3</v>
      </c>
      <c r="P402">
        <v>5.5199655936503403E-2</v>
      </c>
      <c r="Q402">
        <v>5.3024150282884201E-2</v>
      </c>
      <c r="R402" s="6">
        <f t="shared" si="105"/>
        <v>0</v>
      </c>
      <c r="S402" t="str">
        <f t="shared" si="106"/>
        <v>Lower</v>
      </c>
      <c r="T402" t="str">
        <f t="shared" si="101"/>
        <v>Above</v>
      </c>
      <c r="U402" t="str">
        <f t="shared" si="102"/>
        <v>Above</v>
      </c>
      <c r="V402" t="str">
        <f t="shared" si="103"/>
        <v>Below</v>
      </c>
      <c r="W402" t="str">
        <f t="shared" si="100"/>
        <v>Above</v>
      </c>
      <c r="X402" t="str">
        <f t="shared" si="104"/>
        <v>Buy</v>
      </c>
      <c r="Y402" t="str">
        <f t="shared" si="99"/>
        <v/>
      </c>
    </row>
    <row r="403" spans="1:25" x14ac:dyDescent="0.3">
      <c r="A403" s="2">
        <v>41535</v>
      </c>
      <c r="B403">
        <v>5872.75</v>
      </c>
      <c r="C403">
        <v>5916.89990234375</v>
      </c>
      <c r="D403">
        <v>5840.2001953125</v>
      </c>
      <c r="E403">
        <v>5899.4501953125</v>
      </c>
      <c r="F403">
        <v>321.79998779296801</v>
      </c>
      <c r="G403">
        <v>327.45001220703102</v>
      </c>
      <c r="H403">
        <v>315.57501220703102</v>
      </c>
      <c r="I403">
        <v>325.25</v>
      </c>
      <c r="J403">
        <v>5.4795451499377403E-2</v>
      </c>
      <c r="K403">
        <v>5.5341482467419198E-2</v>
      </c>
      <c r="L403">
        <v>5.4034964839102598E-2</v>
      </c>
      <c r="M403" s="19">
        <v>5.5132256266597901E-2</v>
      </c>
      <c r="N403">
        <v>5.4162066826689101E-2</v>
      </c>
      <c r="O403">
        <v>1.1114575291071699E-3</v>
      </c>
      <c r="P403">
        <v>5.5273524355796202E-2</v>
      </c>
      <c r="Q403">
        <v>5.3050609297581902E-2</v>
      </c>
      <c r="R403" s="6" t="str">
        <f t="shared" si="105"/>
        <v>Upper</v>
      </c>
      <c r="S403" t="str">
        <f t="shared" si="106"/>
        <v>Upper</v>
      </c>
      <c r="T403" t="str">
        <f t="shared" si="101"/>
        <v>Above</v>
      </c>
      <c r="U403" t="str">
        <f t="shared" si="102"/>
        <v>Above</v>
      </c>
      <c r="V403" t="str">
        <f t="shared" si="103"/>
        <v>Below</v>
      </c>
      <c r="W403" t="str">
        <f t="shared" si="100"/>
        <v>Below</v>
      </c>
      <c r="X403" t="str">
        <f t="shared" si="104"/>
        <v>Sell</v>
      </c>
      <c r="Y403" t="str">
        <f t="shared" si="99"/>
        <v>Sell</v>
      </c>
    </row>
    <row r="404" spans="1:25" x14ac:dyDescent="0.3">
      <c r="A404" s="2">
        <v>41536</v>
      </c>
      <c r="B404">
        <v>6044.14990234375</v>
      </c>
      <c r="C404">
        <v>6142.5</v>
      </c>
      <c r="D404">
        <v>6040.14990234375</v>
      </c>
      <c r="E404">
        <v>6115.5498046875</v>
      </c>
      <c r="F404">
        <v>340</v>
      </c>
      <c r="G404">
        <v>344.95001220703102</v>
      </c>
      <c r="H404">
        <v>338.14999389648398</v>
      </c>
      <c r="I404">
        <v>341.600006103515</v>
      </c>
      <c r="J404">
        <v>5.6252741161855899E-2</v>
      </c>
      <c r="K404">
        <v>5.61579181452228E-2</v>
      </c>
      <c r="L404">
        <v>5.5983708908494502E-2</v>
      </c>
      <c r="M404" s="19">
        <v>5.5857611664233801E-2</v>
      </c>
      <c r="N404">
        <v>5.4157472622104297E-2</v>
      </c>
      <c r="O404">
        <v>1.1038441662971001E-3</v>
      </c>
      <c r="P404">
        <v>5.5261316788401398E-2</v>
      </c>
      <c r="Q404">
        <v>5.3053628455807203E-2</v>
      </c>
      <c r="R404" s="6" t="str">
        <f t="shared" si="105"/>
        <v>Upper</v>
      </c>
      <c r="S404" t="str">
        <f t="shared" si="106"/>
        <v>Upper</v>
      </c>
      <c r="T404" t="str">
        <f t="shared" si="101"/>
        <v>Above</v>
      </c>
      <c r="U404" t="str">
        <f t="shared" si="102"/>
        <v>Above</v>
      </c>
      <c r="V404" t="str">
        <f t="shared" si="103"/>
        <v>Above</v>
      </c>
      <c r="W404" t="str">
        <f t="shared" si="100"/>
        <v>Above</v>
      </c>
      <c r="X404" t="str">
        <f t="shared" si="104"/>
        <v>Sell</v>
      </c>
      <c r="Y404" t="str">
        <f t="shared" si="99"/>
        <v/>
      </c>
    </row>
    <row r="405" spans="1:25" x14ac:dyDescent="0.3">
      <c r="A405" s="2">
        <v>41537</v>
      </c>
      <c r="B405">
        <v>6104.5498046875</v>
      </c>
      <c r="C405">
        <v>6130.9501953125</v>
      </c>
      <c r="D405">
        <v>5932.85009765625</v>
      </c>
      <c r="E405">
        <v>6012.10009765625</v>
      </c>
      <c r="F405">
        <v>341.25</v>
      </c>
      <c r="G405">
        <v>343.225006103515</v>
      </c>
      <c r="H405">
        <v>317.625</v>
      </c>
      <c r="I405">
        <v>329.52499389648398</v>
      </c>
      <c r="J405">
        <v>5.59009281467348E-2</v>
      </c>
      <c r="K405">
        <v>5.5982351049912699E-2</v>
      </c>
      <c r="L405">
        <v>5.3536663622341697E-2</v>
      </c>
      <c r="M405" s="19">
        <v>5.48102973243818E-2</v>
      </c>
      <c r="N405">
        <v>5.4176782748760199E-2</v>
      </c>
      <c r="O405">
        <v>1.11210095189435E-3</v>
      </c>
      <c r="P405">
        <v>5.5288883700654497E-2</v>
      </c>
      <c r="Q405">
        <v>5.3064681796865798E-2</v>
      </c>
      <c r="R405" s="6" t="str">
        <f t="shared" si="105"/>
        <v>Upper</v>
      </c>
      <c r="S405" t="str">
        <f t="shared" si="106"/>
        <v>Upper</v>
      </c>
      <c r="T405" t="str">
        <f t="shared" si="101"/>
        <v>Above</v>
      </c>
      <c r="U405" t="str">
        <f t="shared" si="102"/>
        <v>Above</v>
      </c>
      <c r="V405" t="str">
        <f t="shared" si="103"/>
        <v>Below</v>
      </c>
      <c r="W405" t="str">
        <f t="shared" si="100"/>
        <v>Below</v>
      </c>
      <c r="X405" t="str">
        <f t="shared" si="104"/>
        <v>Sell</v>
      </c>
      <c r="Y405" t="str">
        <f t="shared" si="99"/>
        <v/>
      </c>
    </row>
    <row r="406" spans="1:25" x14ac:dyDescent="0.3">
      <c r="A406" s="2">
        <v>41540</v>
      </c>
      <c r="B406">
        <v>5945.7998046875</v>
      </c>
      <c r="C406">
        <v>5989.39990234375</v>
      </c>
      <c r="D406">
        <v>5871.39990234375</v>
      </c>
      <c r="E406">
        <v>5889.75</v>
      </c>
      <c r="F406">
        <v>325.5</v>
      </c>
      <c r="G406">
        <v>326.17498779296801</v>
      </c>
      <c r="H406">
        <v>316.54998779296801</v>
      </c>
      <c r="I406">
        <v>320.975006103515</v>
      </c>
      <c r="J406">
        <v>5.4744527345738203E-2</v>
      </c>
      <c r="K406">
        <v>5.4458709238187797E-2</v>
      </c>
      <c r="L406">
        <v>5.3913886476478601E-2</v>
      </c>
      <c r="M406" s="19">
        <v>5.4497220782463697E-2</v>
      </c>
      <c r="N406">
        <v>5.4125795166359299E-2</v>
      </c>
      <c r="O406">
        <v>1.0700019551421699E-3</v>
      </c>
      <c r="P406">
        <v>5.5195797121501501E-2</v>
      </c>
      <c r="Q406">
        <v>5.3055793211217103E-2</v>
      </c>
      <c r="R406" s="6">
        <f t="shared" si="105"/>
        <v>0</v>
      </c>
      <c r="S406" t="str">
        <f t="shared" si="106"/>
        <v>Upper</v>
      </c>
      <c r="T406" t="str">
        <f t="shared" si="101"/>
        <v>Above</v>
      </c>
      <c r="U406" t="str">
        <f t="shared" si="102"/>
        <v>Above</v>
      </c>
      <c r="V406" t="str">
        <f t="shared" si="103"/>
        <v>Below</v>
      </c>
      <c r="W406" t="str">
        <f t="shared" si="100"/>
        <v>Below</v>
      </c>
      <c r="X406" t="str">
        <f t="shared" si="104"/>
        <v>Sell</v>
      </c>
      <c r="Y406" t="str">
        <f t="shared" si="99"/>
        <v/>
      </c>
    </row>
    <row r="407" spans="1:25" x14ac:dyDescent="0.3">
      <c r="A407" s="2">
        <v>41541</v>
      </c>
      <c r="B407">
        <v>5855</v>
      </c>
      <c r="C407">
        <v>5938.39990234375</v>
      </c>
      <c r="D407">
        <v>5854.5498046875</v>
      </c>
      <c r="E407">
        <v>5892.4501953125</v>
      </c>
      <c r="F407">
        <v>316.52499389648398</v>
      </c>
      <c r="G407">
        <v>322.17498779296801</v>
      </c>
      <c r="H407">
        <v>314.975006103515</v>
      </c>
      <c r="I407">
        <v>319.225006103515</v>
      </c>
      <c r="J407">
        <v>5.4060630896069002E-2</v>
      </c>
      <c r="K407">
        <v>5.4252827881432097E-2</v>
      </c>
      <c r="L407">
        <v>5.3800038706875102E-2</v>
      </c>
      <c r="M407" s="19">
        <v>5.4175257409466403E-2</v>
      </c>
      <c r="N407">
        <v>5.4043998428538298E-2</v>
      </c>
      <c r="O407">
        <v>9.9422672510278594E-4</v>
      </c>
      <c r="P407">
        <v>5.5038225153640999E-2</v>
      </c>
      <c r="Q407">
        <v>5.30497717034355E-2</v>
      </c>
      <c r="R407" s="6">
        <f t="shared" si="105"/>
        <v>0</v>
      </c>
      <c r="S407" t="str">
        <f t="shared" si="106"/>
        <v>Upper</v>
      </c>
      <c r="T407" t="str">
        <f t="shared" si="101"/>
        <v>Above</v>
      </c>
      <c r="U407" t="str">
        <f t="shared" si="102"/>
        <v>Above</v>
      </c>
      <c r="V407" t="str">
        <f t="shared" si="103"/>
        <v>Below</v>
      </c>
      <c r="W407" t="str">
        <f t="shared" si="100"/>
        <v>Below</v>
      </c>
      <c r="X407" t="str">
        <f t="shared" si="104"/>
        <v>Sell</v>
      </c>
      <c r="Y407" t="str">
        <f t="shared" si="99"/>
        <v/>
      </c>
    </row>
    <row r="408" spans="1:25" x14ac:dyDescent="0.3">
      <c r="A408" s="2">
        <v>41542</v>
      </c>
      <c r="B408">
        <v>5901.5498046875</v>
      </c>
      <c r="C408">
        <v>5910.5498046875</v>
      </c>
      <c r="D408">
        <v>5811.10009765625</v>
      </c>
      <c r="E408">
        <v>5873.85009765625</v>
      </c>
      <c r="F408">
        <v>319</v>
      </c>
      <c r="G408">
        <v>320.850006103515</v>
      </c>
      <c r="H408">
        <v>306.600006103515</v>
      </c>
      <c r="I408">
        <v>310.29998779296801</v>
      </c>
      <c r="J408">
        <v>5.4053597878073199E-2</v>
      </c>
      <c r="K408">
        <v>5.4284291090662601E-2</v>
      </c>
      <c r="L408">
        <v>5.2761095309160899E-2</v>
      </c>
      <c r="M408" s="19">
        <v>5.2827358995215498E-2</v>
      </c>
      <c r="N408">
        <v>5.40286036492987E-2</v>
      </c>
      <c r="O408">
        <v>1.0112760303377299E-3</v>
      </c>
      <c r="P408">
        <v>5.50398796796365E-2</v>
      </c>
      <c r="Q408">
        <v>5.3017327618960997E-2</v>
      </c>
      <c r="R408" s="6" t="str">
        <f t="shared" si="105"/>
        <v>Lower</v>
      </c>
      <c r="S408" t="str">
        <f t="shared" si="106"/>
        <v>Lower</v>
      </c>
      <c r="T408" t="str">
        <f t="shared" si="101"/>
        <v>Below</v>
      </c>
      <c r="U408" t="str">
        <f t="shared" si="102"/>
        <v>Above</v>
      </c>
      <c r="V408" t="str">
        <f t="shared" si="103"/>
        <v>Below</v>
      </c>
      <c r="W408" t="str">
        <f t="shared" si="100"/>
        <v>Below</v>
      </c>
      <c r="X408" t="str">
        <f t="shared" si="104"/>
        <v>Sell</v>
      </c>
      <c r="Y408" t="str">
        <f t="shared" si="99"/>
        <v/>
      </c>
    </row>
    <row r="409" spans="1:25" x14ac:dyDescent="0.3">
      <c r="A409" s="2">
        <v>41543</v>
      </c>
      <c r="B409">
        <v>5872.7998046875</v>
      </c>
      <c r="C409">
        <v>5917.64990234375</v>
      </c>
      <c r="D409">
        <v>5864.10009765625</v>
      </c>
      <c r="E409">
        <v>5882.25</v>
      </c>
      <c r="F409">
        <v>310.67498779296801</v>
      </c>
      <c r="G409">
        <v>313</v>
      </c>
      <c r="H409">
        <v>309</v>
      </c>
      <c r="I409">
        <v>310.57501220703102</v>
      </c>
      <c r="J409">
        <v>5.2900660353686298E-2</v>
      </c>
      <c r="K409">
        <v>5.2892618719473899E-2</v>
      </c>
      <c r="L409">
        <v>5.2693507077667401E-2</v>
      </c>
      <c r="M409" s="19">
        <v>5.2798676052026199E-2</v>
      </c>
      <c r="N409">
        <v>5.4010306552150597E-2</v>
      </c>
      <c r="O409">
        <v>1.03085197236316E-3</v>
      </c>
      <c r="P409">
        <v>5.50411585245138E-2</v>
      </c>
      <c r="Q409">
        <v>5.2979454579787401E-2</v>
      </c>
      <c r="R409" s="6" t="str">
        <f t="shared" si="105"/>
        <v>Lower</v>
      </c>
      <c r="S409" t="str">
        <f t="shared" si="106"/>
        <v>Lower</v>
      </c>
      <c r="T409" t="str">
        <f t="shared" si="101"/>
        <v>Below</v>
      </c>
      <c r="U409" t="str">
        <f t="shared" si="102"/>
        <v>Above</v>
      </c>
      <c r="V409" t="str">
        <f t="shared" si="103"/>
        <v>Below</v>
      </c>
      <c r="W409" t="str">
        <f t="shared" si="100"/>
        <v>Below</v>
      </c>
      <c r="X409" t="str">
        <f t="shared" si="104"/>
        <v>Sell</v>
      </c>
      <c r="Y409" t="str">
        <f t="shared" si="99"/>
        <v/>
      </c>
    </row>
    <row r="410" spans="1:25" x14ac:dyDescent="0.3">
      <c r="A410" s="2">
        <v>41544</v>
      </c>
      <c r="B410">
        <v>5905.5498046875</v>
      </c>
      <c r="C410">
        <v>5909.2001953125</v>
      </c>
      <c r="D410">
        <v>5819.2998046875</v>
      </c>
      <c r="E410">
        <v>5833.2001953125</v>
      </c>
      <c r="F410">
        <v>311</v>
      </c>
      <c r="G410">
        <v>312</v>
      </c>
      <c r="H410">
        <v>302.5</v>
      </c>
      <c r="I410">
        <v>304.45001220703102</v>
      </c>
      <c r="J410">
        <v>5.2662327858643297E-2</v>
      </c>
      <c r="K410">
        <v>5.2799023503636799E-2</v>
      </c>
      <c r="L410">
        <v>5.1982198916153702E-2</v>
      </c>
      <c r="M410" s="19">
        <v>5.2192621890756297E-2</v>
      </c>
      <c r="N410">
        <v>5.3975989039960703E-2</v>
      </c>
      <c r="O410">
        <v>1.0807153118615001E-3</v>
      </c>
      <c r="P410">
        <v>5.5056704351822201E-2</v>
      </c>
      <c r="Q410">
        <v>5.2895273728099199E-2</v>
      </c>
      <c r="R410" s="6" t="str">
        <f t="shared" si="105"/>
        <v>Lower</v>
      </c>
      <c r="S410" t="str">
        <f t="shared" si="106"/>
        <v>Lower</v>
      </c>
      <c r="T410" t="str">
        <f t="shared" si="101"/>
        <v>Below</v>
      </c>
      <c r="U410" t="str">
        <f t="shared" si="102"/>
        <v>Above</v>
      </c>
      <c r="V410" t="str">
        <f t="shared" si="103"/>
        <v>Below</v>
      </c>
      <c r="W410" t="str">
        <f t="shared" si="100"/>
        <v>Below</v>
      </c>
      <c r="X410" t="str">
        <f t="shared" si="104"/>
        <v>Sell</v>
      </c>
      <c r="Y410" t="str">
        <f t="shared" si="99"/>
        <v/>
      </c>
    </row>
    <row r="411" spans="1:25" x14ac:dyDescent="0.3">
      <c r="A411" s="2">
        <v>41547</v>
      </c>
      <c r="B411">
        <v>5801.0498046875</v>
      </c>
      <c r="C411">
        <v>5810.2001953125</v>
      </c>
      <c r="D411">
        <v>5718.5</v>
      </c>
      <c r="E411">
        <v>5735.2998046875</v>
      </c>
      <c r="F411">
        <v>303</v>
      </c>
      <c r="G411">
        <v>306.42498779296801</v>
      </c>
      <c r="H411">
        <v>293.850006103515</v>
      </c>
      <c r="I411">
        <v>296.52499389648398</v>
      </c>
      <c r="J411">
        <v>5.2231925289654098E-2</v>
      </c>
      <c r="K411">
        <v>5.2739144520387297E-2</v>
      </c>
      <c r="L411">
        <v>5.1385854000789599E-2</v>
      </c>
      <c r="M411" s="19">
        <v>5.1701742540840201E-2</v>
      </c>
      <c r="N411">
        <v>5.3847161087858503E-2</v>
      </c>
      <c r="O411">
        <v>1.19075026240296E-3</v>
      </c>
      <c r="P411">
        <v>5.5037911350261502E-2</v>
      </c>
      <c r="Q411">
        <v>5.2656410825455503E-2</v>
      </c>
      <c r="R411" s="6" t="str">
        <f t="shared" si="105"/>
        <v>Lower</v>
      </c>
      <c r="S411" t="str">
        <f t="shared" si="106"/>
        <v>Lower</v>
      </c>
      <c r="T411" t="str">
        <f t="shared" si="101"/>
        <v>Below</v>
      </c>
      <c r="U411" t="str">
        <f t="shared" si="102"/>
        <v>Above</v>
      </c>
      <c r="V411" t="str">
        <f t="shared" si="103"/>
        <v>Below</v>
      </c>
      <c r="W411" t="str">
        <f t="shared" si="100"/>
        <v>Below</v>
      </c>
      <c r="X411" t="str">
        <f t="shared" si="104"/>
        <v>Sell</v>
      </c>
      <c r="Y411" t="str">
        <f t="shared" si="99"/>
        <v/>
      </c>
    </row>
    <row r="412" spans="1:25" x14ac:dyDescent="0.3">
      <c r="A412" s="2">
        <v>41548</v>
      </c>
      <c r="B412">
        <v>5756.10009765625</v>
      </c>
      <c r="C412">
        <v>5786.4501953125</v>
      </c>
      <c r="D412">
        <v>5700.9501953125</v>
      </c>
      <c r="E412">
        <v>5780.0498046875</v>
      </c>
      <c r="F412">
        <v>299.39999389648398</v>
      </c>
      <c r="G412">
        <v>307.20001220703102</v>
      </c>
      <c r="H412">
        <v>294.67498779296801</v>
      </c>
      <c r="I412">
        <v>305.82501220703102</v>
      </c>
      <c r="J412">
        <v>5.2014382796851097E-2</v>
      </c>
      <c r="K412">
        <v>5.30895457211207E-2</v>
      </c>
      <c r="L412">
        <v>5.1688749716715603E-2</v>
      </c>
      <c r="M412" s="19">
        <v>5.2910445851005197E-2</v>
      </c>
      <c r="N412">
        <v>5.3837636765086502E-2</v>
      </c>
      <c r="O412">
        <v>1.19777428123779E-3</v>
      </c>
      <c r="P412">
        <v>5.5035411046324298E-2</v>
      </c>
      <c r="Q412">
        <v>5.26398624838487E-2</v>
      </c>
      <c r="R412" s="6" t="str">
        <f t="shared" si="105"/>
        <v>Lower</v>
      </c>
      <c r="S412" t="str">
        <f t="shared" si="106"/>
        <v>Lower</v>
      </c>
      <c r="T412" t="str">
        <f t="shared" si="101"/>
        <v>Above</v>
      </c>
      <c r="U412" t="str">
        <f t="shared" si="102"/>
        <v>Above</v>
      </c>
      <c r="V412" t="str">
        <f t="shared" si="103"/>
        <v>Below</v>
      </c>
      <c r="W412" t="str">
        <f t="shared" si="100"/>
        <v>Above</v>
      </c>
      <c r="X412" t="str">
        <f t="shared" si="104"/>
        <v>Buy</v>
      </c>
      <c r="Y412" t="str">
        <f t="shared" si="99"/>
        <v>Buy</v>
      </c>
    </row>
    <row r="413" spans="1:25" x14ac:dyDescent="0.3">
      <c r="A413" s="2">
        <v>41550</v>
      </c>
      <c r="B413">
        <v>5819.10009765625</v>
      </c>
      <c r="C413">
        <v>5917.60009765625</v>
      </c>
      <c r="D413">
        <v>5802.7001953125</v>
      </c>
      <c r="E413">
        <v>5909.7001953125</v>
      </c>
      <c r="F413">
        <v>307.64999389648398</v>
      </c>
      <c r="G413">
        <v>319.5</v>
      </c>
      <c r="H413">
        <v>305</v>
      </c>
      <c r="I413">
        <v>318.100006103515</v>
      </c>
      <c r="J413">
        <v>5.2868998424755703E-2</v>
      </c>
      <c r="K413">
        <v>5.3991482142658198E-2</v>
      </c>
      <c r="L413">
        <v>5.2561736731872297E-2</v>
      </c>
      <c r="M413" s="19">
        <v>5.3826758649419902E-2</v>
      </c>
      <c r="N413">
        <v>5.3896028740827197E-2</v>
      </c>
      <c r="O413">
        <v>1.16531342003761E-3</v>
      </c>
      <c r="P413">
        <v>5.50613421608648E-2</v>
      </c>
      <c r="Q413">
        <v>5.2730715320789601E-2</v>
      </c>
      <c r="R413" s="6" t="str">
        <f t="shared" si="105"/>
        <v>Lower</v>
      </c>
      <c r="S413" t="str">
        <f t="shared" si="106"/>
        <v>Lower</v>
      </c>
      <c r="T413" t="str">
        <f t="shared" si="101"/>
        <v>Above</v>
      </c>
      <c r="U413" t="str">
        <f t="shared" si="102"/>
        <v>Above</v>
      </c>
      <c r="V413" t="str">
        <f t="shared" si="103"/>
        <v>Below</v>
      </c>
      <c r="W413" t="str">
        <f t="shared" si="100"/>
        <v>Above</v>
      </c>
      <c r="X413" t="str">
        <f t="shared" si="104"/>
        <v>Buy</v>
      </c>
      <c r="Y413" t="str">
        <f t="shared" si="99"/>
        <v/>
      </c>
    </row>
    <row r="414" spans="1:25" x14ac:dyDescent="0.3">
      <c r="A414" s="2">
        <v>41551</v>
      </c>
      <c r="B414">
        <v>5891.2998046875</v>
      </c>
      <c r="C414">
        <v>5950.4501953125</v>
      </c>
      <c r="D414">
        <v>5885</v>
      </c>
      <c r="E414">
        <v>5907.2998046875</v>
      </c>
      <c r="F414">
        <v>317.75</v>
      </c>
      <c r="G414">
        <v>323.70001220703102</v>
      </c>
      <c r="H414">
        <v>317.5</v>
      </c>
      <c r="I414">
        <v>320.225006103515</v>
      </c>
      <c r="J414">
        <v>5.3935465947120398E-2</v>
      </c>
      <c r="K414">
        <v>5.4399247381656503E-2</v>
      </c>
      <c r="L414">
        <v>5.3950722175021198E-2</v>
      </c>
      <c r="M414" s="19">
        <v>5.4208355203068201E-2</v>
      </c>
      <c r="N414">
        <v>5.40181589434722E-2</v>
      </c>
      <c r="O414">
        <v>1.0528732979520599E-3</v>
      </c>
      <c r="P414">
        <v>5.5071032241424199E-2</v>
      </c>
      <c r="Q414">
        <v>5.2965285645520097E-2</v>
      </c>
      <c r="R414" s="6">
        <f t="shared" si="105"/>
        <v>0</v>
      </c>
      <c r="S414" t="str">
        <f t="shared" si="106"/>
        <v>Lower</v>
      </c>
      <c r="T414" t="str">
        <f t="shared" si="101"/>
        <v>Above</v>
      </c>
      <c r="U414" t="str">
        <f t="shared" si="102"/>
        <v>Above</v>
      </c>
      <c r="V414" t="str">
        <f t="shared" si="103"/>
        <v>Below</v>
      </c>
      <c r="W414" t="str">
        <f t="shared" si="100"/>
        <v>Above</v>
      </c>
      <c r="X414" t="str">
        <f t="shared" si="104"/>
        <v>Buy</v>
      </c>
      <c r="Y414" t="str">
        <f t="shared" si="99"/>
        <v/>
      </c>
    </row>
    <row r="415" spans="1:25" x14ac:dyDescent="0.3">
      <c r="A415" s="2">
        <v>41554</v>
      </c>
      <c r="B415">
        <v>5889.0498046875</v>
      </c>
      <c r="C415">
        <v>5912</v>
      </c>
      <c r="D415">
        <v>5825.85009765625</v>
      </c>
      <c r="E415">
        <v>5906.14990234375</v>
      </c>
      <c r="F415">
        <v>318.25</v>
      </c>
      <c r="G415">
        <v>319.07501220703102</v>
      </c>
      <c r="H415">
        <v>309.125</v>
      </c>
      <c r="I415">
        <v>317.14999389648398</v>
      </c>
      <c r="J415">
        <v>5.4040976142990402E-2</v>
      </c>
      <c r="K415">
        <v>5.3970739547874E-2</v>
      </c>
      <c r="L415">
        <v>5.3060925842283703E-2</v>
      </c>
      <c r="M415" s="19">
        <v>5.3698263528771703E-2</v>
      </c>
      <c r="N415">
        <v>5.3978660232107699E-2</v>
      </c>
      <c r="O415">
        <v>1.0491213735306999E-3</v>
      </c>
      <c r="P415">
        <v>5.5027781605638398E-2</v>
      </c>
      <c r="Q415">
        <v>5.2929538858576999E-2</v>
      </c>
      <c r="R415" s="6">
        <f t="shared" si="105"/>
        <v>0</v>
      </c>
      <c r="S415" t="str">
        <f t="shared" si="106"/>
        <v>Lower</v>
      </c>
      <c r="T415" t="str">
        <f t="shared" si="101"/>
        <v>Above</v>
      </c>
      <c r="U415" t="str">
        <f t="shared" si="102"/>
        <v>Above</v>
      </c>
      <c r="V415" t="str">
        <f t="shared" si="103"/>
        <v>Below</v>
      </c>
      <c r="W415" t="str">
        <f t="shared" si="100"/>
        <v>Above</v>
      </c>
      <c r="X415" t="str">
        <f t="shared" si="104"/>
        <v>Buy</v>
      </c>
      <c r="Y415" t="str">
        <f t="shared" si="99"/>
        <v/>
      </c>
    </row>
    <row r="416" spans="1:25" x14ac:dyDescent="0.3">
      <c r="A416" s="2">
        <v>41555</v>
      </c>
      <c r="B416">
        <v>5975</v>
      </c>
      <c r="C416">
        <v>5981.7001953125</v>
      </c>
      <c r="D416">
        <v>5913</v>
      </c>
      <c r="E416">
        <v>5928.39990234375</v>
      </c>
      <c r="F416">
        <v>325.25</v>
      </c>
      <c r="G416">
        <v>327.27499389648398</v>
      </c>
      <c r="H416">
        <v>312.89999389648398</v>
      </c>
      <c r="I416">
        <v>316.32501220703102</v>
      </c>
      <c r="J416">
        <v>5.4435146443514597E-2</v>
      </c>
      <c r="K416">
        <v>5.47127042831317E-2</v>
      </c>
      <c r="L416">
        <v>5.29172998302865E-2</v>
      </c>
      <c r="M416" s="19">
        <v>5.33575699038073E-2</v>
      </c>
      <c r="N416">
        <v>5.3934581722506897E-2</v>
      </c>
      <c r="O416">
        <v>1.0560976481944499E-3</v>
      </c>
      <c r="P416">
        <v>5.4990679370701401E-2</v>
      </c>
      <c r="Q416">
        <v>5.2878484074312497E-2</v>
      </c>
      <c r="R416" s="6">
        <f t="shared" si="105"/>
        <v>0</v>
      </c>
      <c r="S416" t="str">
        <f t="shared" si="106"/>
        <v>Lower</v>
      </c>
      <c r="T416" t="str">
        <f t="shared" si="101"/>
        <v>Above</v>
      </c>
      <c r="U416" t="str">
        <f t="shared" si="102"/>
        <v>Above</v>
      </c>
      <c r="V416" t="str">
        <f t="shared" si="103"/>
        <v>Below</v>
      </c>
      <c r="W416" t="str">
        <f t="shared" si="100"/>
        <v>Above</v>
      </c>
      <c r="X416" t="str">
        <f t="shared" si="104"/>
        <v>Buy</v>
      </c>
      <c r="Y416" t="str">
        <f t="shared" si="99"/>
        <v/>
      </c>
    </row>
    <row r="417" spans="1:25" x14ac:dyDescent="0.3">
      <c r="A417" s="2">
        <v>41556</v>
      </c>
      <c r="B417">
        <v>5893.25</v>
      </c>
      <c r="C417">
        <v>6015.5</v>
      </c>
      <c r="D417">
        <v>5877.10009765625</v>
      </c>
      <c r="E417">
        <v>6007.4501953125</v>
      </c>
      <c r="F417">
        <v>312.600006103515</v>
      </c>
      <c r="G417">
        <v>325.45001220703102</v>
      </c>
      <c r="H417">
        <v>311.5</v>
      </c>
      <c r="I417">
        <v>324.57501220703102</v>
      </c>
      <c r="J417">
        <v>5.3043737513853197E-2</v>
      </c>
      <c r="K417">
        <v>5.4101905445437803E-2</v>
      </c>
      <c r="L417">
        <v>5.3002330200947897E-2</v>
      </c>
      <c r="M417" s="19">
        <v>5.40287479137639E-2</v>
      </c>
      <c r="N417">
        <v>5.3931139311521999E-2</v>
      </c>
      <c r="O417">
        <v>1.0556504399868399E-3</v>
      </c>
      <c r="P417">
        <v>5.4986789751508801E-2</v>
      </c>
      <c r="Q417">
        <v>5.2875488871535099E-2</v>
      </c>
      <c r="R417" s="6">
        <f t="shared" si="105"/>
        <v>0</v>
      </c>
      <c r="S417" t="str">
        <f t="shared" si="106"/>
        <v>Lower</v>
      </c>
      <c r="T417" t="str">
        <f t="shared" si="101"/>
        <v>Above</v>
      </c>
      <c r="U417" t="str">
        <f t="shared" si="102"/>
        <v>Above</v>
      </c>
      <c r="V417" t="str">
        <f t="shared" si="103"/>
        <v>Below</v>
      </c>
      <c r="W417" t="str">
        <f t="shared" si="100"/>
        <v>Above</v>
      </c>
      <c r="X417" t="str">
        <f t="shared" si="104"/>
        <v>Buy</v>
      </c>
      <c r="Y417" t="str">
        <f t="shared" si="99"/>
        <v/>
      </c>
    </row>
    <row r="418" spans="1:25" x14ac:dyDescent="0.3">
      <c r="A418" s="2">
        <v>41557</v>
      </c>
      <c r="B418">
        <v>6001.0498046875</v>
      </c>
      <c r="C418">
        <v>6033.9501953125</v>
      </c>
      <c r="D418">
        <v>5979.7998046875</v>
      </c>
      <c r="E418">
        <v>6020.9501953125</v>
      </c>
      <c r="F418">
        <v>324.5</v>
      </c>
      <c r="G418">
        <v>324.5</v>
      </c>
      <c r="H418">
        <v>316.67498779296801</v>
      </c>
      <c r="I418">
        <v>320.52499389648398</v>
      </c>
      <c r="J418">
        <v>5.4073872165921397E-2</v>
      </c>
      <c r="K418">
        <v>5.3779031893914003E-2</v>
      </c>
      <c r="L418">
        <v>5.2957456459450401E-2</v>
      </c>
      <c r="M418" s="19">
        <v>5.3234951876204299E-2</v>
      </c>
      <c r="N418">
        <v>5.3856401230652003E-2</v>
      </c>
      <c r="O418">
        <v>1.0490296213671701E-3</v>
      </c>
      <c r="P418">
        <v>5.4905430852019203E-2</v>
      </c>
      <c r="Q418">
        <v>5.2807371609284899E-2</v>
      </c>
      <c r="R418" s="6">
        <f t="shared" si="105"/>
        <v>0</v>
      </c>
      <c r="S418" t="str">
        <f t="shared" si="106"/>
        <v>Lower</v>
      </c>
      <c r="T418" t="str">
        <f t="shared" si="101"/>
        <v>Above</v>
      </c>
      <c r="U418" t="str">
        <f t="shared" si="102"/>
        <v>Above</v>
      </c>
      <c r="V418" t="str">
        <f t="shared" si="103"/>
        <v>Below</v>
      </c>
      <c r="W418" t="str">
        <f t="shared" si="100"/>
        <v>Above</v>
      </c>
      <c r="X418" t="str">
        <f t="shared" si="104"/>
        <v>Buy</v>
      </c>
      <c r="Y418" t="str">
        <f t="shared" si="99"/>
        <v/>
      </c>
    </row>
    <row r="419" spans="1:25" x14ac:dyDescent="0.3">
      <c r="A419" s="2">
        <v>41558</v>
      </c>
      <c r="B419">
        <v>6104.85009765625</v>
      </c>
      <c r="C419">
        <v>6107.60009765625</v>
      </c>
      <c r="D419">
        <v>6046.39990234375</v>
      </c>
      <c r="E419">
        <v>6096.2001953125</v>
      </c>
      <c r="F419">
        <v>323.64999389648398</v>
      </c>
      <c r="G419">
        <v>331.875</v>
      </c>
      <c r="H419">
        <v>319.67498779296801</v>
      </c>
      <c r="I419">
        <v>330.64999389648398</v>
      </c>
      <c r="J419">
        <v>5.30152237514789E-2</v>
      </c>
      <c r="K419">
        <v>5.43380369856492E-2</v>
      </c>
      <c r="L419">
        <v>5.2870301825232197E-2</v>
      </c>
      <c r="M419" s="19">
        <v>5.4238703340275501E-2</v>
      </c>
      <c r="N419">
        <v>5.3859472539306903E-2</v>
      </c>
      <c r="O419">
        <v>1.05010788070491E-3</v>
      </c>
      <c r="P419">
        <v>5.4909580420011803E-2</v>
      </c>
      <c r="Q419">
        <v>5.2809364658601997E-2</v>
      </c>
      <c r="R419" s="6">
        <f t="shared" si="105"/>
        <v>0</v>
      </c>
      <c r="S419" t="str">
        <f t="shared" si="106"/>
        <v>Lower</v>
      </c>
      <c r="T419" t="str">
        <f t="shared" si="101"/>
        <v>Above</v>
      </c>
      <c r="U419" t="str">
        <f t="shared" si="102"/>
        <v>Above</v>
      </c>
      <c r="V419" t="str">
        <f t="shared" si="103"/>
        <v>Below</v>
      </c>
      <c r="W419" t="str">
        <f t="shared" si="100"/>
        <v>Above</v>
      </c>
      <c r="X419" t="str">
        <f t="shared" si="104"/>
        <v>Buy</v>
      </c>
      <c r="Y419" t="str">
        <f t="shared" si="99"/>
        <v/>
      </c>
    </row>
    <row r="420" spans="1:25" x14ac:dyDescent="0.3">
      <c r="A420" s="2">
        <v>41561</v>
      </c>
      <c r="B420">
        <v>6093</v>
      </c>
      <c r="C420">
        <v>6124.10009765625</v>
      </c>
      <c r="D420">
        <v>6082.89990234375</v>
      </c>
      <c r="E420">
        <v>6112.7001953125</v>
      </c>
      <c r="F420">
        <v>328.77499389648398</v>
      </c>
      <c r="G420">
        <v>334.64999389648398</v>
      </c>
      <c r="H420">
        <v>324.32501220703102</v>
      </c>
      <c r="I420">
        <v>333.75</v>
      </c>
      <c r="J420">
        <v>5.3959460675608702E-2</v>
      </c>
      <c r="K420">
        <v>5.4644762260590403E-2</v>
      </c>
      <c r="L420">
        <v>5.3317499451547498E-2</v>
      </c>
      <c r="M420" s="19">
        <v>5.4599438764547099E-2</v>
      </c>
      <c r="N420">
        <v>5.3900831336554503E-2</v>
      </c>
      <c r="O420">
        <v>1.0627060329857301E-3</v>
      </c>
      <c r="P420">
        <v>5.4963537369540197E-2</v>
      </c>
      <c r="Q420">
        <v>5.2838125303568802E-2</v>
      </c>
      <c r="R420" s="6">
        <f t="shared" si="105"/>
        <v>0</v>
      </c>
      <c r="S420" t="str">
        <f t="shared" si="106"/>
        <v>Lower</v>
      </c>
      <c r="T420" t="str">
        <f t="shared" si="101"/>
        <v>Above</v>
      </c>
      <c r="U420" t="str">
        <f t="shared" si="102"/>
        <v>Above</v>
      </c>
      <c r="V420" t="str">
        <f t="shared" si="103"/>
        <v>Below</v>
      </c>
      <c r="W420" t="str">
        <f t="shared" si="100"/>
        <v>Above</v>
      </c>
      <c r="X420" t="str">
        <f t="shared" si="104"/>
        <v>Buy</v>
      </c>
      <c r="Y420" t="str">
        <f t="shared" si="99"/>
        <v/>
      </c>
    </row>
    <row r="421" spans="1:25" x14ac:dyDescent="0.3">
      <c r="A421" s="2">
        <v>41562</v>
      </c>
      <c r="B421">
        <v>6147.5498046875</v>
      </c>
      <c r="C421">
        <v>6156.2998046875</v>
      </c>
      <c r="D421">
        <v>6056.5498046875</v>
      </c>
      <c r="E421">
        <v>6089.0498046875</v>
      </c>
      <c r="F421">
        <v>336.5</v>
      </c>
      <c r="G421">
        <v>337.5</v>
      </c>
      <c r="H421">
        <v>323.29998779296801</v>
      </c>
      <c r="I421">
        <v>326.225006103515</v>
      </c>
      <c r="J421">
        <v>5.4737254791074497E-2</v>
      </c>
      <c r="K421">
        <v>5.4821891510712699E-2</v>
      </c>
      <c r="L421">
        <v>5.3380224421294899E-2</v>
      </c>
      <c r="M421" s="19">
        <v>5.3575683656320101E-2</v>
      </c>
      <c r="N421">
        <v>5.3828162277429703E-2</v>
      </c>
      <c r="O421">
        <v>1.0307057488514999E-3</v>
      </c>
      <c r="P421">
        <v>5.4858868026281198E-2</v>
      </c>
      <c r="Q421">
        <v>5.2797456528578202E-2</v>
      </c>
      <c r="R421" s="6">
        <f t="shared" si="105"/>
        <v>0</v>
      </c>
      <c r="S421" t="str">
        <f t="shared" si="106"/>
        <v>Lower</v>
      </c>
      <c r="T421" t="str">
        <f t="shared" si="101"/>
        <v>Above</v>
      </c>
      <c r="U421" t="str">
        <f t="shared" si="102"/>
        <v>Above</v>
      </c>
      <c r="V421" t="str">
        <f t="shared" si="103"/>
        <v>Below</v>
      </c>
      <c r="W421" t="str">
        <f t="shared" si="100"/>
        <v>Above</v>
      </c>
      <c r="X421" t="str">
        <f t="shared" si="104"/>
        <v>Buy</v>
      </c>
      <c r="Y421" t="str">
        <f t="shared" si="99"/>
        <v/>
      </c>
    </row>
    <row r="422" spans="1:25" x14ac:dyDescent="0.3">
      <c r="A422" s="2">
        <v>41564</v>
      </c>
      <c r="B422">
        <v>6098.5</v>
      </c>
      <c r="C422">
        <v>6110.75</v>
      </c>
      <c r="D422">
        <v>6032.5498046875</v>
      </c>
      <c r="E422">
        <v>6045.85009765625</v>
      </c>
      <c r="F422">
        <v>326.5</v>
      </c>
      <c r="G422">
        <v>329.975006103515</v>
      </c>
      <c r="H422">
        <v>321.27499389648398</v>
      </c>
      <c r="I422">
        <v>327.100006103515</v>
      </c>
      <c r="J422">
        <v>5.3537755185701398E-2</v>
      </c>
      <c r="K422">
        <v>5.3999100945631102E-2</v>
      </c>
      <c r="L422">
        <v>5.3256915284286999E-2</v>
      </c>
      <c r="M422" s="19">
        <v>5.4103227969598502E-2</v>
      </c>
      <c r="N422">
        <v>5.37887594791382E-2</v>
      </c>
      <c r="O422">
        <v>1.0026048793710101E-3</v>
      </c>
      <c r="P422">
        <v>5.4791364358509197E-2</v>
      </c>
      <c r="Q422">
        <v>5.2786154599767203E-2</v>
      </c>
      <c r="R422" s="6">
        <f t="shared" si="105"/>
        <v>0</v>
      </c>
      <c r="S422" t="str">
        <f t="shared" si="106"/>
        <v>Lower</v>
      </c>
      <c r="T422" t="str">
        <f t="shared" si="101"/>
        <v>Above</v>
      </c>
      <c r="U422" t="str">
        <f t="shared" si="102"/>
        <v>Above</v>
      </c>
      <c r="V422" t="str">
        <f t="shared" si="103"/>
        <v>Below</v>
      </c>
      <c r="W422" t="str">
        <f t="shared" si="100"/>
        <v>Above</v>
      </c>
      <c r="X422" t="str">
        <f t="shared" si="104"/>
        <v>Buy</v>
      </c>
      <c r="Y422" t="str">
        <f t="shared" si="99"/>
        <v/>
      </c>
    </row>
    <row r="423" spans="1:25" x14ac:dyDescent="0.3">
      <c r="A423" s="2">
        <v>41565</v>
      </c>
      <c r="B423">
        <v>6070.89990234375</v>
      </c>
      <c r="C423">
        <v>6201.4501953125</v>
      </c>
      <c r="D423">
        <v>6070.89990234375</v>
      </c>
      <c r="E423">
        <v>6189.35009765625</v>
      </c>
      <c r="F423">
        <v>327.625</v>
      </c>
      <c r="G423">
        <v>339.77499389648398</v>
      </c>
      <c r="H423">
        <v>327.625</v>
      </c>
      <c r="I423">
        <v>338.29998779296801</v>
      </c>
      <c r="J423">
        <v>5.3966463830760203E-2</v>
      </c>
      <c r="K423">
        <v>5.4789602946954299E-2</v>
      </c>
      <c r="L423">
        <v>5.3966463830760203E-2</v>
      </c>
      <c r="M423" s="19">
        <v>5.4658402329038402E-2</v>
      </c>
      <c r="N423">
        <v>5.3765066782260201E-2</v>
      </c>
      <c r="O423">
        <v>9.7438732516477603E-4</v>
      </c>
      <c r="P423">
        <v>5.4739454107424999E-2</v>
      </c>
      <c r="Q423">
        <v>5.2790679457095403E-2</v>
      </c>
      <c r="R423" s="6" t="str">
        <f t="shared" si="105"/>
        <v>Upper</v>
      </c>
      <c r="S423" t="str">
        <f t="shared" si="106"/>
        <v>Upper</v>
      </c>
      <c r="T423" t="str">
        <f t="shared" si="101"/>
        <v>Above</v>
      </c>
      <c r="U423" t="str">
        <f t="shared" si="102"/>
        <v>Above</v>
      </c>
      <c r="V423" t="str">
        <f t="shared" si="103"/>
        <v>Below</v>
      </c>
      <c r="W423" t="str">
        <f t="shared" si="100"/>
        <v>Below</v>
      </c>
      <c r="X423" t="str">
        <f t="shared" si="104"/>
        <v>Sell</v>
      </c>
      <c r="Y423" t="str">
        <f t="shared" si="99"/>
        <v>Sell</v>
      </c>
    </row>
    <row r="424" spans="1:25" x14ac:dyDescent="0.3">
      <c r="A424" s="2">
        <v>41568</v>
      </c>
      <c r="B424">
        <v>6202</v>
      </c>
      <c r="C424">
        <v>6218.9501953125</v>
      </c>
      <c r="D424">
        <v>6163.2998046875</v>
      </c>
      <c r="E424">
        <v>6204.9501953125</v>
      </c>
      <c r="F424">
        <v>337</v>
      </c>
      <c r="G424">
        <v>339.39999389648398</v>
      </c>
      <c r="H424">
        <v>331.27499389648398</v>
      </c>
      <c r="I424">
        <v>335.625</v>
      </c>
      <c r="J424">
        <v>5.4337310544985397E-2</v>
      </c>
      <c r="K424">
        <v>5.4575126546648499E-2</v>
      </c>
      <c r="L424">
        <v>5.3749615367490802E-2</v>
      </c>
      <c r="M424" s="19">
        <v>5.4089878151406597E-2</v>
      </c>
      <c r="N424">
        <v>5.3676680106618802E-2</v>
      </c>
      <c r="O424">
        <v>8.4634498326403005E-4</v>
      </c>
      <c r="P424">
        <v>5.4523025089882902E-2</v>
      </c>
      <c r="Q424">
        <v>5.2830335123354798E-2</v>
      </c>
      <c r="R424" s="6" t="str">
        <f t="shared" si="105"/>
        <v>Upper</v>
      </c>
      <c r="S424" t="str">
        <f t="shared" si="106"/>
        <v>Upper</v>
      </c>
      <c r="T424" t="str">
        <f t="shared" si="101"/>
        <v>Above</v>
      </c>
      <c r="U424" t="str">
        <f t="shared" si="102"/>
        <v>Above</v>
      </c>
      <c r="V424" t="str">
        <f t="shared" si="103"/>
        <v>Below</v>
      </c>
      <c r="W424" t="str">
        <f t="shared" si="100"/>
        <v>Below</v>
      </c>
      <c r="X424" t="str">
        <f t="shared" si="104"/>
        <v>Sell</v>
      </c>
      <c r="Y424" t="str">
        <f t="shared" si="99"/>
        <v/>
      </c>
    </row>
    <row r="425" spans="1:25" x14ac:dyDescent="0.3">
      <c r="A425" s="2">
        <v>41569</v>
      </c>
      <c r="B425">
        <v>6192.2998046875</v>
      </c>
      <c r="C425">
        <v>6220.10009765625</v>
      </c>
      <c r="D425">
        <v>6181.7998046875</v>
      </c>
      <c r="E425">
        <v>6202.7998046875</v>
      </c>
      <c r="F425">
        <v>335.5</v>
      </c>
      <c r="G425">
        <v>336.975006103515</v>
      </c>
      <c r="H425">
        <v>332.600006103515</v>
      </c>
      <c r="I425">
        <v>334.5</v>
      </c>
      <c r="J425">
        <v>5.41801932370959E-2</v>
      </c>
      <c r="K425">
        <v>5.4175174163272499E-2</v>
      </c>
      <c r="L425">
        <v>5.38031021081131E-2</v>
      </c>
      <c r="M425" s="19">
        <v>5.3927260355431099E-2</v>
      </c>
      <c r="N425">
        <v>5.3632528258171303E-2</v>
      </c>
      <c r="O425">
        <v>8.0617392447245202E-4</v>
      </c>
      <c r="P425">
        <v>5.4438702182643697E-2</v>
      </c>
      <c r="Q425">
        <v>5.2826354333698797E-2</v>
      </c>
      <c r="R425" s="6">
        <f t="shared" si="105"/>
        <v>0</v>
      </c>
      <c r="S425" t="str">
        <f t="shared" si="106"/>
        <v>Upper</v>
      </c>
      <c r="T425" t="str">
        <f t="shared" si="101"/>
        <v>Above</v>
      </c>
      <c r="U425" t="str">
        <f t="shared" si="102"/>
        <v>Above</v>
      </c>
      <c r="V425" t="str">
        <f t="shared" si="103"/>
        <v>Below</v>
      </c>
      <c r="W425" t="str">
        <f t="shared" si="100"/>
        <v>Below</v>
      </c>
      <c r="X425" t="str">
        <f t="shared" si="104"/>
        <v>Sell</v>
      </c>
      <c r="Y425" t="str">
        <f t="shared" si="99"/>
        <v/>
      </c>
    </row>
    <row r="426" spans="1:25" x14ac:dyDescent="0.3">
      <c r="A426" s="2">
        <v>41570</v>
      </c>
      <c r="B426">
        <v>6209.5498046875</v>
      </c>
      <c r="C426">
        <v>6217.9501953125</v>
      </c>
      <c r="D426">
        <v>6116.60009765625</v>
      </c>
      <c r="E426">
        <v>6178.35009765625</v>
      </c>
      <c r="F426">
        <v>334.5</v>
      </c>
      <c r="G426">
        <v>334.5</v>
      </c>
      <c r="H426">
        <v>326.89999389648398</v>
      </c>
      <c r="I426">
        <v>330.100006103515</v>
      </c>
      <c r="J426">
        <v>5.3868639518357797E-2</v>
      </c>
      <c r="K426">
        <v>5.37958635069428E-2</v>
      </c>
      <c r="L426">
        <v>5.3444722342032E-2</v>
      </c>
      <c r="M426" s="19">
        <v>5.3428504517530999E-2</v>
      </c>
      <c r="N426">
        <v>5.3579092444924703E-2</v>
      </c>
      <c r="O426">
        <v>7.8086444459828997E-4</v>
      </c>
      <c r="P426">
        <v>5.4359956889522998E-2</v>
      </c>
      <c r="Q426">
        <v>5.2798228000326401E-2</v>
      </c>
      <c r="R426" s="6">
        <f t="shared" si="105"/>
        <v>0</v>
      </c>
      <c r="S426" t="str">
        <f t="shared" si="106"/>
        <v>Upper</v>
      </c>
      <c r="T426" t="str">
        <f t="shared" si="101"/>
        <v>Above</v>
      </c>
      <c r="U426" t="str">
        <f t="shared" si="102"/>
        <v>Above</v>
      </c>
      <c r="V426" t="str">
        <f t="shared" si="103"/>
        <v>Below</v>
      </c>
      <c r="W426" t="str">
        <f t="shared" si="100"/>
        <v>Below</v>
      </c>
      <c r="X426" t="str">
        <f t="shared" si="104"/>
        <v>Sell</v>
      </c>
      <c r="Y426" t="str">
        <f t="shared" si="99"/>
        <v/>
      </c>
    </row>
    <row r="427" spans="1:25" x14ac:dyDescent="0.3">
      <c r="A427" s="2">
        <v>41571</v>
      </c>
      <c r="B427">
        <v>6162.7998046875</v>
      </c>
      <c r="C427">
        <v>6252.4501953125</v>
      </c>
      <c r="D427">
        <v>6142.9501953125</v>
      </c>
      <c r="E427">
        <v>6164.35009765625</v>
      </c>
      <c r="F427">
        <v>328.100006103515</v>
      </c>
      <c r="G427">
        <v>337.875</v>
      </c>
      <c r="H427">
        <v>328.100006103515</v>
      </c>
      <c r="I427">
        <v>334.64999389648398</v>
      </c>
      <c r="J427">
        <v>5.3238790241727202E-2</v>
      </c>
      <c r="K427">
        <v>5.4038815095769403E-2</v>
      </c>
      <c r="L427">
        <v>5.3410819829514303E-2</v>
      </c>
      <c r="M427" s="19">
        <v>5.4287960384294398E-2</v>
      </c>
      <c r="N427">
        <v>5.3584727593666101E-2</v>
      </c>
      <c r="O427">
        <v>7.8578429906253004E-4</v>
      </c>
      <c r="P427">
        <v>5.4370511892728603E-2</v>
      </c>
      <c r="Q427">
        <v>5.2798943294603502E-2</v>
      </c>
      <c r="R427" s="6">
        <f t="shared" si="105"/>
        <v>0</v>
      </c>
      <c r="S427" t="str">
        <f t="shared" si="106"/>
        <v>Upper</v>
      </c>
      <c r="T427" t="str">
        <f t="shared" si="101"/>
        <v>Above</v>
      </c>
      <c r="U427" t="str">
        <f t="shared" si="102"/>
        <v>Above</v>
      </c>
      <c r="V427" t="str">
        <f t="shared" si="103"/>
        <v>Below</v>
      </c>
      <c r="W427" t="str">
        <f t="shared" si="100"/>
        <v>Below</v>
      </c>
      <c r="X427" t="str">
        <f t="shared" si="104"/>
        <v>Sell</v>
      </c>
      <c r="Y427" t="str">
        <f t="shared" si="99"/>
        <v/>
      </c>
    </row>
    <row r="428" spans="1:25" x14ac:dyDescent="0.3">
      <c r="A428" s="2">
        <v>41572</v>
      </c>
      <c r="B428">
        <v>6154</v>
      </c>
      <c r="C428">
        <v>6174.75</v>
      </c>
      <c r="D428">
        <v>6125.9501953125</v>
      </c>
      <c r="E428">
        <v>6144.89990234375</v>
      </c>
      <c r="F428">
        <v>332.625</v>
      </c>
      <c r="G428">
        <v>337.475006103515</v>
      </c>
      <c r="H428">
        <v>331.57501220703102</v>
      </c>
      <c r="I428">
        <v>336.27499389648398</v>
      </c>
      <c r="J428">
        <v>5.4050211244718802E-2</v>
      </c>
      <c r="K428">
        <v>5.4654035564762199E-2</v>
      </c>
      <c r="L428">
        <v>5.4126299045125802E-2</v>
      </c>
      <c r="M428" s="19">
        <v>5.4724242744495201E-2</v>
      </c>
      <c r="N428">
        <v>5.36795717811301E-2</v>
      </c>
      <c r="O428">
        <v>8.0382838949966205E-4</v>
      </c>
      <c r="P428">
        <v>5.4483400170629699E-2</v>
      </c>
      <c r="Q428">
        <v>5.2875743391630398E-2</v>
      </c>
      <c r="R428" s="6" t="str">
        <f t="shared" si="105"/>
        <v>Upper</v>
      </c>
      <c r="S428" t="str">
        <f t="shared" si="106"/>
        <v>Upper</v>
      </c>
      <c r="T428" t="str">
        <f t="shared" si="101"/>
        <v>Above</v>
      </c>
      <c r="U428" t="str">
        <f t="shared" si="102"/>
        <v>Above</v>
      </c>
      <c r="V428" t="str">
        <f t="shared" si="103"/>
        <v>Above</v>
      </c>
      <c r="W428" t="str">
        <f t="shared" si="100"/>
        <v>Above</v>
      </c>
      <c r="X428" t="str">
        <f t="shared" si="104"/>
        <v>Sell</v>
      </c>
      <c r="Y428" t="str">
        <f t="shared" si="99"/>
        <v/>
      </c>
    </row>
    <row r="429" spans="1:25" x14ac:dyDescent="0.3">
      <c r="A429" s="2">
        <v>41575</v>
      </c>
      <c r="B429">
        <v>6155.10009765625</v>
      </c>
      <c r="C429">
        <v>6168.75</v>
      </c>
      <c r="D429">
        <v>6094.10009765625</v>
      </c>
      <c r="E429">
        <v>6101.10009765625</v>
      </c>
      <c r="F429">
        <v>336.5</v>
      </c>
      <c r="G429">
        <v>337.5</v>
      </c>
      <c r="H429">
        <v>332.70001220703102</v>
      </c>
      <c r="I429">
        <v>333.95001220703102</v>
      </c>
      <c r="J429">
        <v>5.4670110097499898E-2</v>
      </c>
      <c r="K429">
        <v>5.4711246200607903E-2</v>
      </c>
      <c r="L429">
        <v>5.4593788561987197E-2</v>
      </c>
      <c r="M429" s="19">
        <v>5.4736032332155703E-2</v>
      </c>
      <c r="N429">
        <v>5.3776439595136498E-2</v>
      </c>
      <c r="O429">
        <v>8.0880436962153996E-4</v>
      </c>
      <c r="P429">
        <v>5.4585243964758098E-2</v>
      </c>
      <c r="Q429">
        <v>5.2967635225515002E-2</v>
      </c>
      <c r="R429" s="6" t="str">
        <f t="shared" si="105"/>
        <v>Upper</v>
      </c>
      <c r="S429" t="str">
        <f t="shared" si="106"/>
        <v>Upper</v>
      </c>
      <c r="T429" t="str">
        <f t="shared" si="101"/>
        <v>Above</v>
      </c>
      <c r="U429" t="str">
        <f t="shared" si="102"/>
        <v>Above</v>
      </c>
      <c r="V429" t="str">
        <f t="shared" si="103"/>
        <v>Above</v>
      </c>
      <c r="W429" t="str">
        <f t="shared" si="100"/>
        <v>Above</v>
      </c>
      <c r="X429" t="str">
        <f t="shared" si="104"/>
        <v>Sell</v>
      </c>
      <c r="Y429" t="str">
        <f t="shared" si="99"/>
        <v/>
      </c>
    </row>
    <row r="430" spans="1:25" x14ac:dyDescent="0.3">
      <c r="A430" s="2">
        <v>41576</v>
      </c>
      <c r="B430">
        <v>6107.5498046875</v>
      </c>
      <c r="C430">
        <v>6228.0498046875</v>
      </c>
      <c r="D430">
        <v>6079.2001953125</v>
      </c>
      <c r="E430">
        <v>6220.89990234375</v>
      </c>
      <c r="F430">
        <v>334</v>
      </c>
      <c r="G430">
        <v>344.5</v>
      </c>
      <c r="H430">
        <v>327.77499389648398</v>
      </c>
      <c r="I430">
        <v>343.25</v>
      </c>
      <c r="J430">
        <v>5.4686414467493498E-2</v>
      </c>
      <c r="K430">
        <v>5.5314265428756497E-2</v>
      </c>
      <c r="L430">
        <v>5.3917453507983201E-2</v>
      </c>
      <c r="M430" s="19">
        <v>5.5176904529628999E-2</v>
      </c>
      <c r="N430">
        <v>5.3925653727080199E-2</v>
      </c>
      <c r="O430">
        <v>7.7584086901551002E-4</v>
      </c>
      <c r="P430">
        <v>5.4701494596095697E-2</v>
      </c>
      <c r="Q430">
        <v>5.31498128580647E-2</v>
      </c>
      <c r="R430" s="6" t="str">
        <f t="shared" si="105"/>
        <v>Upper</v>
      </c>
      <c r="S430" t="str">
        <f t="shared" si="106"/>
        <v>Upper</v>
      </c>
      <c r="T430" t="str">
        <f t="shared" si="101"/>
        <v>Above</v>
      </c>
      <c r="U430" t="str">
        <f t="shared" si="102"/>
        <v>Above</v>
      </c>
      <c r="V430" t="str">
        <f t="shared" si="103"/>
        <v>Above</v>
      </c>
      <c r="W430" t="str">
        <f t="shared" si="100"/>
        <v>Above</v>
      </c>
      <c r="X430" t="str">
        <f t="shared" si="104"/>
        <v>Sell</v>
      </c>
      <c r="Y430" t="str">
        <f t="shared" si="99"/>
        <v/>
      </c>
    </row>
    <row r="431" spans="1:25" x14ac:dyDescent="0.3">
      <c r="A431" s="2">
        <v>41577</v>
      </c>
      <c r="B431">
        <v>6230.7998046875</v>
      </c>
      <c r="C431">
        <v>6269.2001953125</v>
      </c>
      <c r="D431">
        <v>6222.60009765625</v>
      </c>
      <c r="E431">
        <v>6251.7001953125</v>
      </c>
      <c r="F431">
        <v>343</v>
      </c>
      <c r="G431">
        <v>343.75</v>
      </c>
      <c r="H431">
        <v>337.875</v>
      </c>
      <c r="I431">
        <v>339.67498779296801</v>
      </c>
      <c r="J431">
        <v>5.5049112594173999E-2</v>
      </c>
      <c r="K431">
        <v>5.4831555747258301E-2</v>
      </c>
      <c r="L431">
        <v>5.42980417666983E-2</v>
      </c>
      <c r="M431" s="19">
        <v>5.4333217713743803E-2</v>
      </c>
      <c r="N431">
        <v>5.40572274857253E-2</v>
      </c>
      <c r="O431">
        <v>5.7631983017115095E-4</v>
      </c>
      <c r="P431">
        <v>5.4633547315896501E-2</v>
      </c>
      <c r="Q431">
        <v>5.3480907655554202E-2</v>
      </c>
      <c r="R431" s="6" t="str">
        <f t="shared" si="105"/>
        <v>Upper</v>
      </c>
      <c r="S431" t="str">
        <f t="shared" si="106"/>
        <v>Upper</v>
      </c>
      <c r="T431" t="str">
        <f t="shared" si="101"/>
        <v>Above</v>
      </c>
      <c r="U431" t="str">
        <f t="shared" si="102"/>
        <v>Above</v>
      </c>
      <c r="V431" t="str">
        <f t="shared" si="103"/>
        <v>Below</v>
      </c>
      <c r="W431" t="str">
        <f t="shared" si="100"/>
        <v>Below</v>
      </c>
      <c r="X431" t="str">
        <f t="shared" si="104"/>
        <v>Sell</v>
      </c>
      <c r="Y431" t="str">
        <f t="shared" si="99"/>
        <v/>
      </c>
    </row>
    <row r="432" spans="1:25" x14ac:dyDescent="0.3">
      <c r="A432" s="2">
        <v>41578</v>
      </c>
      <c r="B432">
        <v>6237.14990234375</v>
      </c>
      <c r="C432">
        <v>6309.0498046875</v>
      </c>
      <c r="D432">
        <v>6235.89990234375</v>
      </c>
      <c r="E432">
        <v>6299.14990234375</v>
      </c>
      <c r="F432">
        <v>338.100006103515</v>
      </c>
      <c r="G432">
        <v>342.52499389648398</v>
      </c>
      <c r="H432">
        <v>336.70001220703102</v>
      </c>
      <c r="I432">
        <v>340.39999389648398</v>
      </c>
      <c r="J432">
        <v>5.4207452345576397E-2</v>
      </c>
      <c r="K432">
        <v>5.4291058796523503E-2</v>
      </c>
      <c r="L432">
        <v>5.3993812838542002E-2</v>
      </c>
      <c r="M432" s="19">
        <v>5.4039036881759199E-2</v>
      </c>
      <c r="N432">
        <v>5.4113657037263098E-2</v>
      </c>
      <c r="O432">
        <v>5.0950353962552798E-4</v>
      </c>
      <c r="P432">
        <v>5.4623160576888603E-2</v>
      </c>
      <c r="Q432">
        <v>5.3604153497637502E-2</v>
      </c>
      <c r="R432" s="6">
        <f t="shared" si="105"/>
        <v>0</v>
      </c>
      <c r="S432" t="str">
        <f t="shared" si="106"/>
        <v>Upper</v>
      </c>
      <c r="T432" t="str">
        <f t="shared" si="101"/>
        <v>Above</v>
      </c>
      <c r="U432" t="str">
        <f t="shared" si="102"/>
        <v>Above</v>
      </c>
      <c r="V432" t="str">
        <f t="shared" si="103"/>
        <v>Below</v>
      </c>
      <c r="W432" t="str">
        <f t="shared" si="100"/>
        <v>Below</v>
      </c>
      <c r="X432" t="str">
        <f t="shared" si="104"/>
        <v>Sell</v>
      </c>
      <c r="Y432" t="str">
        <f t="shared" si="99"/>
        <v/>
      </c>
    </row>
    <row r="433" spans="1:25" x14ac:dyDescent="0.3">
      <c r="A433" s="2">
        <v>41579</v>
      </c>
      <c r="B433">
        <v>6289.75</v>
      </c>
      <c r="C433">
        <v>6332.60009765625</v>
      </c>
      <c r="D433">
        <v>6286.9501953125</v>
      </c>
      <c r="E433">
        <v>6307.2001953125</v>
      </c>
      <c r="F433">
        <v>340.79998779296801</v>
      </c>
      <c r="G433">
        <v>344</v>
      </c>
      <c r="H433">
        <v>339.100006103515</v>
      </c>
      <c r="I433">
        <v>341.89999389648398</v>
      </c>
      <c r="J433">
        <v>5.4183391675816803E-2</v>
      </c>
      <c r="K433">
        <v>5.4322078560955903E-2</v>
      </c>
      <c r="L433">
        <v>5.3937123019734703E-2</v>
      </c>
      <c r="M433" s="19">
        <v>5.4207886749905898E-2</v>
      </c>
      <c r="N433">
        <v>5.4132713442287303E-2</v>
      </c>
      <c r="O433">
        <v>5.0531849796240497E-4</v>
      </c>
      <c r="P433">
        <v>5.4638031940249798E-2</v>
      </c>
      <c r="Q433">
        <v>5.3627394944324898E-2</v>
      </c>
      <c r="R433" s="6">
        <f t="shared" si="105"/>
        <v>0</v>
      </c>
      <c r="S433" t="str">
        <f t="shared" si="106"/>
        <v>Upper</v>
      </c>
      <c r="T433" t="str">
        <f t="shared" si="101"/>
        <v>Above</v>
      </c>
      <c r="U433" t="str">
        <f t="shared" si="102"/>
        <v>Above</v>
      </c>
      <c r="V433" t="str">
        <f t="shared" si="103"/>
        <v>Below</v>
      </c>
      <c r="W433" t="str">
        <f t="shared" si="100"/>
        <v>Below</v>
      </c>
      <c r="X433" t="str">
        <f t="shared" si="104"/>
        <v>Sell</v>
      </c>
      <c r="Y433" t="str">
        <f t="shared" si="99"/>
        <v/>
      </c>
    </row>
    <row r="434" spans="1:25" x14ac:dyDescent="0.3">
      <c r="A434" s="2">
        <v>41583</v>
      </c>
      <c r="B434">
        <v>6282.14990234375</v>
      </c>
      <c r="C434">
        <v>6304.75</v>
      </c>
      <c r="D434">
        <v>6244.2998046875</v>
      </c>
      <c r="E434">
        <v>6253.14990234375</v>
      </c>
      <c r="F434">
        <v>340.225006103515</v>
      </c>
      <c r="G434">
        <v>342.5</v>
      </c>
      <c r="H434">
        <v>336.5</v>
      </c>
      <c r="I434">
        <v>338.125</v>
      </c>
      <c r="J434">
        <v>5.4157416074484897E-2</v>
      </c>
      <c r="K434">
        <v>5.43241207026448E-2</v>
      </c>
      <c r="L434">
        <v>5.3889148587547703E-2</v>
      </c>
      <c r="M434" s="19">
        <v>5.4072748179804002E-2</v>
      </c>
      <c r="N434">
        <v>5.4125933091124102E-2</v>
      </c>
      <c r="O434">
        <v>5.0515988072403898E-4</v>
      </c>
      <c r="P434">
        <v>5.4631092971848198E-2</v>
      </c>
      <c r="Q434">
        <v>5.3620773210400097E-2</v>
      </c>
      <c r="R434" s="6">
        <f t="shared" si="105"/>
        <v>0</v>
      </c>
      <c r="S434" t="str">
        <f t="shared" si="106"/>
        <v>Upper</v>
      </c>
      <c r="T434" t="str">
        <f t="shared" si="101"/>
        <v>Above</v>
      </c>
      <c r="U434" t="str">
        <f t="shared" si="102"/>
        <v>Above</v>
      </c>
      <c r="V434" t="str">
        <f t="shared" si="103"/>
        <v>Below</v>
      </c>
      <c r="W434" t="str">
        <f t="shared" si="100"/>
        <v>Below</v>
      </c>
      <c r="X434" t="str">
        <f t="shared" si="104"/>
        <v>Sell</v>
      </c>
      <c r="Y434" t="str">
        <f t="shared" si="99"/>
        <v/>
      </c>
    </row>
    <row r="435" spans="1:25" x14ac:dyDescent="0.3">
      <c r="A435" s="2">
        <v>41584</v>
      </c>
      <c r="B435">
        <v>6260.5498046875</v>
      </c>
      <c r="C435">
        <v>6269.7001953125</v>
      </c>
      <c r="D435">
        <v>6208.7001953125</v>
      </c>
      <c r="E435">
        <v>6215.14990234375</v>
      </c>
      <c r="F435">
        <v>339.45001220703102</v>
      </c>
      <c r="G435">
        <v>339.600006103515</v>
      </c>
      <c r="H435">
        <v>332.625</v>
      </c>
      <c r="I435">
        <v>334.45001220703102</v>
      </c>
      <c r="J435">
        <v>5.4220479478155802E-2</v>
      </c>
      <c r="K435">
        <v>5.4165270351748999E-2</v>
      </c>
      <c r="L435">
        <v>5.3574015419705398E-2</v>
      </c>
      <c r="M435" s="19">
        <v>5.3812058833996701E-2</v>
      </c>
      <c r="N435">
        <v>5.4131622856385397E-2</v>
      </c>
      <c r="O435">
        <v>5.0071064881612303E-4</v>
      </c>
      <c r="P435">
        <v>5.4632333505201497E-2</v>
      </c>
      <c r="Q435">
        <v>5.3630912207569298E-2</v>
      </c>
      <c r="R435" s="6" t="str">
        <f t="shared" si="105"/>
        <v>Lower</v>
      </c>
      <c r="S435" t="str">
        <f t="shared" si="106"/>
        <v>Lower</v>
      </c>
      <c r="T435" t="str">
        <f t="shared" si="101"/>
        <v>Above</v>
      </c>
      <c r="U435" t="str">
        <f t="shared" si="102"/>
        <v>Above</v>
      </c>
      <c r="V435" t="str">
        <f t="shared" si="103"/>
        <v>Below</v>
      </c>
      <c r="W435" t="str">
        <f t="shared" si="100"/>
        <v>Above</v>
      </c>
      <c r="X435" t="str">
        <f t="shared" si="104"/>
        <v>Buy</v>
      </c>
      <c r="Y435" t="str">
        <f t="shared" ref="Y435:Y498" si="107">+IF(X435&lt;&gt;X434,X435,"")</f>
        <v>Buy</v>
      </c>
    </row>
    <row r="436" spans="1:25" x14ac:dyDescent="0.3">
      <c r="A436" s="2">
        <v>41585</v>
      </c>
      <c r="B436">
        <v>6228.89990234375</v>
      </c>
      <c r="C436">
        <v>6288.9501953125</v>
      </c>
      <c r="D436">
        <v>6180.7998046875</v>
      </c>
      <c r="E436">
        <v>6187.25</v>
      </c>
      <c r="F436">
        <v>335</v>
      </c>
      <c r="G436">
        <v>338.75</v>
      </c>
      <c r="H436">
        <v>328.45001220703102</v>
      </c>
      <c r="I436">
        <v>332.70001220703102</v>
      </c>
      <c r="J436">
        <v>5.3781567411919598E-2</v>
      </c>
      <c r="K436">
        <v>5.3864315900051002E-2</v>
      </c>
      <c r="L436">
        <v>5.3140373832838803E-2</v>
      </c>
      <c r="M436" s="19">
        <v>5.3771871543420897E-2</v>
      </c>
      <c r="N436">
        <v>5.4152337938366102E-2</v>
      </c>
      <c r="O436">
        <v>4.7490678665867498E-4</v>
      </c>
      <c r="P436">
        <v>5.4627244725024698E-2</v>
      </c>
      <c r="Q436">
        <v>5.3677431151707401E-2</v>
      </c>
      <c r="R436" s="6" t="str">
        <f t="shared" si="105"/>
        <v>Lower</v>
      </c>
      <c r="S436" t="str">
        <f t="shared" si="106"/>
        <v>Lower</v>
      </c>
      <c r="T436" t="str">
        <f t="shared" si="101"/>
        <v>Above</v>
      </c>
      <c r="U436" t="str">
        <f t="shared" si="102"/>
        <v>Above</v>
      </c>
      <c r="V436" t="str">
        <f t="shared" si="103"/>
        <v>Below</v>
      </c>
      <c r="W436" t="str">
        <f t="shared" si="100"/>
        <v>Above</v>
      </c>
      <c r="X436" t="str">
        <f t="shared" si="104"/>
        <v>Buy</v>
      </c>
      <c r="Y436" t="str">
        <f t="shared" si="107"/>
        <v/>
      </c>
    </row>
    <row r="437" spans="1:25" x14ac:dyDescent="0.3">
      <c r="A437" s="2">
        <v>41586</v>
      </c>
      <c r="B437">
        <v>6170.14990234375</v>
      </c>
      <c r="C437">
        <v>6185.14990234375</v>
      </c>
      <c r="D437">
        <v>6120.9501953125</v>
      </c>
      <c r="E437">
        <v>6140.75</v>
      </c>
      <c r="F437">
        <v>331.70001220703102</v>
      </c>
      <c r="G437">
        <v>333.82501220703102</v>
      </c>
      <c r="H437">
        <v>322.32501220703102</v>
      </c>
      <c r="I437">
        <v>326.25</v>
      </c>
      <c r="J437">
        <v>5.3758825548311802E-2</v>
      </c>
      <c r="K437">
        <v>5.3972016439008903E-2</v>
      </c>
      <c r="L437">
        <v>5.26593097349283E-2</v>
      </c>
      <c r="M437" s="19">
        <v>5.3128689492325798E-2</v>
      </c>
      <c r="N437">
        <v>5.41073350172942E-2</v>
      </c>
      <c r="O437">
        <v>5.27020875102098E-4</v>
      </c>
      <c r="P437">
        <v>5.4634355892396298E-2</v>
      </c>
      <c r="Q437">
        <v>5.3580314142192102E-2</v>
      </c>
      <c r="R437" s="6" t="str">
        <f t="shared" si="105"/>
        <v>Lower</v>
      </c>
      <c r="S437" t="str">
        <f t="shared" si="106"/>
        <v>Lower</v>
      </c>
      <c r="T437" t="str">
        <f t="shared" si="101"/>
        <v>Below</v>
      </c>
      <c r="U437" t="str">
        <f t="shared" si="102"/>
        <v>Above</v>
      </c>
      <c r="V437" t="str">
        <f t="shared" si="103"/>
        <v>Below</v>
      </c>
      <c r="W437" t="str">
        <f t="shared" si="100"/>
        <v>Below</v>
      </c>
      <c r="X437" t="str">
        <f t="shared" si="104"/>
        <v>Buy</v>
      </c>
      <c r="Y437" t="str">
        <f t="shared" si="107"/>
        <v/>
      </c>
    </row>
    <row r="438" spans="1:25" x14ac:dyDescent="0.3">
      <c r="A438" s="2">
        <v>41589</v>
      </c>
      <c r="B438">
        <v>6110.39990234375</v>
      </c>
      <c r="C438">
        <v>6141.64990234375</v>
      </c>
      <c r="D438">
        <v>6067.75</v>
      </c>
      <c r="E438">
        <v>6078.7998046875</v>
      </c>
      <c r="F438">
        <v>322</v>
      </c>
      <c r="G438">
        <v>330.350006103515</v>
      </c>
      <c r="H438">
        <v>308.350006103515</v>
      </c>
      <c r="I438">
        <v>327.125</v>
      </c>
      <c r="J438">
        <v>5.2697041952441001E-2</v>
      </c>
      <c r="K438">
        <v>5.37884788869923E-2</v>
      </c>
      <c r="L438">
        <v>5.0817849467020802E-2</v>
      </c>
      <c r="M438" s="19">
        <v>5.3814076875462503E-2</v>
      </c>
      <c r="N438">
        <v>5.4136291267257101E-2</v>
      </c>
      <c r="O438">
        <v>4.9126302086554001E-4</v>
      </c>
      <c r="P438">
        <v>5.4627554288122597E-2</v>
      </c>
      <c r="Q438">
        <v>5.3645028246391502E-2</v>
      </c>
      <c r="R438" s="6" t="str">
        <f t="shared" si="105"/>
        <v>Lower</v>
      </c>
      <c r="S438" t="str">
        <f t="shared" si="106"/>
        <v>Lower</v>
      </c>
      <c r="T438" t="str">
        <f t="shared" si="101"/>
        <v>Above</v>
      </c>
      <c r="U438" t="str">
        <f t="shared" si="102"/>
        <v>Above</v>
      </c>
      <c r="V438" t="str">
        <f t="shared" si="103"/>
        <v>Below</v>
      </c>
      <c r="W438" t="str">
        <f t="shared" si="100"/>
        <v>Above</v>
      </c>
      <c r="X438" t="str">
        <f t="shared" si="104"/>
        <v>Buy</v>
      </c>
      <c r="Y438" t="str">
        <f t="shared" si="107"/>
        <v/>
      </c>
    </row>
    <row r="439" spans="1:25" x14ac:dyDescent="0.3">
      <c r="A439" s="2">
        <v>41590</v>
      </c>
      <c r="B439">
        <v>6087.25</v>
      </c>
      <c r="C439">
        <v>6108.7001953125</v>
      </c>
      <c r="D439">
        <v>6011.75</v>
      </c>
      <c r="E439">
        <v>6018.0498046875</v>
      </c>
      <c r="F439">
        <v>326.27499389648398</v>
      </c>
      <c r="G439">
        <v>331.52499389648398</v>
      </c>
      <c r="H439">
        <v>321.67498779296801</v>
      </c>
      <c r="I439">
        <v>322.975006103515</v>
      </c>
      <c r="J439">
        <v>5.3599736152857902E-2</v>
      </c>
      <c r="K439">
        <v>5.4270955079916902E-2</v>
      </c>
      <c r="L439">
        <v>5.3507712029437098E-2</v>
      </c>
      <c r="M439" s="19">
        <v>5.3667719042794902E-2</v>
      </c>
      <c r="N439">
        <v>5.4107742052383001E-2</v>
      </c>
      <c r="O439">
        <v>5.0148297453221104E-4</v>
      </c>
      <c r="P439">
        <v>5.4609225026915301E-2</v>
      </c>
      <c r="Q439">
        <v>5.3606259077850799E-2</v>
      </c>
      <c r="R439" s="6" t="str">
        <f t="shared" si="105"/>
        <v>Lower</v>
      </c>
      <c r="S439" t="str">
        <f t="shared" si="106"/>
        <v>Lower</v>
      </c>
      <c r="T439" t="str">
        <f t="shared" si="101"/>
        <v>Above</v>
      </c>
      <c r="U439" t="str">
        <f t="shared" si="102"/>
        <v>Above</v>
      </c>
      <c r="V439" t="str">
        <f t="shared" si="103"/>
        <v>Below</v>
      </c>
      <c r="W439" t="str">
        <f t="shared" si="100"/>
        <v>Above</v>
      </c>
      <c r="X439" t="str">
        <f t="shared" si="104"/>
        <v>Buy</v>
      </c>
      <c r="Y439" t="str">
        <f t="shared" si="107"/>
        <v/>
      </c>
    </row>
    <row r="440" spans="1:25" x14ac:dyDescent="0.3">
      <c r="A440" s="2">
        <v>41591</v>
      </c>
      <c r="B440">
        <v>5998.85009765625</v>
      </c>
      <c r="C440">
        <v>6042.25</v>
      </c>
      <c r="D440">
        <v>5972.4501953125</v>
      </c>
      <c r="E440">
        <v>5989.60009765625</v>
      </c>
      <c r="F440">
        <v>319.5</v>
      </c>
      <c r="G440">
        <v>323.725006103515</v>
      </c>
      <c r="H440">
        <v>314.17498779296801</v>
      </c>
      <c r="I440">
        <v>316.850006103515</v>
      </c>
      <c r="J440">
        <v>5.3260207339541302E-2</v>
      </c>
      <c r="K440">
        <v>5.3576897033971699E-2</v>
      </c>
      <c r="L440">
        <v>5.2604036453840999E-2</v>
      </c>
      <c r="M440" s="19">
        <v>5.2900026869489997E-2</v>
      </c>
      <c r="N440">
        <v>5.4022771457630202E-2</v>
      </c>
      <c r="O440">
        <v>5.5491244297267803E-4</v>
      </c>
      <c r="P440">
        <v>5.45776839006029E-2</v>
      </c>
      <c r="Q440">
        <v>5.3467859014657497E-2</v>
      </c>
      <c r="R440" s="6" t="str">
        <f t="shared" si="105"/>
        <v>Lower</v>
      </c>
      <c r="S440" t="str">
        <f t="shared" si="106"/>
        <v>Lower</v>
      </c>
      <c r="T440" t="str">
        <f t="shared" si="101"/>
        <v>Below</v>
      </c>
      <c r="U440" t="str">
        <f t="shared" si="102"/>
        <v>Above</v>
      </c>
      <c r="V440" t="str">
        <f t="shared" si="103"/>
        <v>Below</v>
      </c>
      <c r="W440" t="str">
        <f t="shared" si="100"/>
        <v>Below</v>
      </c>
      <c r="X440" t="str">
        <f t="shared" si="104"/>
        <v>Buy</v>
      </c>
      <c r="Y440" t="str">
        <f t="shared" si="107"/>
        <v/>
      </c>
    </row>
    <row r="441" spans="1:25" x14ac:dyDescent="0.3">
      <c r="A441" s="2">
        <v>41592</v>
      </c>
      <c r="B441">
        <v>6037</v>
      </c>
      <c r="C441">
        <v>6101.64990234375</v>
      </c>
      <c r="D441">
        <v>6036.64990234375</v>
      </c>
      <c r="E441">
        <v>6056.14990234375</v>
      </c>
      <c r="F441">
        <v>319</v>
      </c>
      <c r="G441">
        <v>324.95001220703102</v>
      </c>
      <c r="H441">
        <v>319</v>
      </c>
      <c r="I441">
        <v>321.100006103515</v>
      </c>
      <c r="J441">
        <v>5.2840814974324898E-2</v>
      </c>
      <c r="K441">
        <v>5.3256089321383697E-2</v>
      </c>
      <c r="L441">
        <v>5.2843879496166701E-2</v>
      </c>
      <c r="M441" s="19">
        <v>5.3020485173137601E-2</v>
      </c>
      <c r="N441">
        <v>5.3995011533471103E-2</v>
      </c>
      <c r="O441">
        <v>5.9115883492854996E-4</v>
      </c>
      <c r="P441">
        <v>5.4586170368399599E-2</v>
      </c>
      <c r="Q441">
        <v>5.3403852698542503E-2</v>
      </c>
      <c r="R441" s="6" t="str">
        <f t="shared" si="105"/>
        <v>Lower</v>
      </c>
      <c r="S441" t="str">
        <f t="shared" si="106"/>
        <v>Lower</v>
      </c>
      <c r="T441" t="str">
        <f t="shared" si="101"/>
        <v>Below</v>
      </c>
      <c r="U441" t="str">
        <f t="shared" si="102"/>
        <v>Above</v>
      </c>
      <c r="V441" t="str">
        <f t="shared" si="103"/>
        <v>Below</v>
      </c>
      <c r="W441" t="str">
        <f t="shared" si="100"/>
        <v>Below</v>
      </c>
      <c r="X441" t="str">
        <f t="shared" si="104"/>
        <v>Buy</v>
      </c>
      <c r="Y441" t="str">
        <f t="shared" si="107"/>
        <v/>
      </c>
    </row>
    <row r="442" spans="1:25" x14ac:dyDescent="0.3">
      <c r="A442" s="2">
        <v>41596</v>
      </c>
      <c r="B442">
        <v>6111.0498046875</v>
      </c>
      <c r="C442">
        <v>6196.7998046875</v>
      </c>
      <c r="D442">
        <v>6110.39990234375</v>
      </c>
      <c r="E442">
        <v>6189</v>
      </c>
      <c r="F442">
        <v>325.70001220703102</v>
      </c>
      <c r="G442">
        <v>335</v>
      </c>
      <c r="H442">
        <v>324.52499389648398</v>
      </c>
      <c r="I442">
        <v>334.39999389648398</v>
      </c>
      <c r="J442">
        <v>5.3296900306261899E-2</v>
      </c>
      <c r="K442">
        <v>5.40601617865068E-2</v>
      </c>
      <c r="L442">
        <v>5.3110270863287803E-2</v>
      </c>
      <c r="M442" s="19">
        <v>5.4031344950150897E-2</v>
      </c>
      <c r="N442">
        <v>5.3991417382498699E-2</v>
      </c>
      <c r="O442">
        <v>5.9068459639119702E-4</v>
      </c>
      <c r="P442">
        <v>5.4582101978889901E-2</v>
      </c>
      <c r="Q442">
        <v>5.3400732786107498E-2</v>
      </c>
      <c r="R442" s="6" t="str">
        <f t="shared" si="105"/>
        <v>Lower</v>
      </c>
      <c r="S442" t="str">
        <f t="shared" si="106"/>
        <v>Lower</v>
      </c>
      <c r="T442" t="str">
        <f t="shared" si="101"/>
        <v>Above</v>
      </c>
      <c r="U442" t="str">
        <f t="shared" si="102"/>
        <v>Above</v>
      </c>
      <c r="V442" t="str">
        <f t="shared" si="103"/>
        <v>Below</v>
      </c>
      <c r="W442" t="str">
        <f t="shared" si="100"/>
        <v>Above</v>
      </c>
      <c r="X442" t="str">
        <f t="shared" si="104"/>
        <v>Buy</v>
      </c>
      <c r="Y442" t="str">
        <f t="shared" si="107"/>
        <v/>
      </c>
    </row>
    <row r="443" spans="1:25" x14ac:dyDescent="0.3">
      <c r="A443" s="2">
        <v>41597</v>
      </c>
      <c r="B443">
        <v>6197.25</v>
      </c>
      <c r="C443">
        <v>6212.39990234375</v>
      </c>
      <c r="D443">
        <v>6180.2001953125</v>
      </c>
      <c r="E443">
        <v>6203.35009765625</v>
      </c>
      <c r="F443">
        <v>334.20001220703102</v>
      </c>
      <c r="G443">
        <v>334.20001220703102</v>
      </c>
      <c r="H443">
        <v>328.725006103515</v>
      </c>
      <c r="I443">
        <v>330.02499389648398</v>
      </c>
      <c r="J443">
        <v>5.3927147074433197E-2</v>
      </c>
      <c r="K443">
        <v>5.3795637347967197E-2</v>
      </c>
      <c r="L443">
        <v>5.3190025519374497E-2</v>
      </c>
      <c r="M443" s="19">
        <v>5.3201091136412602E-2</v>
      </c>
      <c r="N443">
        <v>5.3918551822867401E-2</v>
      </c>
      <c r="O443">
        <v>5.9395270131538599E-4</v>
      </c>
      <c r="P443">
        <v>5.4512504524182798E-2</v>
      </c>
      <c r="Q443">
        <v>5.3324599121551998E-2</v>
      </c>
      <c r="R443" s="6" t="str">
        <f t="shared" si="105"/>
        <v>Lower</v>
      </c>
      <c r="S443" t="str">
        <f t="shared" si="106"/>
        <v>Lower</v>
      </c>
      <c r="T443" t="str">
        <f t="shared" si="101"/>
        <v>Below</v>
      </c>
      <c r="U443" t="str">
        <f t="shared" si="102"/>
        <v>Above</v>
      </c>
      <c r="V443" t="str">
        <f t="shared" si="103"/>
        <v>Below</v>
      </c>
      <c r="W443" t="str">
        <f t="shared" si="100"/>
        <v>Below</v>
      </c>
      <c r="X443" t="str">
        <f t="shared" si="104"/>
        <v>Buy</v>
      </c>
      <c r="Y443" t="str">
        <f t="shared" si="107"/>
        <v/>
      </c>
    </row>
    <row r="444" spans="1:25" x14ac:dyDescent="0.3">
      <c r="A444" s="2">
        <v>41598</v>
      </c>
      <c r="B444">
        <v>6186.85009765625</v>
      </c>
      <c r="C444">
        <v>6204.35009765625</v>
      </c>
      <c r="D444">
        <v>6106.9501953125</v>
      </c>
      <c r="E444">
        <v>6122.89990234375</v>
      </c>
      <c r="F444">
        <v>328.350006103515</v>
      </c>
      <c r="G444">
        <v>329.5</v>
      </c>
      <c r="H444">
        <v>323.20001220703102</v>
      </c>
      <c r="I444">
        <v>324.77499389648398</v>
      </c>
      <c r="J444">
        <v>5.3072242081298099E-2</v>
      </c>
      <c r="K444">
        <v>5.3107899266431002E-2</v>
      </c>
      <c r="L444">
        <v>5.2923308995562003E-2</v>
      </c>
      <c r="M444" s="19">
        <v>5.3042675705373701E-2</v>
      </c>
      <c r="N444">
        <v>5.3866191700565801E-2</v>
      </c>
      <c r="O444">
        <v>6.2347882379913699E-4</v>
      </c>
      <c r="P444">
        <v>5.4489670524364903E-2</v>
      </c>
      <c r="Q444">
        <v>5.3242712876766601E-2</v>
      </c>
      <c r="R444" s="6" t="str">
        <f t="shared" si="105"/>
        <v>Lower</v>
      </c>
      <c r="S444" t="str">
        <f t="shared" si="106"/>
        <v>Lower</v>
      </c>
      <c r="T444" t="str">
        <f t="shared" si="101"/>
        <v>Below</v>
      </c>
      <c r="U444" t="str">
        <f t="shared" si="102"/>
        <v>Above</v>
      </c>
      <c r="V444" t="str">
        <f t="shared" si="103"/>
        <v>Below</v>
      </c>
      <c r="W444" t="str">
        <f t="shared" si="100"/>
        <v>Below</v>
      </c>
      <c r="X444" t="str">
        <f t="shared" si="104"/>
        <v>Buy</v>
      </c>
      <c r="Y444" t="str">
        <f t="shared" si="107"/>
        <v/>
      </c>
    </row>
    <row r="445" spans="1:25" x14ac:dyDescent="0.3">
      <c r="A445" s="2">
        <v>41599</v>
      </c>
      <c r="B445">
        <v>6096.5</v>
      </c>
      <c r="C445">
        <v>6097.35009765625</v>
      </c>
      <c r="D445">
        <v>5985.39990234375</v>
      </c>
      <c r="E445">
        <v>5999.0498046875</v>
      </c>
      <c r="F445">
        <v>322.27499389648398</v>
      </c>
      <c r="G445">
        <v>322.79998779296801</v>
      </c>
      <c r="H445">
        <v>317.57501220703102</v>
      </c>
      <c r="I445">
        <v>318.82501220703102</v>
      </c>
      <c r="J445">
        <v>5.2862297038708102E-2</v>
      </c>
      <c r="K445">
        <v>5.2941028909763398E-2</v>
      </c>
      <c r="L445">
        <v>5.3058278041317797E-2</v>
      </c>
      <c r="M445" s="19">
        <v>5.3145918534950203E-2</v>
      </c>
      <c r="N445">
        <v>5.3827124609541699E-2</v>
      </c>
      <c r="O445">
        <v>6.43605400981158E-4</v>
      </c>
      <c r="P445">
        <v>5.4470730010522897E-2</v>
      </c>
      <c r="Q445">
        <v>5.3183519208560598E-2</v>
      </c>
      <c r="R445" s="6" t="str">
        <f t="shared" si="105"/>
        <v>Lower</v>
      </c>
      <c r="S445" t="str">
        <f t="shared" si="106"/>
        <v>Lower</v>
      </c>
      <c r="T445" t="str">
        <f t="shared" si="101"/>
        <v>Below</v>
      </c>
      <c r="U445" t="str">
        <f t="shared" si="102"/>
        <v>Above</v>
      </c>
      <c r="V445" t="str">
        <f t="shared" si="103"/>
        <v>Below</v>
      </c>
      <c r="W445" t="str">
        <f t="shared" si="100"/>
        <v>Below</v>
      </c>
      <c r="X445" t="str">
        <f t="shared" si="104"/>
        <v>Buy</v>
      </c>
      <c r="Y445" t="str">
        <f t="shared" si="107"/>
        <v/>
      </c>
    </row>
    <row r="446" spans="1:25" x14ac:dyDescent="0.3">
      <c r="A446" s="2">
        <v>41600</v>
      </c>
      <c r="B446">
        <v>6027.35009765625</v>
      </c>
      <c r="C446">
        <v>6049.60009765625</v>
      </c>
      <c r="D446">
        <v>5972.7998046875</v>
      </c>
      <c r="E446">
        <v>5995.4501953125</v>
      </c>
      <c r="F446">
        <v>321.25</v>
      </c>
      <c r="G446">
        <v>323.45001220703102</v>
      </c>
      <c r="H446">
        <v>317.54998779296801</v>
      </c>
      <c r="I446">
        <v>321.07501220703102</v>
      </c>
      <c r="J446">
        <v>5.3298712501355899E-2</v>
      </c>
      <c r="K446">
        <v>5.3466346037045101E-2</v>
      </c>
      <c r="L446">
        <v>5.3166018982212099E-2</v>
      </c>
      <c r="M446" s="19">
        <v>5.3553111400718702E-2</v>
      </c>
      <c r="N446">
        <v>5.3833354953701097E-2</v>
      </c>
      <c r="O446">
        <v>6.4013728989459101E-4</v>
      </c>
      <c r="P446">
        <v>5.4473492243595698E-2</v>
      </c>
      <c r="Q446">
        <v>5.3193217663806497E-2</v>
      </c>
      <c r="R446" s="6" t="str">
        <f t="shared" si="105"/>
        <v>Lower</v>
      </c>
      <c r="S446" t="str">
        <f t="shared" si="106"/>
        <v>Lower</v>
      </c>
      <c r="T446" t="str">
        <f t="shared" si="101"/>
        <v>Above</v>
      </c>
      <c r="U446" t="str">
        <f t="shared" si="102"/>
        <v>Above</v>
      </c>
      <c r="V446" t="str">
        <f t="shared" si="103"/>
        <v>Below</v>
      </c>
      <c r="W446" t="str">
        <f t="shared" si="100"/>
        <v>Above</v>
      </c>
      <c r="X446" t="str">
        <f t="shared" si="104"/>
        <v>Buy</v>
      </c>
      <c r="Y446" t="str">
        <f t="shared" si="107"/>
        <v/>
      </c>
    </row>
    <row r="447" spans="1:25" x14ac:dyDescent="0.3">
      <c r="A447" s="2">
        <v>41603</v>
      </c>
      <c r="B447">
        <v>6035.9501953125</v>
      </c>
      <c r="C447">
        <v>6123.5</v>
      </c>
      <c r="D447">
        <v>6035.9501953125</v>
      </c>
      <c r="E447">
        <v>6115.35009765625</v>
      </c>
      <c r="F447">
        <v>324.02499389648398</v>
      </c>
      <c r="G447">
        <v>330.875</v>
      </c>
      <c r="H447">
        <v>324.02499389648398</v>
      </c>
      <c r="I447">
        <v>329.875</v>
      </c>
      <c r="J447">
        <v>5.36825161592819E-2</v>
      </c>
      <c r="K447">
        <v>5.4033640891646903E-2</v>
      </c>
      <c r="L447">
        <v>5.36825161592819E-2</v>
      </c>
      <c r="M447" s="19">
        <v>5.3942128370774202E-2</v>
      </c>
      <c r="N447">
        <v>5.38160633530251E-2</v>
      </c>
      <c r="O447">
        <v>6.3182795867963595E-4</v>
      </c>
      <c r="P447">
        <v>5.4447891311704702E-2</v>
      </c>
      <c r="Q447">
        <v>5.31842353943454E-2</v>
      </c>
      <c r="R447" s="6">
        <f t="shared" si="105"/>
        <v>0</v>
      </c>
      <c r="S447" t="str">
        <f t="shared" si="106"/>
        <v>Lower</v>
      </c>
      <c r="T447" t="str">
        <f t="shared" si="101"/>
        <v>Above</v>
      </c>
      <c r="U447" t="str">
        <f t="shared" si="102"/>
        <v>Above</v>
      </c>
      <c r="V447" t="str">
        <f t="shared" si="103"/>
        <v>Below</v>
      </c>
      <c r="W447" t="str">
        <f t="shared" si="100"/>
        <v>Above</v>
      </c>
      <c r="X447" t="str">
        <f t="shared" si="104"/>
        <v>Buy</v>
      </c>
      <c r="Y447" t="str">
        <f t="shared" si="107"/>
        <v/>
      </c>
    </row>
    <row r="448" spans="1:25" x14ac:dyDescent="0.3">
      <c r="A448" s="2">
        <v>41604</v>
      </c>
      <c r="B448">
        <v>6099.25</v>
      </c>
      <c r="C448">
        <v>6112.7001953125</v>
      </c>
      <c r="D448">
        <v>6047.75</v>
      </c>
      <c r="E448">
        <v>6059.10009765625</v>
      </c>
      <c r="F448">
        <v>328.850006103515</v>
      </c>
      <c r="G448">
        <v>329.95001220703102</v>
      </c>
      <c r="H448">
        <v>324.20001220703102</v>
      </c>
      <c r="I448">
        <v>326.475006103515</v>
      </c>
      <c r="J448">
        <v>5.3916466139855797E-2</v>
      </c>
      <c r="K448">
        <v>5.3977784230290198E-2</v>
      </c>
      <c r="L448">
        <v>5.36067152589031E-2</v>
      </c>
      <c r="M448" s="19">
        <v>5.3881764757410203E-2</v>
      </c>
      <c r="N448">
        <v>5.3773939453670802E-2</v>
      </c>
      <c r="O448">
        <v>5.9511003969311299E-4</v>
      </c>
      <c r="P448">
        <v>5.4369049493363998E-2</v>
      </c>
      <c r="Q448">
        <v>5.3178829413977703E-2</v>
      </c>
      <c r="R448" s="6">
        <f t="shared" si="105"/>
        <v>0</v>
      </c>
      <c r="S448" t="str">
        <f t="shared" si="106"/>
        <v>Lower</v>
      </c>
      <c r="T448" t="str">
        <f t="shared" si="101"/>
        <v>Above</v>
      </c>
      <c r="U448" t="str">
        <f t="shared" si="102"/>
        <v>Above</v>
      </c>
      <c r="V448" t="str">
        <f t="shared" si="103"/>
        <v>Below</v>
      </c>
      <c r="W448" t="str">
        <f t="shared" si="100"/>
        <v>Above</v>
      </c>
      <c r="X448" t="str">
        <f t="shared" si="104"/>
        <v>Buy</v>
      </c>
      <c r="Y448" t="str">
        <f t="shared" si="107"/>
        <v/>
      </c>
    </row>
    <row r="449" spans="1:25" x14ac:dyDescent="0.3">
      <c r="A449" s="2">
        <v>41605</v>
      </c>
      <c r="B449">
        <v>6062.7001953125</v>
      </c>
      <c r="C449">
        <v>6074</v>
      </c>
      <c r="D449">
        <v>6030.2998046875</v>
      </c>
      <c r="E449">
        <v>6057.10009765625</v>
      </c>
      <c r="F449">
        <v>325.54998779296801</v>
      </c>
      <c r="G449">
        <v>329.375</v>
      </c>
      <c r="H449">
        <v>322.04998779296801</v>
      </c>
      <c r="I449">
        <v>326.77499389648398</v>
      </c>
      <c r="J449">
        <v>5.3697193874879999E-2</v>
      </c>
      <c r="K449">
        <v>5.4227033256503097E-2</v>
      </c>
      <c r="L449">
        <v>5.3405302924181497E-2</v>
      </c>
      <c r="M449" s="19">
        <v>5.3949082667946499E-2</v>
      </c>
      <c r="N449">
        <v>5.3734591970460398E-2</v>
      </c>
      <c r="O449">
        <v>5.5265155946975604E-4</v>
      </c>
      <c r="P449">
        <v>5.4287243529930099E-2</v>
      </c>
      <c r="Q449">
        <v>5.31819404109906E-2</v>
      </c>
      <c r="R449" s="6">
        <f t="shared" si="105"/>
        <v>0</v>
      </c>
      <c r="S449" t="str">
        <f t="shared" si="106"/>
        <v>Lower</v>
      </c>
      <c r="T449" t="str">
        <f t="shared" si="101"/>
        <v>Above</v>
      </c>
      <c r="U449" t="str">
        <f t="shared" si="102"/>
        <v>Above</v>
      </c>
      <c r="V449" t="str">
        <f t="shared" si="103"/>
        <v>Below</v>
      </c>
      <c r="W449" t="str">
        <f t="shared" si="100"/>
        <v>Above</v>
      </c>
      <c r="X449" t="str">
        <f t="shared" si="104"/>
        <v>Buy</v>
      </c>
      <c r="Y449" t="str">
        <f t="shared" si="107"/>
        <v/>
      </c>
    </row>
    <row r="450" spans="1:25" x14ac:dyDescent="0.3">
      <c r="A450" s="2">
        <v>41606</v>
      </c>
      <c r="B450">
        <v>6092</v>
      </c>
      <c r="C450">
        <v>6112.9501953125</v>
      </c>
      <c r="D450">
        <v>6068.2998046875</v>
      </c>
      <c r="E450">
        <v>6091.85009765625</v>
      </c>
      <c r="F450">
        <v>327.79998779296801</v>
      </c>
      <c r="G450">
        <v>331.5</v>
      </c>
      <c r="H450">
        <v>324.02499389648398</v>
      </c>
      <c r="I450">
        <v>326.70001220703102</v>
      </c>
      <c r="J450">
        <v>5.3808271141327697E-2</v>
      </c>
      <c r="K450">
        <v>5.4229134772633802E-2</v>
      </c>
      <c r="L450">
        <v>5.3396339061262101E-2</v>
      </c>
      <c r="M450" s="19">
        <v>5.36290300926354E-2</v>
      </c>
      <c r="N450">
        <v>5.3657198248610698E-2</v>
      </c>
      <c r="O450">
        <v>4.3613935517892901E-4</v>
      </c>
      <c r="P450">
        <v>5.40933376037896E-2</v>
      </c>
      <c r="Q450">
        <v>5.3221058893431802E-2</v>
      </c>
      <c r="R450" s="6" t="str">
        <f t="shared" si="105"/>
        <v>Upper</v>
      </c>
      <c r="S450" t="str">
        <f t="shared" si="106"/>
        <v>Upper</v>
      </c>
      <c r="T450" t="str">
        <f t="shared" si="101"/>
        <v>Above</v>
      </c>
      <c r="U450" t="str">
        <f t="shared" si="102"/>
        <v>Above</v>
      </c>
      <c r="V450" t="str">
        <f t="shared" si="103"/>
        <v>Below</v>
      </c>
      <c r="W450" t="str">
        <f t="shared" si="100"/>
        <v>Below</v>
      </c>
      <c r="X450" t="str">
        <f t="shared" si="104"/>
        <v>Sell</v>
      </c>
      <c r="Y450" t="str">
        <f t="shared" si="107"/>
        <v>Sell</v>
      </c>
    </row>
    <row r="451" spans="1:25" x14ac:dyDescent="0.3">
      <c r="A451" s="2">
        <v>41607</v>
      </c>
      <c r="B451">
        <v>6103.89990234375</v>
      </c>
      <c r="C451">
        <v>6182.5</v>
      </c>
      <c r="D451">
        <v>6103.7998046875</v>
      </c>
      <c r="E451">
        <v>6176.10009765625</v>
      </c>
      <c r="F451">
        <v>327.5</v>
      </c>
      <c r="G451">
        <v>334.45001220703102</v>
      </c>
      <c r="H451">
        <v>327.5</v>
      </c>
      <c r="I451">
        <v>330.64999389648398</v>
      </c>
      <c r="J451">
        <v>5.36542219301872E-2</v>
      </c>
      <c r="K451">
        <v>5.40962413598109E-2</v>
      </c>
      <c r="L451">
        <v>5.3655101818459297E-2</v>
      </c>
      <c r="M451" s="19">
        <v>5.3537019910341398E-2</v>
      </c>
      <c r="N451">
        <v>5.3617388358440599E-2</v>
      </c>
      <c r="O451">
        <v>4.0651776514719399E-4</v>
      </c>
      <c r="P451">
        <v>5.4023906123587803E-2</v>
      </c>
      <c r="Q451">
        <v>5.3210870593293401E-2</v>
      </c>
      <c r="R451" s="6" t="str">
        <f t="shared" si="105"/>
        <v>Upper</v>
      </c>
      <c r="S451" t="str">
        <f t="shared" si="106"/>
        <v>Upper</v>
      </c>
      <c r="T451" t="str">
        <f t="shared" si="101"/>
        <v>Above</v>
      </c>
      <c r="U451" t="str">
        <f t="shared" si="102"/>
        <v>Above</v>
      </c>
      <c r="V451" t="str">
        <f t="shared" si="103"/>
        <v>Below</v>
      </c>
      <c r="W451" t="str">
        <f t="shared" ref="W451:W514" si="108">IF(S451=0,"",IF(S451="Upper",IF(M451&lt;=P451,"Below","Above"),IF(M451&gt;=Q451,"Above","Below")))</f>
        <v>Below</v>
      </c>
      <c r="X451" t="str">
        <f t="shared" si="104"/>
        <v>Sell</v>
      </c>
      <c r="Y451" t="str">
        <f t="shared" si="107"/>
        <v/>
      </c>
    </row>
    <row r="452" spans="1:25" x14ac:dyDescent="0.3">
      <c r="A452" s="2">
        <v>41610</v>
      </c>
      <c r="B452">
        <v>6171.14990234375</v>
      </c>
      <c r="C452">
        <v>6228.7001953125</v>
      </c>
      <c r="D452">
        <v>6171.14990234375</v>
      </c>
      <c r="E452">
        <v>6217.85009765625</v>
      </c>
      <c r="F452">
        <v>331</v>
      </c>
      <c r="G452">
        <v>332.5</v>
      </c>
      <c r="H452">
        <v>329.02499389648398</v>
      </c>
      <c r="I452">
        <v>330.64999389648398</v>
      </c>
      <c r="J452">
        <v>5.3636681208195702E-2</v>
      </c>
      <c r="K452">
        <v>5.3381923928563398E-2</v>
      </c>
      <c r="L452">
        <v>5.3316642619801402E-2</v>
      </c>
      <c r="M452" s="19">
        <v>5.3177543476179798E-2</v>
      </c>
      <c r="N452">
        <v>5.3574313688161602E-2</v>
      </c>
      <c r="O452">
        <v>4.0512796373922902E-4</v>
      </c>
      <c r="P452">
        <v>5.39794416519008E-2</v>
      </c>
      <c r="Q452">
        <v>5.3169185724422398E-2</v>
      </c>
      <c r="R452" s="6">
        <f t="shared" si="105"/>
        <v>0</v>
      </c>
      <c r="S452" t="str">
        <f t="shared" si="106"/>
        <v>Upper</v>
      </c>
      <c r="T452" t="str">
        <f t="shared" si="101"/>
        <v>Above</v>
      </c>
      <c r="U452" t="str">
        <f t="shared" si="102"/>
        <v>Above</v>
      </c>
      <c r="V452" t="str">
        <f t="shared" si="103"/>
        <v>Below</v>
      </c>
      <c r="W452" t="str">
        <f t="shared" si="108"/>
        <v>Below</v>
      </c>
      <c r="X452" t="str">
        <f t="shared" si="104"/>
        <v>Sell</v>
      </c>
      <c r="Y452" t="str">
        <f t="shared" si="107"/>
        <v/>
      </c>
    </row>
    <row r="453" spans="1:25" x14ac:dyDescent="0.3">
      <c r="A453" s="2">
        <v>41611</v>
      </c>
      <c r="B453">
        <v>6204.25</v>
      </c>
      <c r="C453">
        <v>6225.39990234375</v>
      </c>
      <c r="D453">
        <v>6191.39990234375</v>
      </c>
      <c r="E453">
        <v>6201.85009765625</v>
      </c>
      <c r="F453">
        <v>330</v>
      </c>
      <c r="G453">
        <v>331.100006103515</v>
      </c>
      <c r="H453">
        <v>326.32501220703102</v>
      </c>
      <c r="I453">
        <v>327.875</v>
      </c>
      <c r="J453">
        <v>5.3189346012813797E-2</v>
      </c>
      <c r="K453">
        <v>5.3185339303080302E-2</v>
      </c>
      <c r="L453">
        <v>5.2706175881725999E-2</v>
      </c>
      <c r="M453" s="19">
        <v>5.2867288766606499E-2</v>
      </c>
      <c r="N453">
        <v>5.35072837889966E-2</v>
      </c>
      <c r="O453">
        <v>4.0568680819704303E-4</v>
      </c>
      <c r="P453">
        <v>5.3912970597193702E-2</v>
      </c>
      <c r="Q453">
        <v>5.3101596980799602E-2</v>
      </c>
      <c r="R453" s="6" t="str">
        <f t="shared" si="105"/>
        <v>Lower</v>
      </c>
      <c r="S453" t="str">
        <f t="shared" si="106"/>
        <v>Lower</v>
      </c>
      <c r="T453" t="str">
        <f t="shared" ref="T453:T516" si="109">IF(M453&gt;=Q453,"Above","Below")</f>
        <v>Below</v>
      </c>
      <c r="U453" t="str">
        <f t="shared" ref="U453:U516" si="110">IF(M453&gt;=O453,"Above","Below")</f>
        <v>Above</v>
      </c>
      <c r="V453" t="str">
        <f t="shared" ref="V453:V516" si="111">IF(M453&gt;=P453,"Above","Below")</f>
        <v>Below</v>
      </c>
      <c r="W453" t="str">
        <f t="shared" si="108"/>
        <v>Below</v>
      </c>
      <c r="X453" t="str">
        <f t="shared" ref="X453:X516" si="112">+IF(AND(S453="Upper",V453="Below"),"Sell",IF(AND(S453="Lower",T453="Above"),"Buy",X452))</f>
        <v>Sell</v>
      </c>
      <c r="Y453" t="str">
        <f t="shared" si="107"/>
        <v/>
      </c>
    </row>
    <row r="454" spans="1:25" x14ac:dyDescent="0.3">
      <c r="A454" s="2">
        <v>41612</v>
      </c>
      <c r="B454">
        <v>6187.9501953125</v>
      </c>
      <c r="C454">
        <v>6209.14990234375</v>
      </c>
      <c r="D454">
        <v>6149.89990234375</v>
      </c>
      <c r="E454">
        <v>6160.9501953125</v>
      </c>
      <c r="F454">
        <v>327.45001220703102</v>
      </c>
      <c r="G454">
        <v>329.77499389648398</v>
      </c>
      <c r="H454">
        <v>326.725006103515</v>
      </c>
      <c r="I454">
        <v>328.79998779296801</v>
      </c>
      <c r="J454">
        <v>5.2917363888138801E-2</v>
      </c>
      <c r="K454">
        <v>5.3111134226603997E-2</v>
      </c>
      <c r="L454">
        <v>5.3126881947948297E-2</v>
      </c>
      <c r="M454" s="19">
        <v>5.3368389188267203E-2</v>
      </c>
      <c r="N454">
        <v>5.3472065839419797E-2</v>
      </c>
      <c r="O454">
        <v>3.84008606945044E-4</v>
      </c>
      <c r="P454">
        <v>5.3856074446364803E-2</v>
      </c>
      <c r="Q454">
        <v>5.30880572324747E-2</v>
      </c>
      <c r="R454" s="6">
        <f t="shared" si="105"/>
        <v>0</v>
      </c>
      <c r="S454" t="str">
        <f t="shared" si="106"/>
        <v>Lower</v>
      </c>
      <c r="T454" t="str">
        <f t="shared" si="109"/>
        <v>Above</v>
      </c>
      <c r="U454" t="str">
        <f t="shared" si="110"/>
        <v>Above</v>
      </c>
      <c r="V454" t="str">
        <f t="shared" si="111"/>
        <v>Below</v>
      </c>
      <c r="W454" t="str">
        <f t="shared" si="108"/>
        <v>Above</v>
      </c>
      <c r="X454" t="str">
        <f t="shared" si="112"/>
        <v>Buy</v>
      </c>
      <c r="Y454" t="str">
        <f t="shared" si="107"/>
        <v>Buy</v>
      </c>
    </row>
    <row r="455" spans="1:25" x14ac:dyDescent="0.3">
      <c r="A455" s="2">
        <v>41613</v>
      </c>
      <c r="B455">
        <v>6262.4501953125</v>
      </c>
      <c r="C455">
        <v>6300.5498046875</v>
      </c>
      <c r="D455">
        <v>6232</v>
      </c>
      <c r="E455">
        <v>6241.10009765625</v>
      </c>
      <c r="F455">
        <v>335.77499389648398</v>
      </c>
      <c r="G455">
        <v>344.95001220703102</v>
      </c>
      <c r="H455">
        <v>335.77499389648398</v>
      </c>
      <c r="I455">
        <v>344.04998779296801</v>
      </c>
      <c r="J455">
        <v>5.3617191901632201E-2</v>
      </c>
      <c r="K455">
        <v>5.4749192197543498E-2</v>
      </c>
      <c r="L455">
        <v>5.3879171036021203E-2</v>
      </c>
      <c r="M455" s="19">
        <v>5.5126497317703797E-2</v>
      </c>
      <c r="N455">
        <v>5.3537787763605099E-2</v>
      </c>
      <c r="O455">
        <v>5.2999257430512599E-4</v>
      </c>
      <c r="P455">
        <v>5.40677803379103E-2</v>
      </c>
      <c r="Q455">
        <v>5.3007795189300003E-2</v>
      </c>
      <c r="R455" s="6" t="str">
        <f t="shared" si="105"/>
        <v>Upper</v>
      </c>
      <c r="S455" t="str">
        <f t="shared" si="106"/>
        <v>Upper</v>
      </c>
      <c r="T455" t="str">
        <f t="shared" si="109"/>
        <v>Above</v>
      </c>
      <c r="U455" t="str">
        <f t="shared" si="110"/>
        <v>Above</v>
      </c>
      <c r="V455" t="str">
        <f t="shared" si="111"/>
        <v>Above</v>
      </c>
      <c r="W455" t="str">
        <f t="shared" si="108"/>
        <v>Above</v>
      </c>
      <c r="X455" t="str">
        <f t="shared" si="112"/>
        <v>Buy</v>
      </c>
      <c r="Y455" t="str">
        <f t="shared" si="107"/>
        <v/>
      </c>
    </row>
    <row r="456" spans="1:25" x14ac:dyDescent="0.3">
      <c r="A456" s="2">
        <v>41614</v>
      </c>
      <c r="B456">
        <v>6234.39990234375</v>
      </c>
      <c r="C456">
        <v>6275.35009765625</v>
      </c>
      <c r="D456">
        <v>6230.75</v>
      </c>
      <c r="E456">
        <v>6259.89990234375</v>
      </c>
      <c r="F456">
        <v>342.45001220703102</v>
      </c>
      <c r="G456">
        <v>344.79998779296801</v>
      </c>
      <c r="H456">
        <v>339.125</v>
      </c>
      <c r="I456">
        <v>341.350006103515</v>
      </c>
      <c r="J456">
        <v>5.4929105859617799E-2</v>
      </c>
      <c r="K456">
        <v>5.4945139701726903E-2</v>
      </c>
      <c r="L456">
        <v>5.4427637122336697E-2</v>
      </c>
      <c r="M456" s="19">
        <v>5.4529626899578902E-2</v>
      </c>
      <c r="N456">
        <v>5.3575675531413E-2</v>
      </c>
      <c r="O456">
        <v>5.7295129049142804E-4</v>
      </c>
      <c r="P456">
        <v>5.4148626821904501E-2</v>
      </c>
      <c r="Q456">
        <v>5.3002724240921603E-2</v>
      </c>
      <c r="R456" s="6" t="str">
        <f t="shared" si="105"/>
        <v>Upper</v>
      </c>
      <c r="S456" t="str">
        <f t="shared" si="106"/>
        <v>Upper</v>
      </c>
      <c r="T456" t="str">
        <f t="shared" si="109"/>
        <v>Above</v>
      </c>
      <c r="U456" t="str">
        <f t="shared" si="110"/>
        <v>Above</v>
      </c>
      <c r="V456" t="str">
        <f t="shared" si="111"/>
        <v>Above</v>
      </c>
      <c r="W456" t="str">
        <f t="shared" si="108"/>
        <v>Above</v>
      </c>
      <c r="X456" t="str">
        <f t="shared" si="112"/>
        <v>Buy</v>
      </c>
      <c r="Y456" t="str">
        <f t="shared" si="107"/>
        <v/>
      </c>
    </row>
    <row r="457" spans="1:25" x14ac:dyDescent="0.3">
      <c r="A457" s="2">
        <v>41617</v>
      </c>
      <c r="B457">
        <v>6415</v>
      </c>
      <c r="C457">
        <v>6415.25</v>
      </c>
      <c r="D457">
        <v>6345</v>
      </c>
      <c r="E457">
        <v>6363.89990234375</v>
      </c>
      <c r="F457">
        <v>355</v>
      </c>
      <c r="G457">
        <v>358.70001220703102</v>
      </c>
      <c r="H457">
        <v>346.27499389648398</v>
      </c>
      <c r="I457">
        <v>348.32501220703102</v>
      </c>
      <c r="J457">
        <v>5.5339049103663197E-2</v>
      </c>
      <c r="K457">
        <v>5.5913645174705699E-2</v>
      </c>
      <c r="L457">
        <v>5.4574467123165299E-2</v>
      </c>
      <c r="M457" s="19">
        <v>5.4734520899479701E-2</v>
      </c>
      <c r="N457">
        <v>5.3655967101770702E-2</v>
      </c>
      <c r="O457">
        <v>6.1777963141273996E-4</v>
      </c>
      <c r="P457">
        <v>5.4273746733183498E-2</v>
      </c>
      <c r="Q457">
        <v>5.3038187470358003E-2</v>
      </c>
      <c r="R457" s="6" t="str">
        <f t="shared" ref="R457:R520" si="113">IF(OR(M457&lt;=Q457,L457&lt;=Q457),"Lower",IF(OR(M457&gt;=P457,K457&gt;=P457),"Upper",0))</f>
        <v>Upper</v>
      </c>
      <c r="S457" t="str">
        <f t="shared" si="106"/>
        <v>Upper</v>
      </c>
      <c r="T457" t="str">
        <f t="shared" si="109"/>
        <v>Above</v>
      </c>
      <c r="U457" t="str">
        <f t="shared" si="110"/>
        <v>Above</v>
      </c>
      <c r="V457" t="str">
        <f t="shared" si="111"/>
        <v>Above</v>
      </c>
      <c r="W457" t="str">
        <f t="shared" si="108"/>
        <v>Above</v>
      </c>
      <c r="X457" t="str">
        <f t="shared" si="112"/>
        <v>Buy</v>
      </c>
      <c r="Y457" t="str">
        <f t="shared" si="107"/>
        <v/>
      </c>
    </row>
    <row r="458" spans="1:25" x14ac:dyDescent="0.3">
      <c r="A458" s="2">
        <v>41618</v>
      </c>
      <c r="B458">
        <v>6354.7001953125</v>
      </c>
      <c r="C458">
        <v>6362.25</v>
      </c>
      <c r="D458">
        <v>6307.5498046875</v>
      </c>
      <c r="E458">
        <v>6332.85009765625</v>
      </c>
      <c r="F458">
        <v>346.17498779296801</v>
      </c>
      <c r="G458">
        <v>350.92498779296801</v>
      </c>
      <c r="H458">
        <v>345</v>
      </c>
      <c r="I458">
        <v>348.350006103515</v>
      </c>
      <c r="J458">
        <v>5.4475424040983399E-2</v>
      </c>
      <c r="K458">
        <v>5.5157371652004898E-2</v>
      </c>
      <c r="L458">
        <v>5.4696357648037999E-2</v>
      </c>
      <c r="M458" s="19">
        <v>5.5006829584113702E-2</v>
      </c>
      <c r="N458">
        <v>5.3715604737203299E-2</v>
      </c>
      <c r="O458">
        <v>6.8748510342697905E-4</v>
      </c>
      <c r="P458">
        <v>5.4403089840630303E-2</v>
      </c>
      <c r="Q458">
        <v>5.3028119633776301E-2</v>
      </c>
      <c r="R458" s="6" t="str">
        <f t="shared" si="113"/>
        <v>Upper</v>
      </c>
      <c r="S458" t="str">
        <f t="shared" si="106"/>
        <v>Upper</v>
      </c>
      <c r="T458" t="str">
        <f t="shared" si="109"/>
        <v>Above</v>
      </c>
      <c r="U458" t="str">
        <f t="shared" si="110"/>
        <v>Above</v>
      </c>
      <c r="V458" t="str">
        <f t="shared" si="111"/>
        <v>Above</v>
      </c>
      <c r="W458" t="str">
        <f t="shared" si="108"/>
        <v>Above</v>
      </c>
      <c r="X458" t="str">
        <f t="shared" si="112"/>
        <v>Buy</v>
      </c>
      <c r="Y458" t="str">
        <f t="shared" si="107"/>
        <v/>
      </c>
    </row>
    <row r="459" spans="1:25" x14ac:dyDescent="0.3">
      <c r="A459" s="2">
        <v>41619</v>
      </c>
      <c r="B459">
        <v>6307.2001953125</v>
      </c>
      <c r="C459">
        <v>6326.60009765625</v>
      </c>
      <c r="D459">
        <v>6280.25</v>
      </c>
      <c r="E459">
        <v>6307.89990234375</v>
      </c>
      <c r="F459">
        <v>345.04998779296801</v>
      </c>
      <c r="G459">
        <v>350.89999389648398</v>
      </c>
      <c r="H459">
        <v>343.45001220703102</v>
      </c>
      <c r="I459">
        <v>347.77499389648398</v>
      </c>
      <c r="J459">
        <v>5.4707314990478498E-2</v>
      </c>
      <c r="K459">
        <v>5.5464228571437298E-2</v>
      </c>
      <c r="L459">
        <v>5.4687315346846198E-2</v>
      </c>
      <c r="M459" s="19">
        <v>5.5133245498595398E-2</v>
      </c>
      <c r="N459">
        <v>5.3788881059993299E-2</v>
      </c>
      <c r="O459">
        <v>7.5672784095476297E-4</v>
      </c>
      <c r="P459">
        <v>5.4545608900948103E-2</v>
      </c>
      <c r="Q459">
        <v>5.3032153219038598E-2</v>
      </c>
      <c r="R459" s="6" t="str">
        <f t="shared" si="113"/>
        <v>Upper</v>
      </c>
      <c r="S459" t="str">
        <f t="shared" si="106"/>
        <v>Upper</v>
      </c>
      <c r="T459" t="str">
        <f t="shared" si="109"/>
        <v>Above</v>
      </c>
      <c r="U459" t="str">
        <f t="shared" si="110"/>
        <v>Above</v>
      </c>
      <c r="V459" t="str">
        <f t="shared" si="111"/>
        <v>Above</v>
      </c>
      <c r="W459" t="str">
        <f t="shared" si="108"/>
        <v>Above</v>
      </c>
      <c r="X459" t="str">
        <f t="shared" si="112"/>
        <v>Buy</v>
      </c>
      <c r="Y459" t="str">
        <f t="shared" si="107"/>
        <v/>
      </c>
    </row>
    <row r="460" spans="1:25" x14ac:dyDescent="0.3">
      <c r="A460" s="2">
        <v>41620</v>
      </c>
      <c r="B460">
        <v>6276.75</v>
      </c>
      <c r="C460">
        <v>6286.85009765625</v>
      </c>
      <c r="D460">
        <v>6230.5498046875</v>
      </c>
      <c r="E460">
        <v>6237.0498046875</v>
      </c>
      <c r="F460">
        <v>346.600006103515</v>
      </c>
      <c r="G460">
        <v>350.27499389648398</v>
      </c>
      <c r="H460">
        <v>345.25</v>
      </c>
      <c r="I460">
        <v>347.600006103515</v>
      </c>
      <c r="J460">
        <v>5.52196608282177E-2</v>
      </c>
      <c r="K460">
        <v>5.5715499567433199E-2</v>
      </c>
      <c r="L460">
        <v>5.5412445261292E-2</v>
      </c>
      <c r="M460" s="19">
        <v>5.5731478341294299E-2</v>
      </c>
      <c r="N460">
        <v>5.3930453633583599E-2</v>
      </c>
      <c r="O460">
        <v>8.4176725229623403E-4</v>
      </c>
      <c r="P460">
        <v>5.4772220885879797E-2</v>
      </c>
      <c r="Q460">
        <v>5.3088686381287303E-2</v>
      </c>
      <c r="R460" s="6" t="str">
        <f t="shared" si="113"/>
        <v>Upper</v>
      </c>
      <c r="S460" t="str">
        <f t="shared" ref="S460:S523" si="114">+IF(R460=0,S459,R460)</f>
        <v>Upper</v>
      </c>
      <c r="T460" t="str">
        <f t="shared" si="109"/>
        <v>Above</v>
      </c>
      <c r="U460" t="str">
        <f t="shared" si="110"/>
        <v>Above</v>
      </c>
      <c r="V460" t="str">
        <f t="shared" si="111"/>
        <v>Above</v>
      </c>
      <c r="W460" t="str">
        <f t="shared" si="108"/>
        <v>Above</v>
      </c>
      <c r="X460" t="str">
        <f t="shared" si="112"/>
        <v>Buy</v>
      </c>
      <c r="Y460" t="str">
        <f t="shared" si="107"/>
        <v/>
      </c>
    </row>
    <row r="461" spans="1:25" x14ac:dyDescent="0.3">
      <c r="A461" s="2">
        <v>41621</v>
      </c>
      <c r="B461">
        <v>6201.2998046875</v>
      </c>
      <c r="C461">
        <v>6208.60009765625</v>
      </c>
      <c r="D461">
        <v>6161.39990234375</v>
      </c>
      <c r="E461">
        <v>6168.39990234375</v>
      </c>
      <c r="F461">
        <v>343.89999389648398</v>
      </c>
      <c r="G461">
        <v>351</v>
      </c>
      <c r="H461">
        <v>342.5</v>
      </c>
      <c r="I461">
        <v>344.975006103515</v>
      </c>
      <c r="J461">
        <v>5.5456114802985901E-2</v>
      </c>
      <c r="K461">
        <v>5.6534483535588403E-2</v>
      </c>
      <c r="L461">
        <v>5.5588016591767597E-2</v>
      </c>
      <c r="M461" s="19">
        <v>5.5926173977863897E-2</v>
      </c>
      <c r="N461">
        <v>5.40757380738199E-2</v>
      </c>
      <c r="O461">
        <v>9.2325441996751105E-4</v>
      </c>
      <c r="P461">
        <v>5.4998992493787403E-2</v>
      </c>
      <c r="Q461">
        <v>5.3152483653852403E-2</v>
      </c>
      <c r="R461" s="6" t="str">
        <f t="shared" si="113"/>
        <v>Upper</v>
      </c>
      <c r="S461" t="str">
        <f t="shared" si="114"/>
        <v>Upper</v>
      </c>
      <c r="T461" t="str">
        <f t="shared" si="109"/>
        <v>Above</v>
      </c>
      <c r="U461" t="str">
        <f t="shared" si="110"/>
        <v>Above</v>
      </c>
      <c r="V461" t="str">
        <f t="shared" si="111"/>
        <v>Above</v>
      </c>
      <c r="W461" t="str">
        <f t="shared" si="108"/>
        <v>Above</v>
      </c>
      <c r="X461" t="str">
        <f t="shared" si="112"/>
        <v>Buy</v>
      </c>
      <c r="Y461" t="str">
        <f t="shared" si="107"/>
        <v/>
      </c>
    </row>
    <row r="462" spans="1:25" x14ac:dyDescent="0.3">
      <c r="A462" s="2">
        <v>41624</v>
      </c>
      <c r="B462">
        <v>6168.35009765625</v>
      </c>
      <c r="C462">
        <v>6183.25</v>
      </c>
      <c r="D462">
        <v>6146.0498046875</v>
      </c>
      <c r="E462">
        <v>6154.7001953125</v>
      </c>
      <c r="F462">
        <v>344</v>
      </c>
      <c r="G462">
        <v>345.45001220703102</v>
      </c>
      <c r="H462">
        <v>340.600006103515</v>
      </c>
      <c r="I462">
        <v>342.17498779296801</v>
      </c>
      <c r="J462">
        <v>5.57685595911145E-2</v>
      </c>
      <c r="K462">
        <v>5.5868679449647199E-2</v>
      </c>
      <c r="L462">
        <v>5.5417710062119097E-2</v>
      </c>
      <c r="M462" s="19">
        <v>5.55957198457162E-2</v>
      </c>
      <c r="N462">
        <v>5.4153956818598102E-2</v>
      </c>
      <c r="O462">
        <v>9.8359132914393999E-4</v>
      </c>
      <c r="P462">
        <v>5.5137548147742098E-2</v>
      </c>
      <c r="Q462">
        <v>5.3170365489454197E-2</v>
      </c>
      <c r="R462" s="6" t="str">
        <f t="shared" si="113"/>
        <v>Upper</v>
      </c>
      <c r="S462" t="str">
        <f t="shared" si="114"/>
        <v>Upper</v>
      </c>
      <c r="T462" t="str">
        <f t="shared" si="109"/>
        <v>Above</v>
      </c>
      <c r="U462" t="str">
        <f t="shared" si="110"/>
        <v>Above</v>
      </c>
      <c r="V462" t="str">
        <f t="shared" si="111"/>
        <v>Above</v>
      </c>
      <c r="W462" t="str">
        <f t="shared" si="108"/>
        <v>Above</v>
      </c>
      <c r="X462" t="str">
        <f t="shared" si="112"/>
        <v>Buy</v>
      </c>
      <c r="Y462" t="str">
        <f t="shared" si="107"/>
        <v/>
      </c>
    </row>
    <row r="463" spans="1:25" x14ac:dyDescent="0.3">
      <c r="A463" s="2">
        <v>41625</v>
      </c>
      <c r="B463">
        <v>6178.2001953125</v>
      </c>
      <c r="C463">
        <v>6190.5498046875</v>
      </c>
      <c r="D463">
        <v>6133</v>
      </c>
      <c r="E463">
        <v>6139.0498046875</v>
      </c>
      <c r="F463">
        <v>337.82501220703102</v>
      </c>
      <c r="G463">
        <v>337.82501220703102</v>
      </c>
      <c r="H463">
        <v>327.02499389648398</v>
      </c>
      <c r="I463">
        <v>328.79998779296801</v>
      </c>
      <c r="J463">
        <v>5.4680165991277598E-2</v>
      </c>
      <c r="K463">
        <v>5.4571083807649703E-2</v>
      </c>
      <c r="L463">
        <v>5.3322190428254403E-2</v>
      </c>
      <c r="M463" s="19">
        <v>5.3558775096092498E-2</v>
      </c>
      <c r="N463">
        <v>5.4171841016582102E-2</v>
      </c>
      <c r="O463">
        <v>9.6848980475417899E-4</v>
      </c>
      <c r="P463">
        <v>5.5140330821336299E-2</v>
      </c>
      <c r="Q463">
        <v>5.3203351211827898E-2</v>
      </c>
      <c r="R463" s="6">
        <f t="shared" si="113"/>
        <v>0</v>
      </c>
      <c r="S463" t="str">
        <f t="shared" si="114"/>
        <v>Upper</v>
      </c>
      <c r="T463" t="str">
        <f t="shared" si="109"/>
        <v>Above</v>
      </c>
      <c r="U463" t="str">
        <f t="shared" si="110"/>
        <v>Above</v>
      </c>
      <c r="V463" t="str">
        <f t="shared" si="111"/>
        <v>Below</v>
      </c>
      <c r="W463" t="str">
        <f t="shared" si="108"/>
        <v>Below</v>
      </c>
      <c r="X463" t="str">
        <f t="shared" si="112"/>
        <v>Sell</v>
      </c>
      <c r="Y463" t="str">
        <f t="shared" si="107"/>
        <v>Sell</v>
      </c>
    </row>
    <row r="464" spans="1:25" x14ac:dyDescent="0.3">
      <c r="A464" s="2">
        <v>41626</v>
      </c>
      <c r="B464">
        <v>6129.9501953125</v>
      </c>
      <c r="C464">
        <v>6236</v>
      </c>
      <c r="D464">
        <v>6129.9501953125</v>
      </c>
      <c r="E464">
        <v>6217.14990234375</v>
      </c>
      <c r="F464">
        <v>325.25</v>
      </c>
      <c r="G464">
        <v>340.32501220703102</v>
      </c>
      <c r="H464">
        <v>324.77499389648398</v>
      </c>
      <c r="I464">
        <v>333.125</v>
      </c>
      <c r="J464">
        <v>5.3059158661470797E-2</v>
      </c>
      <c r="K464">
        <v>5.4574248269248102E-2</v>
      </c>
      <c r="L464">
        <v>5.2981669271119997E-2</v>
      </c>
      <c r="M464" s="19">
        <v>5.3581625862747499E-2</v>
      </c>
      <c r="N464">
        <v>5.41987885244508E-2</v>
      </c>
      <c r="O464">
        <v>9.42569104000676E-4</v>
      </c>
      <c r="P464">
        <v>5.5141357628451501E-2</v>
      </c>
      <c r="Q464">
        <v>5.3256219420450099E-2</v>
      </c>
      <c r="R464" s="6" t="str">
        <f t="shared" si="113"/>
        <v>Lower</v>
      </c>
      <c r="S464" t="str">
        <f t="shared" si="114"/>
        <v>Lower</v>
      </c>
      <c r="T464" t="str">
        <f t="shared" si="109"/>
        <v>Above</v>
      </c>
      <c r="U464" t="str">
        <f t="shared" si="110"/>
        <v>Above</v>
      </c>
      <c r="V464" t="str">
        <f t="shared" si="111"/>
        <v>Below</v>
      </c>
      <c r="W464" t="str">
        <f t="shared" si="108"/>
        <v>Above</v>
      </c>
      <c r="X464" t="str">
        <f t="shared" si="112"/>
        <v>Buy</v>
      </c>
      <c r="Y464" t="str">
        <f t="shared" si="107"/>
        <v>Buy</v>
      </c>
    </row>
    <row r="465" spans="1:25" x14ac:dyDescent="0.3">
      <c r="A465" s="2">
        <v>41627</v>
      </c>
      <c r="B465">
        <v>6253.89990234375</v>
      </c>
      <c r="C465">
        <v>6263.75</v>
      </c>
      <c r="D465">
        <v>6150.7001953125</v>
      </c>
      <c r="E465">
        <v>6166.64990234375</v>
      </c>
      <c r="F465">
        <v>339.5</v>
      </c>
      <c r="G465">
        <v>341.975006103515</v>
      </c>
      <c r="H465">
        <v>325.20001220703102</v>
      </c>
      <c r="I465">
        <v>326.27499389648398</v>
      </c>
      <c r="J465">
        <v>5.42861263054061E-2</v>
      </c>
      <c r="K465">
        <v>5.4595890018521699E-2</v>
      </c>
      <c r="L465">
        <v>5.2872031131491103E-2</v>
      </c>
      <c r="M465" s="19">
        <v>5.2909602306509602E-2</v>
      </c>
      <c r="N465">
        <v>5.4186972713028803E-2</v>
      </c>
      <c r="O465">
        <v>9.5782009689391397E-4</v>
      </c>
      <c r="P465">
        <v>5.5144792809922703E-2</v>
      </c>
      <c r="Q465">
        <v>5.3229152616134902E-2</v>
      </c>
      <c r="R465" s="6" t="str">
        <f t="shared" si="113"/>
        <v>Lower</v>
      </c>
      <c r="S465" t="str">
        <f t="shared" si="114"/>
        <v>Lower</v>
      </c>
      <c r="T465" t="str">
        <f t="shared" si="109"/>
        <v>Below</v>
      </c>
      <c r="U465" t="str">
        <f t="shared" si="110"/>
        <v>Above</v>
      </c>
      <c r="V465" t="str">
        <f t="shared" si="111"/>
        <v>Below</v>
      </c>
      <c r="W465" t="str">
        <f t="shared" si="108"/>
        <v>Below</v>
      </c>
      <c r="X465" t="str">
        <f t="shared" si="112"/>
        <v>Buy</v>
      </c>
      <c r="Y465" t="str">
        <f t="shared" si="107"/>
        <v/>
      </c>
    </row>
    <row r="466" spans="1:25" x14ac:dyDescent="0.3">
      <c r="A466" s="2">
        <v>41628</v>
      </c>
      <c r="B466">
        <v>6179.9501953125</v>
      </c>
      <c r="C466">
        <v>6284.5</v>
      </c>
      <c r="D466">
        <v>6170.35009765625</v>
      </c>
      <c r="E466">
        <v>6274.25</v>
      </c>
      <c r="F466">
        <v>328.89999389648398</v>
      </c>
      <c r="G466">
        <v>334.29998779296801</v>
      </c>
      <c r="H466">
        <v>325.04998779296801</v>
      </c>
      <c r="I466">
        <v>332.29998779296801</v>
      </c>
      <c r="J466">
        <v>5.3220492641826697E-2</v>
      </c>
      <c r="K466">
        <v>5.3194365151240097E-2</v>
      </c>
      <c r="L466">
        <v>5.2679342767995602E-2</v>
      </c>
      <c r="M466" s="19">
        <v>5.2962503533166297E-2</v>
      </c>
      <c r="N466">
        <v>5.4157442319651201E-2</v>
      </c>
      <c r="O466">
        <v>9.8704959478641201E-4</v>
      </c>
      <c r="P466">
        <v>5.5144491914437599E-2</v>
      </c>
      <c r="Q466">
        <v>5.3170392724864797E-2</v>
      </c>
      <c r="R466" s="6" t="str">
        <f t="shared" si="113"/>
        <v>Lower</v>
      </c>
      <c r="S466" t="str">
        <f t="shared" si="114"/>
        <v>Lower</v>
      </c>
      <c r="T466" t="str">
        <f t="shared" si="109"/>
        <v>Below</v>
      </c>
      <c r="U466" t="str">
        <f t="shared" si="110"/>
        <v>Above</v>
      </c>
      <c r="V466" t="str">
        <f t="shared" si="111"/>
        <v>Below</v>
      </c>
      <c r="W466" t="str">
        <f t="shared" si="108"/>
        <v>Below</v>
      </c>
      <c r="X466" t="str">
        <f t="shared" si="112"/>
        <v>Buy</v>
      </c>
      <c r="Y466" t="str">
        <f t="shared" si="107"/>
        <v/>
      </c>
    </row>
    <row r="467" spans="1:25" x14ac:dyDescent="0.3">
      <c r="A467" s="2">
        <v>41631</v>
      </c>
      <c r="B467">
        <v>6267.2001953125</v>
      </c>
      <c r="C467">
        <v>6317.5</v>
      </c>
      <c r="D467">
        <v>6266.9501953125</v>
      </c>
      <c r="E467">
        <v>6284.5</v>
      </c>
      <c r="F467">
        <v>329</v>
      </c>
      <c r="G467">
        <v>335.75</v>
      </c>
      <c r="H467">
        <v>328.5</v>
      </c>
      <c r="I467">
        <v>332.225006103515</v>
      </c>
      <c r="J467">
        <v>5.2495530659140699E-2</v>
      </c>
      <c r="K467">
        <v>5.3146022952117102E-2</v>
      </c>
      <c r="L467">
        <v>5.2417841176671302E-2</v>
      </c>
      <c r="M467" s="19">
        <v>5.2864190644206402E-2</v>
      </c>
      <c r="N467">
        <v>5.4103545433322797E-2</v>
      </c>
      <c r="O467">
        <v>1.02800556677619E-3</v>
      </c>
      <c r="P467">
        <v>5.5131551000098998E-2</v>
      </c>
      <c r="Q467">
        <v>5.3075539866546603E-2</v>
      </c>
      <c r="R467" s="6" t="str">
        <f t="shared" si="113"/>
        <v>Lower</v>
      </c>
      <c r="S467" t="str">
        <f t="shared" si="114"/>
        <v>Lower</v>
      </c>
      <c r="T467" t="str">
        <f t="shared" si="109"/>
        <v>Below</v>
      </c>
      <c r="U467" t="str">
        <f t="shared" si="110"/>
        <v>Above</v>
      </c>
      <c r="V467" t="str">
        <f t="shared" si="111"/>
        <v>Below</v>
      </c>
      <c r="W467" t="str">
        <f t="shared" si="108"/>
        <v>Below</v>
      </c>
      <c r="X467" t="str">
        <f t="shared" si="112"/>
        <v>Buy</v>
      </c>
      <c r="Y467" t="str">
        <f t="shared" si="107"/>
        <v/>
      </c>
    </row>
    <row r="468" spans="1:25" x14ac:dyDescent="0.3">
      <c r="A468" s="2">
        <v>41632</v>
      </c>
      <c r="B468">
        <v>6296.4501953125</v>
      </c>
      <c r="C468">
        <v>6301.5</v>
      </c>
      <c r="D468">
        <v>6262</v>
      </c>
      <c r="E468">
        <v>6268.39990234375</v>
      </c>
      <c r="F468">
        <v>332.77499389648398</v>
      </c>
      <c r="G468">
        <v>333.25</v>
      </c>
      <c r="H468">
        <v>327.52499389648398</v>
      </c>
      <c r="I468">
        <v>328.64999389648398</v>
      </c>
      <c r="J468">
        <v>5.2851207199927398E-2</v>
      </c>
      <c r="K468">
        <v>5.2884233912560502E-2</v>
      </c>
      <c r="L468">
        <v>5.2303576157215599E-2</v>
      </c>
      <c r="M468" s="19">
        <v>5.2429646961994598E-2</v>
      </c>
      <c r="N468">
        <v>5.4030939543552002E-2</v>
      </c>
      <c r="O468">
        <v>1.09367633479814E-3</v>
      </c>
      <c r="P468">
        <v>5.5124615878350103E-2</v>
      </c>
      <c r="Q468">
        <v>5.2937263208753797E-2</v>
      </c>
      <c r="R468" s="6" t="str">
        <f t="shared" si="113"/>
        <v>Lower</v>
      </c>
      <c r="S468" t="str">
        <f t="shared" si="114"/>
        <v>Lower</v>
      </c>
      <c r="T468" t="str">
        <f t="shared" si="109"/>
        <v>Below</v>
      </c>
      <c r="U468" t="str">
        <f t="shared" si="110"/>
        <v>Above</v>
      </c>
      <c r="V468" t="str">
        <f t="shared" si="111"/>
        <v>Below</v>
      </c>
      <c r="W468" t="str">
        <f t="shared" si="108"/>
        <v>Below</v>
      </c>
      <c r="X468" t="str">
        <f t="shared" si="112"/>
        <v>Buy</v>
      </c>
      <c r="Y468" t="str">
        <f t="shared" si="107"/>
        <v/>
      </c>
    </row>
    <row r="469" spans="1:25" x14ac:dyDescent="0.3">
      <c r="A469" s="2">
        <v>41634</v>
      </c>
      <c r="B469">
        <v>6270.10009765625</v>
      </c>
      <c r="C469">
        <v>6302.75</v>
      </c>
      <c r="D469">
        <v>6259.4501953125</v>
      </c>
      <c r="E469">
        <v>6278.89990234375</v>
      </c>
      <c r="F469">
        <v>329.92498779296801</v>
      </c>
      <c r="G469">
        <v>336.100006103515</v>
      </c>
      <c r="H469">
        <v>328.45001220703102</v>
      </c>
      <c r="I469">
        <v>334.52499389648398</v>
      </c>
      <c r="J469">
        <v>5.2618775243523402E-2</v>
      </c>
      <c r="K469">
        <v>5.3325930126296502E-2</v>
      </c>
      <c r="L469">
        <v>5.2472661648941099E-2</v>
      </c>
      <c r="M469" s="19">
        <v>5.3277644029906403E-2</v>
      </c>
      <c r="N469">
        <v>5.3997367611649999E-2</v>
      </c>
      <c r="O469">
        <v>1.1065508923824199E-3</v>
      </c>
      <c r="P469">
        <v>5.5103918504032401E-2</v>
      </c>
      <c r="Q469">
        <v>5.2890816719267597E-2</v>
      </c>
      <c r="R469" s="6" t="str">
        <f t="shared" si="113"/>
        <v>Lower</v>
      </c>
      <c r="S469" t="str">
        <f t="shared" si="114"/>
        <v>Lower</v>
      </c>
      <c r="T469" t="str">
        <f t="shared" si="109"/>
        <v>Above</v>
      </c>
      <c r="U469" t="str">
        <f t="shared" si="110"/>
        <v>Above</v>
      </c>
      <c r="V469" t="str">
        <f t="shared" si="111"/>
        <v>Below</v>
      </c>
      <c r="W469" t="str">
        <f t="shared" si="108"/>
        <v>Above</v>
      </c>
      <c r="X469" t="str">
        <f t="shared" si="112"/>
        <v>Buy</v>
      </c>
      <c r="Y469" t="str">
        <f t="shared" si="107"/>
        <v/>
      </c>
    </row>
    <row r="470" spans="1:25" x14ac:dyDescent="0.3">
      <c r="A470" s="2">
        <v>41635</v>
      </c>
      <c r="B470">
        <v>6292.7998046875</v>
      </c>
      <c r="C470">
        <v>6324.89990234375</v>
      </c>
      <c r="D470">
        <v>6289.39990234375</v>
      </c>
      <c r="E470">
        <v>6313.7998046875</v>
      </c>
      <c r="F470">
        <v>332.04998779296801</v>
      </c>
      <c r="G470">
        <v>337.725006103515</v>
      </c>
      <c r="H470">
        <v>332.04998779296801</v>
      </c>
      <c r="I470">
        <v>334.82501220703102</v>
      </c>
      <c r="J470">
        <v>5.2766653651626499E-2</v>
      </c>
      <c r="K470">
        <v>5.3396102913560499E-2</v>
      </c>
      <c r="L470">
        <v>5.2795178069250999E-2</v>
      </c>
      <c r="M470" s="19">
        <v>5.3030666566027299E-2</v>
      </c>
      <c r="N470">
        <v>5.39674494353196E-2</v>
      </c>
      <c r="O470">
        <v>1.12496968636141E-3</v>
      </c>
      <c r="P470">
        <v>5.5092419121681002E-2</v>
      </c>
      <c r="Q470">
        <v>5.2842479748958199E-2</v>
      </c>
      <c r="R470" s="6" t="str">
        <f t="shared" si="113"/>
        <v>Lower</v>
      </c>
      <c r="S470" t="str">
        <f t="shared" si="114"/>
        <v>Lower</v>
      </c>
      <c r="T470" t="str">
        <f t="shared" si="109"/>
        <v>Above</v>
      </c>
      <c r="U470" t="str">
        <f t="shared" si="110"/>
        <v>Above</v>
      </c>
      <c r="V470" t="str">
        <f t="shared" si="111"/>
        <v>Below</v>
      </c>
      <c r="W470" t="str">
        <f t="shared" si="108"/>
        <v>Above</v>
      </c>
      <c r="X470" t="str">
        <f t="shared" si="112"/>
        <v>Buy</v>
      </c>
      <c r="Y470" t="str">
        <f t="shared" si="107"/>
        <v/>
      </c>
    </row>
    <row r="471" spans="1:25" x14ac:dyDescent="0.3">
      <c r="A471" s="2">
        <v>41638</v>
      </c>
      <c r="B471">
        <v>6336.39990234375</v>
      </c>
      <c r="C471">
        <v>6344.0498046875</v>
      </c>
      <c r="D471">
        <v>6273.14990234375</v>
      </c>
      <c r="E471">
        <v>6291.10009765625</v>
      </c>
      <c r="F471">
        <v>338.39999389648398</v>
      </c>
      <c r="G471">
        <v>338.5</v>
      </c>
      <c r="H471">
        <v>332.57501220703102</v>
      </c>
      <c r="I471">
        <v>334.75</v>
      </c>
      <c r="J471">
        <v>5.3405719195739901E-2</v>
      </c>
      <c r="K471">
        <v>5.3357084263412999E-2</v>
      </c>
      <c r="L471">
        <v>5.3015632877316601E-2</v>
      </c>
      <c r="M471" s="19">
        <v>5.32100896192561E-2</v>
      </c>
      <c r="N471">
        <v>5.3951102920765298E-2</v>
      </c>
      <c r="O471">
        <v>1.1338931364681701E-3</v>
      </c>
      <c r="P471">
        <v>5.50849960572335E-2</v>
      </c>
      <c r="Q471">
        <v>5.2817209784297103E-2</v>
      </c>
      <c r="R471" s="6">
        <f t="shared" si="113"/>
        <v>0</v>
      </c>
      <c r="S471" t="str">
        <f t="shared" si="114"/>
        <v>Lower</v>
      </c>
      <c r="T471" t="str">
        <f t="shared" si="109"/>
        <v>Above</v>
      </c>
      <c r="U471" t="str">
        <f t="shared" si="110"/>
        <v>Above</v>
      </c>
      <c r="V471" t="str">
        <f t="shared" si="111"/>
        <v>Below</v>
      </c>
      <c r="W471" t="str">
        <f t="shared" si="108"/>
        <v>Above</v>
      </c>
      <c r="X471" t="str">
        <f t="shared" si="112"/>
        <v>Buy</v>
      </c>
      <c r="Y471" t="str">
        <f t="shared" si="107"/>
        <v/>
      </c>
    </row>
    <row r="472" spans="1:25" x14ac:dyDescent="0.3">
      <c r="A472" s="2">
        <v>41639</v>
      </c>
      <c r="B472">
        <v>6307.35009765625</v>
      </c>
      <c r="C472">
        <v>6317.2998046875</v>
      </c>
      <c r="D472">
        <v>6287.2998046875</v>
      </c>
      <c r="E472">
        <v>6304</v>
      </c>
      <c r="F472">
        <v>336.04998779296801</v>
      </c>
      <c r="G472">
        <v>336.14999389648398</v>
      </c>
      <c r="H472">
        <v>330.04998779296801</v>
      </c>
      <c r="I472">
        <v>332.92498779296801</v>
      </c>
      <c r="J472">
        <v>5.32791081182954E-2</v>
      </c>
      <c r="K472">
        <v>5.3211024375803301E-2</v>
      </c>
      <c r="L472">
        <v>5.24947112505912E-2</v>
      </c>
      <c r="M472" s="19">
        <v>5.2811704916397299E-2</v>
      </c>
      <c r="N472">
        <v>5.3932810992776199E-2</v>
      </c>
      <c r="O472">
        <v>1.14986729117852E-3</v>
      </c>
      <c r="P472">
        <v>5.5082678283954703E-2</v>
      </c>
      <c r="Q472">
        <v>5.2782943701597702E-2</v>
      </c>
      <c r="R472" s="6" t="str">
        <f t="shared" si="113"/>
        <v>Lower</v>
      </c>
      <c r="S472" t="str">
        <f t="shared" si="114"/>
        <v>Lower</v>
      </c>
      <c r="T472" t="str">
        <f t="shared" si="109"/>
        <v>Above</v>
      </c>
      <c r="U472" t="str">
        <f t="shared" si="110"/>
        <v>Above</v>
      </c>
      <c r="V472" t="str">
        <f t="shared" si="111"/>
        <v>Below</v>
      </c>
      <c r="W472" t="str">
        <f t="shared" si="108"/>
        <v>Above</v>
      </c>
      <c r="X472" t="str">
        <f t="shared" si="112"/>
        <v>Buy</v>
      </c>
      <c r="Y472" t="str">
        <f t="shared" si="107"/>
        <v/>
      </c>
    </row>
    <row r="473" spans="1:25" x14ac:dyDescent="0.3">
      <c r="A473" s="2">
        <v>41641</v>
      </c>
      <c r="B473">
        <v>6301.25</v>
      </c>
      <c r="C473">
        <v>6358.2998046875</v>
      </c>
      <c r="D473">
        <v>6211.2998046875</v>
      </c>
      <c r="E473">
        <v>6221.14990234375</v>
      </c>
      <c r="F473">
        <v>332.5</v>
      </c>
      <c r="G473">
        <v>337.375</v>
      </c>
      <c r="H473">
        <v>326.77499389648398</v>
      </c>
      <c r="I473">
        <v>328.5</v>
      </c>
      <c r="J473">
        <v>5.2767308073794802E-2</v>
      </c>
      <c r="K473">
        <v>5.3060568133524999E-2</v>
      </c>
      <c r="L473">
        <v>5.2609760303290398E-2</v>
      </c>
      <c r="M473" s="19">
        <v>5.2803742902295399E-2</v>
      </c>
      <c r="N473">
        <v>5.3929633699560602E-2</v>
      </c>
      <c r="O473">
        <v>1.1530498732482599E-3</v>
      </c>
      <c r="P473">
        <v>5.5082683572808898E-2</v>
      </c>
      <c r="Q473">
        <v>5.2776583826312402E-2</v>
      </c>
      <c r="R473" s="6" t="str">
        <f t="shared" si="113"/>
        <v>Lower</v>
      </c>
      <c r="S473" t="str">
        <f t="shared" si="114"/>
        <v>Lower</v>
      </c>
      <c r="T473" t="str">
        <f t="shared" si="109"/>
        <v>Above</v>
      </c>
      <c r="U473" t="str">
        <f t="shared" si="110"/>
        <v>Above</v>
      </c>
      <c r="V473" t="str">
        <f t="shared" si="111"/>
        <v>Below</v>
      </c>
      <c r="W473" t="str">
        <f t="shared" si="108"/>
        <v>Above</v>
      </c>
      <c r="X473" t="str">
        <f t="shared" si="112"/>
        <v>Buy</v>
      </c>
      <c r="Y473" t="str">
        <f t="shared" si="107"/>
        <v/>
      </c>
    </row>
    <row r="474" spans="1:25" x14ac:dyDescent="0.3">
      <c r="A474" s="2">
        <v>41642</v>
      </c>
      <c r="B474">
        <v>6194.5498046875</v>
      </c>
      <c r="C474">
        <v>6221.7001953125</v>
      </c>
      <c r="D474">
        <v>6171.25</v>
      </c>
      <c r="E474">
        <v>6211.14990234375</v>
      </c>
      <c r="F474">
        <v>326</v>
      </c>
      <c r="G474">
        <v>333</v>
      </c>
      <c r="H474">
        <v>325</v>
      </c>
      <c r="I474">
        <v>331.54998779296801</v>
      </c>
      <c r="J474">
        <v>5.2626907568538897E-2</v>
      </c>
      <c r="K474">
        <v>5.3522347516983503E-2</v>
      </c>
      <c r="L474">
        <v>5.2663560866923198E-2</v>
      </c>
      <c r="M474" s="19">
        <v>5.3379807766008001E-2</v>
      </c>
      <c r="N474">
        <v>5.3930204628447699E-2</v>
      </c>
      <c r="O474">
        <v>1.15276013916058E-3</v>
      </c>
      <c r="P474">
        <v>5.5082964767608301E-2</v>
      </c>
      <c r="Q474">
        <v>5.2777444489287097E-2</v>
      </c>
      <c r="R474" s="6" t="str">
        <f t="shared" si="113"/>
        <v>Lower</v>
      </c>
      <c r="S474" t="str">
        <f t="shared" si="114"/>
        <v>Lower</v>
      </c>
      <c r="T474" t="str">
        <f t="shared" si="109"/>
        <v>Above</v>
      </c>
      <c r="U474" t="str">
        <f t="shared" si="110"/>
        <v>Above</v>
      </c>
      <c r="V474" t="str">
        <f t="shared" si="111"/>
        <v>Below</v>
      </c>
      <c r="W474" t="str">
        <f t="shared" si="108"/>
        <v>Above</v>
      </c>
      <c r="X474" t="str">
        <f t="shared" si="112"/>
        <v>Buy</v>
      </c>
      <c r="Y474" t="str">
        <f t="shared" si="107"/>
        <v/>
      </c>
    </row>
    <row r="475" spans="1:25" x14ac:dyDescent="0.3">
      <c r="A475" s="2">
        <v>41645</v>
      </c>
      <c r="B475">
        <v>6220.85009765625</v>
      </c>
      <c r="C475">
        <v>6224.7001953125</v>
      </c>
      <c r="D475">
        <v>6170.25</v>
      </c>
      <c r="E475">
        <v>6191.4501953125</v>
      </c>
      <c r="F475">
        <v>331.5</v>
      </c>
      <c r="G475">
        <v>331.5</v>
      </c>
      <c r="H475">
        <v>328.5</v>
      </c>
      <c r="I475">
        <v>330.850006103515</v>
      </c>
      <c r="J475">
        <v>5.3288536903484403E-2</v>
      </c>
      <c r="K475">
        <v>5.3255576911099299E-2</v>
      </c>
      <c r="L475">
        <v>5.3239333900571201E-2</v>
      </c>
      <c r="M475" s="19">
        <v>5.3436593312823397E-2</v>
      </c>
      <c r="N475">
        <v>5.3845709428203603E-2</v>
      </c>
      <c r="O475">
        <v>1.1219815643848899E-3</v>
      </c>
      <c r="P475">
        <v>5.4967690992588497E-2</v>
      </c>
      <c r="Q475">
        <v>5.2723727863818702E-2</v>
      </c>
      <c r="R475" s="6">
        <f t="shared" si="113"/>
        <v>0</v>
      </c>
      <c r="S475" t="str">
        <f t="shared" si="114"/>
        <v>Lower</v>
      </c>
      <c r="T475" t="str">
        <f t="shared" si="109"/>
        <v>Above</v>
      </c>
      <c r="U475" t="str">
        <f t="shared" si="110"/>
        <v>Above</v>
      </c>
      <c r="V475" t="str">
        <f t="shared" si="111"/>
        <v>Below</v>
      </c>
      <c r="W475" t="str">
        <f t="shared" si="108"/>
        <v>Above</v>
      </c>
      <c r="X475" t="str">
        <f t="shared" si="112"/>
        <v>Buy</v>
      </c>
      <c r="Y475" t="str">
        <f t="shared" si="107"/>
        <v/>
      </c>
    </row>
    <row r="476" spans="1:25" x14ac:dyDescent="0.3">
      <c r="A476" s="2">
        <v>41646</v>
      </c>
      <c r="B476">
        <v>6203.89990234375</v>
      </c>
      <c r="C476">
        <v>6221.5</v>
      </c>
      <c r="D476">
        <v>6144.75</v>
      </c>
      <c r="E476">
        <v>6162.25</v>
      </c>
      <c r="F476">
        <v>333.54998779296801</v>
      </c>
      <c r="G476">
        <v>335.475006103515</v>
      </c>
      <c r="H476">
        <v>326.64999389648398</v>
      </c>
      <c r="I476">
        <v>332.20001220703102</v>
      </c>
      <c r="J476">
        <v>5.3764566328183001E-2</v>
      </c>
      <c r="K476">
        <v>5.3921884771118797E-2</v>
      </c>
      <c r="L476">
        <v>5.3159199950605703E-2</v>
      </c>
      <c r="M476" s="19">
        <v>5.3908882665752098E-2</v>
      </c>
      <c r="N476">
        <v>5.3814672216512302E-2</v>
      </c>
      <c r="O476">
        <v>1.11059470947754E-3</v>
      </c>
      <c r="P476">
        <v>5.4925266925989799E-2</v>
      </c>
      <c r="Q476">
        <v>5.2704077507034798E-2</v>
      </c>
      <c r="R476" s="6">
        <f t="shared" si="113"/>
        <v>0</v>
      </c>
      <c r="S476" t="str">
        <f t="shared" si="114"/>
        <v>Lower</v>
      </c>
      <c r="T476" t="str">
        <f t="shared" si="109"/>
        <v>Above</v>
      </c>
      <c r="U476" t="str">
        <f t="shared" si="110"/>
        <v>Above</v>
      </c>
      <c r="V476" t="str">
        <f t="shared" si="111"/>
        <v>Below</v>
      </c>
      <c r="W476" t="str">
        <f t="shared" si="108"/>
        <v>Above</v>
      </c>
      <c r="X476" t="str">
        <f t="shared" si="112"/>
        <v>Buy</v>
      </c>
      <c r="Y476" t="str">
        <f t="shared" si="107"/>
        <v/>
      </c>
    </row>
    <row r="477" spans="1:25" x14ac:dyDescent="0.3">
      <c r="A477" s="2">
        <v>41647</v>
      </c>
      <c r="B477">
        <v>6178.0498046875</v>
      </c>
      <c r="C477">
        <v>6192.10009765625</v>
      </c>
      <c r="D477">
        <v>6160.35009765625</v>
      </c>
      <c r="E477">
        <v>6174.60009765625</v>
      </c>
      <c r="F477">
        <v>332.600006103515</v>
      </c>
      <c r="G477">
        <v>333.475006103515</v>
      </c>
      <c r="H477">
        <v>330</v>
      </c>
      <c r="I477">
        <v>332.350006103515</v>
      </c>
      <c r="J477">
        <v>5.3835759927211999E-2</v>
      </c>
      <c r="K477">
        <v>5.3854912040219999E-2</v>
      </c>
      <c r="L477">
        <v>5.3568384064008101E-2</v>
      </c>
      <c r="M477" s="19">
        <v>5.3825349147658699E-2</v>
      </c>
      <c r="N477">
        <v>5.37692136289213E-2</v>
      </c>
      <c r="O477">
        <v>1.0893661676999601E-3</v>
      </c>
      <c r="P477">
        <v>5.4858579796621197E-2</v>
      </c>
      <c r="Q477">
        <v>5.2679847461221299E-2</v>
      </c>
      <c r="R477" s="6">
        <f t="shared" si="113"/>
        <v>0</v>
      </c>
      <c r="S477" t="str">
        <f t="shared" si="114"/>
        <v>Lower</v>
      </c>
      <c r="T477" t="str">
        <f t="shared" si="109"/>
        <v>Above</v>
      </c>
      <c r="U477" t="str">
        <f t="shared" si="110"/>
        <v>Above</v>
      </c>
      <c r="V477" t="str">
        <f t="shared" si="111"/>
        <v>Below</v>
      </c>
      <c r="W477" t="str">
        <f t="shared" si="108"/>
        <v>Above</v>
      </c>
      <c r="X477" t="str">
        <f t="shared" si="112"/>
        <v>Buy</v>
      </c>
      <c r="Y477" t="str">
        <f t="shared" si="107"/>
        <v/>
      </c>
    </row>
    <row r="478" spans="1:25" x14ac:dyDescent="0.3">
      <c r="A478" s="2">
        <v>41648</v>
      </c>
      <c r="B478">
        <v>6181.7001953125</v>
      </c>
      <c r="C478">
        <v>6188.0498046875</v>
      </c>
      <c r="D478">
        <v>6148.25</v>
      </c>
      <c r="E478">
        <v>6168.35009765625</v>
      </c>
      <c r="F478">
        <v>331.600006103515</v>
      </c>
      <c r="G478">
        <v>333.02499389648398</v>
      </c>
      <c r="H478">
        <v>328.54998779296801</v>
      </c>
      <c r="I478">
        <v>331.475006103515</v>
      </c>
      <c r="J478">
        <v>5.3642201275785402E-2</v>
      </c>
      <c r="K478">
        <v>5.38174391622082E-2</v>
      </c>
      <c r="L478">
        <v>5.3437968168660699E-2</v>
      </c>
      <c r="M478" s="19">
        <v>5.3738033810607398E-2</v>
      </c>
      <c r="N478">
        <v>5.3705773840245899E-2</v>
      </c>
      <c r="O478">
        <v>1.04972279779589E-3</v>
      </c>
      <c r="P478">
        <v>5.4755496638041801E-2</v>
      </c>
      <c r="Q478">
        <v>5.2656051042449997E-2</v>
      </c>
      <c r="R478" s="6">
        <f t="shared" si="113"/>
        <v>0</v>
      </c>
      <c r="S478" t="str">
        <f t="shared" si="114"/>
        <v>Lower</v>
      </c>
      <c r="T478" t="str">
        <f t="shared" si="109"/>
        <v>Above</v>
      </c>
      <c r="U478" t="str">
        <f t="shared" si="110"/>
        <v>Above</v>
      </c>
      <c r="V478" t="str">
        <f t="shared" si="111"/>
        <v>Below</v>
      </c>
      <c r="W478" t="str">
        <f t="shared" si="108"/>
        <v>Above</v>
      </c>
      <c r="X478" t="str">
        <f t="shared" si="112"/>
        <v>Buy</v>
      </c>
      <c r="Y478" t="str">
        <f t="shared" si="107"/>
        <v/>
      </c>
    </row>
    <row r="479" spans="1:25" x14ac:dyDescent="0.3">
      <c r="A479" s="2">
        <v>41649</v>
      </c>
      <c r="B479">
        <v>6178.85009765625</v>
      </c>
      <c r="C479">
        <v>6239.10009765625</v>
      </c>
      <c r="D479">
        <v>6139.60009765625</v>
      </c>
      <c r="E479">
        <v>6171.4501953125</v>
      </c>
      <c r="F479">
        <v>331.475006103515</v>
      </c>
      <c r="G479">
        <v>337.350006103515</v>
      </c>
      <c r="H479">
        <v>328.14999389648398</v>
      </c>
      <c r="I479">
        <v>331.02499389648398</v>
      </c>
      <c r="J479">
        <v>5.3646714334314401E-2</v>
      </c>
      <c r="K479">
        <v>5.40702987327039E-2</v>
      </c>
      <c r="L479">
        <v>5.3448105524291897E-2</v>
      </c>
      <c r="M479" s="19">
        <v>5.3638121255181297E-2</v>
      </c>
      <c r="N479">
        <v>5.3631017628075199E-2</v>
      </c>
      <c r="O479">
        <v>9.9449994849961699E-4</v>
      </c>
      <c r="P479">
        <v>5.4625517576574897E-2</v>
      </c>
      <c r="Q479">
        <v>5.2636517679575598E-2</v>
      </c>
      <c r="R479" s="6">
        <f t="shared" si="113"/>
        <v>0</v>
      </c>
      <c r="S479" t="str">
        <f t="shared" si="114"/>
        <v>Lower</v>
      </c>
      <c r="T479" t="str">
        <f t="shared" si="109"/>
        <v>Above</v>
      </c>
      <c r="U479" t="str">
        <f t="shared" si="110"/>
        <v>Above</v>
      </c>
      <c r="V479" t="str">
        <f t="shared" si="111"/>
        <v>Below</v>
      </c>
      <c r="W479" t="str">
        <f t="shared" si="108"/>
        <v>Above</v>
      </c>
      <c r="X479" t="str">
        <f t="shared" si="112"/>
        <v>Buy</v>
      </c>
      <c r="Y479" t="str">
        <f t="shared" si="107"/>
        <v/>
      </c>
    </row>
    <row r="480" spans="1:25" x14ac:dyDescent="0.3">
      <c r="A480" s="2">
        <v>41652</v>
      </c>
      <c r="B480">
        <v>6189.5498046875</v>
      </c>
      <c r="C480">
        <v>6288.2001953125</v>
      </c>
      <c r="D480">
        <v>6189.5498046875</v>
      </c>
      <c r="E480">
        <v>6272.75</v>
      </c>
      <c r="F480">
        <v>330.04998779296801</v>
      </c>
      <c r="G480">
        <v>338.475006103515</v>
      </c>
      <c r="H480">
        <v>328.45001220703102</v>
      </c>
      <c r="I480">
        <v>336.42498779296801</v>
      </c>
      <c r="J480">
        <v>5.3323746994169703E-2</v>
      </c>
      <c r="K480">
        <v>5.3827008617796497E-2</v>
      </c>
      <c r="L480">
        <v>5.3065250716342501E-2</v>
      </c>
      <c r="M480" s="19">
        <v>5.3632774746796598E-2</v>
      </c>
      <c r="N480">
        <v>5.3526082448350401E-2</v>
      </c>
      <c r="O480">
        <v>8.6326835629302703E-4</v>
      </c>
      <c r="P480">
        <v>5.4389350804643397E-2</v>
      </c>
      <c r="Q480">
        <v>5.2662814092057302E-2</v>
      </c>
      <c r="R480" s="6">
        <f t="shared" si="113"/>
        <v>0</v>
      </c>
      <c r="S480" t="str">
        <f t="shared" si="114"/>
        <v>Lower</v>
      </c>
      <c r="T480" t="str">
        <f t="shared" si="109"/>
        <v>Above</v>
      </c>
      <c r="U480" t="str">
        <f t="shared" si="110"/>
        <v>Above</v>
      </c>
      <c r="V480" t="str">
        <f t="shared" si="111"/>
        <v>Below</v>
      </c>
      <c r="W480" t="str">
        <f t="shared" si="108"/>
        <v>Above</v>
      </c>
      <c r="X480" t="str">
        <f t="shared" si="112"/>
        <v>Buy</v>
      </c>
      <c r="Y480" t="str">
        <f t="shared" si="107"/>
        <v/>
      </c>
    </row>
    <row r="481" spans="1:25" x14ac:dyDescent="0.3">
      <c r="A481" s="2">
        <v>41653</v>
      </c>
      <c r="B481">
        <v>6260.25</v>
      </c>
      <c r="C481">
        <v>6280.35009765625</v>
      </c>
      <c r="D481">
        <v>6234.14990234375</v>
      </c>
      <c r="E481">
        <v>6241.85009765625</v>
      </c>
      <c r="F481">
        <v>334.52499389648398</v>
      </c>
      <c r="G481">
        <v>338</v>
      </c>
      <c r="H481">
        <v>334.14999389648398</v>
      </c>
      <c r="I481">
        <v>336.14999389648398</v>
      </c>
      <c r="J481">
        <v>5.3436363387481998E-2</v>
      </c>
      <c r="K481">
        <v>5.3818655766680497E-2</v>
      </c>
      <c r="L481">
        <v>5.3599929281594502E-2</v>
      </c>
      <c r="M481" s="19">
        <v>5.3854224090178801E-2</v>
      </c>
      <c r="N481">
        <v>5.34224849539661E-2</v>
      </c>
      <c r="O481">
        <v>6.6062178106632004E-4</v>
      </c>
      <c r="P481">
        <v>5.4083106735032402E-2</v>
      </c>
      <c r="Q481">
        <v>5.2761863172899798E-2</v>
      </c>
      <c r="R481" s="6">
        <f t="shared" si="113"/>
        <v>0</v>
      </c>
      <c r="S481" t="str">
        <f t="shared" si="114"/>
        <v>Lower</v>
      </c>
      <c r="T481" t="str">
        <f t="shared" si="109"/>
        <v>Above</v>
      </c>
      <c r="U481" t="str">
        <f t="shared" si="110"/>
        <v>Above</v>
      </c>
      <c r="V481" t="str">
        <f t="shared" si="111"/>
        <v>Below</v>
      </c>
      <c r="W481" t="str">
        <f t="shared" si="108"/>
        <v>Above</v>
      </c>
      <c r="X481" t="str">
        <f t="shared" si="112"/>
        <v>Buy</v>
      </c>
      <c r="Y481" t="str">
        <f t="shared" si="107"/>
        <v/>
      </c>
    </row>
    <row r="482" spans="1:25" x14ac:dyDescent="0.3">
      <c r="A482" s="2">
        <v>41654</v>
      </c>
      <c r="B482">
        <v>6265.9501953125</v>
      </c>
      <c r="C482">
        <v>6325.2001953125</v>
      </c>
      <c r="D482">
        <v>6265.2998046875</v>
      </c>
      <c r="E482">
        <v>6320.89990234375</v>
      </c>
      <c r="F482">
        <v>336.5</v>
      </c>
      <c r="G482">
        <v>341.350006103515</v>
      </c>
      <c r="H482">
        <v>334.79998779296801</v>
      </c>
      <c r="I482">
        <v>340.27499389648398</v>
      </c>
      <c r="J482">
        <v>5.37029483974725E-2</v>
      </c>
      <c r="K482">
        <v>5.3966672289121199E-2</v>
      </c>
      <c r="L482">
        <v>5.3437185486715499E-2</v>
      </c>
      <c r="M482" s="19">
        <v>5.38333147421481E-2</v>
      </c>
      <c r="N482">
        <v>5.3334364698787697E-2</v>
      </c>
      <c r="O482">
        <v>4.3422824749014003E-4</v>
      </c>
      <c r="P482">
        <v>5.3768592946277803E-2</v>
      </c>
      <c r="Q482">
        <v>5.29001364512975E-2</v>
      </c>
      <c r="R482" s="6" t="str">
        <f t="shared" si="113"/>
        <v>Upper</v>
      </c>
      <c r="S482" t="str">
        <f t="shared" si="114"/>
        <v>Upper</v>
      </c>
      <c r="T482" t="str">
        <f t="shared" si="109"/>
        <v>Above</v>
      </c>
      <c r="U482" t="str">
        <f t="shared" si="110"/>
        <v>Above</v>
      </c>
      <c r="V482" t="str">
        <f t="shared" si="111"/>
        <v>Above</v>
      </c>
      <c r="W482" t="str">
        <f t="shared" si="108"/>
        <v>Above</v>
      </c>
      <c r="X482" t="str">
        <f t="shared" si="112"/>
        <v>Buy</v>
      </c>
      <c r="Y482" t="str">
        <f t="shared" si="107"/>
        <v/>
      </c>
    </row>
    <row r="483" spans="1:25" x14ac:dyDescent="0.3">
      <c r="A483" s="2">
        <v>41655</v>
      </c>
      <c r="B483">
        <v>6341.35009765625</v>
      </c>
      <c r="C483">
        <v>6346.5</v>
      </c>
      <c r="D483">
        <v>6299.85009765625</v>
      </c>
      <c r="E483">
        <v>6318.89990234375</v>
      </c>
      <c r="F483">
        <v>342.20001220703102</v>
      </c>
      <c r="G483">
        <v>342.5</v>
      </c>
      <c r="H483">
        <v>335.17498779296801</v>
      </c>
      <c r="I483">
        <v>336.52499389648398</v>
      </c>
      <c r="J483">
        <v>5.3963273898646198E-2</v>
      </c>
      <c r="K483">
        <v>5.3966753328606301E-2</v>
      </c>
      <c r="L483">
        <v>5.3203644943498697E-2</v>
      </c>
      <c r="M483" s="19">
        <v>5.3256895835881703E-2</v>
      </c>
      <c r="N483">
        <v>5.3319270735777101E-2</v>
      </c>
      <c r="O483">
        <v>4.3125362493444901E-4</v>
      </c>
      <c r="P483">
        <v>5.37505243607116E-2</v>
      </c>
      <c r="Q483">
        <v>5.2888017110842699E-2</v>
      </c>
      <c r="R483" s="6" t="str">
        <f t="shared" si="113"/>
        <v>Upper</v>
      </c>
      <c r="S483" t="str">
        <f t="shared" si="114"/>
        <v>Upper</v>
      </c>
      <c r="T483" t="str">
        <f t="shared" si="109"/>
        <v>Above</v>
      </c>
      <c r="U483" t="str">
        <f t="shared" si="110"/>
        <v>Above</v>
      </c>
      <c r="V483" t="str">
        <f t="shared" si="111"/>
        <v>Below</v>
      </c>
      <c r="W483" t="str">
        <f t="shared" si="108"/>
        <v>Below</v>
      </c>
      <c r="X483" t="str">
        <f t="shared" si="112"/>
        <v>Sell</v>
      </c>
      <c r="Y483" t="str">
        <f t="shared" si="107"/>
        <v>Sell</v>
      </c>
    </row>
    <row r="484" spans="1:25" x14ac:dyDescent="0.3">
      <c r="A484" s="2">
        <v>41656</v>
      </c>
      <c r="B484">
        <v>6306.25</v>
      </c>
      <c r="C484">
        <v>6327.10009765625</v>
      </c>
      <c r="D484">
        <v>6246.35009765625</v>
      </c>
      <c r="E484">
        <v>6261.64990234375</v>
      </c>
      <c r="F484">
        <v>337.5</v>
      </c>
      <c r="G484">
        <v>337.5</v>
      </c>
      <c r="H484">
        <v>329.52499389648398</v>
      </c>
      <c r="I484">
        <v>332.5</v>
      </c>
      <c r="J484">
        <v>5.3518334985133698E-2</v>
      </c>
      <c r="K484">
        <v>5.3341972592629003E-2</v>
      </c>
      <c r="L484">
        <v>5.2754807006435402E-2</v>
      </c>
      <c r="M484" s="19">
        <v>5.3101020527440299E-2</v>
      </c>
      <c r="N484">
        <v>5.3295240469011802E-2</v>
      </c>
      <c r="O484">
        <v>4.2925075224395999E-4</v>
      </c>
      <c r="P484">
        <v>5.37244912212557E-2</v>
      </c>
      <c r="Q484">
        <v>5.28659897167678E-2</v>
      </c>
      <c r="R484" s="6" t="str">
        <f t="shared" si="113"/>
        <v>Lower</v>
      </c>
      <c r="S484" t="str">
        <f t="shared" si="114"/>
        <v>Lower</v>
      </c>
      <c r="T484" t="str">
        <f t="shared" si="109"/>
        <v>Above</v>
      </c>
      <c r="U484" t="str">
        <f t="shared" si="110"/>
        <v>Above</v>
      </c>
      <c r="V484" t="str">
        <f t="shared" si="111"/>
        <v>Below</v>
      </c>
      <c r="W484" t="str">
        <f t="shared" si="108"/>
        <v>Above</v>
      </c>
      <c r="X484" t="str">
        <f t="shared" si="112"/>
        <v>Buy</v>
      </c>
      <c r="Y484" t="str">
        <f t="shared" si="107"/>
        <v>Buy</v>
      </c>
    </row>
    <row r="485" spans="1:25" x14ac:dyDescent="0.3">
      <c r="A485" s="2">
        <v>41659</v>
      </c>
      <c r="B485">
        <v>6261.75</v>
      </c>
      <c r="C485">
        <v>6307.4501953125</v>
      </c>
      <c r="D485">
        <v>6243.35009765625</v>
      </c>
      <c r="E485">
        <v>6303.9501953125</v>
      </c>
      <c r="F485">
        <v>334.04998779296801</v>
      </c>
      <c r="G485">
        <v>338.350006103515</v>
      </c>
      <c r="H485">
        <v>333.20001220703102</v>
      </c>
      <c r="I485">
        <v>335.02499389648398</v>
      </c>
      <c r="J485">
        <v>5.3347704362673103E-2</v>
      </c>
      <c r="K485">
        <v>5.3642913638060397E-2</v>
      </c>
      <c r="L485">
        <v>5.3368785507017097E-2</v>
      </c>
      <c r="M485" s="19">
        <v>5.3145247585490503E-2</v>
      </c>
      <c r="N485">
        <v>5.3307022732960799E-2</v>
      </c>
      <c r="O485">
        <v>4.2126829778106698E-4</v>
      </c>
      <c r="P485">
        <v>5.37282910307419E-2</v>
      </c>
      <c r="Q485">
        <v>5.2885754435179802E-2</v>
      </c>
      <c r="R485" s="6">
        <f t="shared" si="113"/>
        <v>0</v>
      </c>
      <c r="S485" t="str">
        <f t="shared" si="114"/>
        <v>Lower</v>
      </c>
      <c r="T485" t="str">
        <f t="shared" si="109"/>
        <v>Above</v>
      </c>
      <c r="U485" t="str">
        <f t="shared" si="110"/>
        <v>Above</v>
      </c>
      <c r="V485" t="str">
        <f t="shared" si="111"/>
        <v>Below</v>
      </c>
      <c r="W485" t="str">
        <f t="shared" si="108"/>
        <v>Above</v>
      </c>
      <c r="X485" t="str">
        <f t="shared" si="112"/>
        <v>Buy</v>
      </c>
      <c r="Y485" t="str">
        <f t="shared" si="107"/>
        <v/>
      </c>
    </row>
    <row r="486" spans="1:25" x14ac:dyDescent="0.3">
      <c r="A486" s="2">
        <v>41660</v>
      </c>
      <c r="B486">
        <v>6320.14990234375</v>
      </c>
      <c r="C486">
        <v>6330.2998046875</v>
      </c>
      <c r="D486">
        <v>6297.89990234375</v>
      </c>
      <c r="E486">
        <v>6313.7998046875</v>
      </c>
      <c r="F486">
        <v>336.475006103515</v>
      </c>
      <c r="G486">
        <v>339.39999389648398</v>
      </c>
      <c r="H486">
        <v>335</v>
      </c>
      <c r="I486">
        <v>338.04998779296801</v>
      </c>
      <c r="J486">
        <v>5.3238453407368998E-2</v>
      </c>
      <c r="K486">
        <v>5.3615153210463E-2</v>
      </c>
      <c r="L486">
        <v>5.3192334777396197E-2</v>
      </c>
      <c r="M486" s="19">
        <v>5.3541448612607699E-2</v>
      </c>
      <c r="N486">
        <v>5.33359699869329E-2</v>
      </c>
      <c r="O486">
        <v>4.16209444957357E-4</v>
      </c>
      <c r="P486">
        <v>5.3752179431890298E-2</v>
      </c>
      <c r="Q486">
        <v>5.2919760541975502E-2</v>
      </c>
      <c r="R486" s="6">
        <f t="shared" si="113"/>
        <v>0</v>
      </c>
      <c r="S486" t="str">
        <f t="shared" si="114"/>
        <v>Lower</v>
      </c>
      <c r="T486" t="str">
        <f t="shared" si="109"/>
        <v>Above</v>
      </c>
      <c r="U486" t="str">
        <f t="shared" si="110"/>
        <v>Above</v>
      </c>
      <c r="V486" t="str">
        <f t="shared" si="111"/>
        <v>Below</v>
      </c>
      <c r="W486" t="str">
        <f t="shared" si="108"/>
        <v>Above</v>
      </c>
      <c r="X486" t="str">
        <f t="shared" si="112"/>
        <v>Buy</v>
      </c>
      <c r="Y486" t="str">
        <f t="shared" si="107"/>
        <v/>
      </c>
    </row>
    <row r="487" spans="1:25" x14ac:dyDescent="0.3">
      <c r="A487" s="2">
        <v>41661</v>
      </c>
      <c r="B487">
        <v>6309.0498046875</v>
      </c>
      <c r="C487">
        <v>6349.9501953125</v>
      </c>
      <c r="D487">
        <v>6287.4501953125</v>
      </c>
      <c r="E487">
        <v>6338.9501953125</v>
      </c>
      <c r="F487">
        <v>337.75</v>
      </c>
      <c r="G487">
        <v>342.350006103515</v>
      </c>
      <c r="H487">
        <v>337.32501220703102</v>
      </c>
      <c r="I487">
        <v>338.54998779296801</v>
      </c>
      <c r="J487">
        <v>5.3534210452588001E-2</v>
      </c>
      <c r="K487">
        <v>5.3913809647867197E-2</v>
      </c>
      <c r="L487">
        <v>5.3650526322819699E-2</v>
      </c>
      <c r="M487" s="19">
        <v>5.3407895213203903E-2</v>
      </c>
      <c r="N487">
        <v>5.3363155215382797E-2</v>
      </c>
      <c r="O487">
        <v>4.01260677601549E-4</v>
      </c>
      <c r="P487">
        <v>5.3764415892984301E-2</v>
      </c>
      <c r="Q487">
        <v>5.2961894537781197E-2</v>
      </c>
      <c r="R487" s="6" t="str">
        <f t="shared" si="113"/>
        <v>Upper</v>
      </c>
      <c r="S487" t="str">
        <f t="shared" si="114"/>
        <v>Upper</v>
      </c>
      <c r="T487" t="str">
        <f t="shared" si="109"/>
        <v>Above</v>
      </c>
      <c r="U487" t="str">
        <f t="shared" si="110"/>
        <v>Above</v>
      </c>
      <c r="V487" t="str">
        <f t="shared" si="111"/>
        <v>Below</v>
      </c>
      <c r="W487" t="str">
        <f t="shared" si="108"/>
        <v>Below</v>
      </c>
      <c r="X487" t="str">
        <f t="shared" si="112"/>
        <v>Sell</v>
      </c>
      <c r="Y487" t="str">
        <f t="shared" si="107"/>
        <v>Sell</v>
      </c>
    </row>
    <row r="488" spans="1:25" x14ac:dyDescent="0.3">
      <c r="A488" s="2">
        <v>41662</v>
      </c>
      <c r="B488">
        <v>6325.9501953125</v>
      </c>
      <c r="C488">
        <v>6355.60009765625</v>
      </c>
      <c r="D488">
        <v>6316.39990234375</v>
      </c>
      <c r="E488">
        <v>6345.64990234375</v>
      </c>
      <c r="F488">
        <v>337.5</v>
      </c>
      <c r="G488">
        <v>340.54998779296801</v>
      </c>
      <c r="H488">
        <v>336.375</v>
      </c>
      <c r="I488">
        <v>339.75</v>
      </c>
      <c r="J488">
        <v>5.3351668852860301E-2</v>
      </c>
      <c r="K488">
        <v>5.3582664510083498E-2</v>
      </c>
      <c r="L488">
        <v>5.3254227914731202E-2</v>
      </c>
      <c r="M488" s="19">
        <v>5.3540615260623502E-2</v>
      </c>
      <c r="N488">
        <v>5.3418703630314202E-2</v>
      </c>
      <c r="O488">
        <v>3.3697839825197999E-4</v>
      </c>
      <c r="P488">
        <v>5.3755682028566197E-2</v>
      </c>
      <c r="Q488">
        <v>5.3081725232062199E-2</v>
      </c>
      <c r="R488" s="6">
        <f t="shared" si="113"/>
        <v>0</v>
      </c>
      <c r="S488" t="str">
        <f t="shared" si="114"/>
        <v>Upper</v>
      </c>
      <c r="T488" t="str">
        <f t="shared" si="109"/>
        <v>Above</v>
      </c>
      <c r="U488" t="str">
        <f t="shared" si="110"/>
        <v>Above</v>
      </c>
      <c r="V488" t="str">
        <f t="shared" si="111"/>
        <v>Below</v>
      </c>
      <c r="W488" t="str">
        <f t="shared" si="108"/>
        <v>Below</v>
      </c>
      <c r="X488" t="str">
        <f t="shared" si="112"/>
        <v>Sell</v>
      </c>
      <c r="Y488" t="str">
        <f t="shared" si="107"/>
        <v/>
      </c>
    </row>
    <row r="489" spans="1:25" x14ac:dyDescent="0.3">
      <c r="A489" s="2">
        <v>41663</v>
      </c>
      <c r="B489">
        <v>6301.64990234375</v>
      </c>
      <c r="C489">
        <v>6331.4501953125</v>
      </c>
      <c r="D489">
        <v>6263.89990234375</v>
      </c>
      <c r="E489">
        <v>6266.75</v>
      </c>
      <c r="F489">
        <v>335</v>
      </c>
      <c r="G489">
        <v>337.475006103515</v>
      </c>
      <c r="H489">
        <v>331.850006103515</v>
      </c>
      <c r="I489">
        <v>336.70001220703102</v>
      </c>
      <c r="J489">
        <v>5.3160680963156098E-2</v>
      </c>
      <c r="K489">
        <v>5.3301375781707197E-2</v>
      </c>
      <c r="L489">
        <v>5.29781783357278E-2</v>
      </c>
      <c r="M489" s="19">
        <v>5.3728010883955998E-2</v>
      </c>
      <c r="N489">
        <v>5.3441221973016699E-2</v>
      </c>
      <c r="O489">
        <v>3.4206540064174901E-4</v>
      </c>
      <c r="P489">
        <v>5.3783287373658499E-2</v>
      </c>
      <c r="Q489">
        <v>5.3099156572374899E-2</v>
      </c>
      <c r="R489" s="6" t="str">
        <f t="shared" si="113"/>
        <v>Lower</v>
      </c>
      <c r="S489" t="str">
        <f t="shared" si="114"/>
        <v>Lower</v>
      </c>
      <c r="T489" t="str">
        <f t="shared" si="109"/>
        <v>Above</v>
      </c>
      <c r="U489" t="str">
        <f t="shared" si="110"/>
        <v>Above</v>
      </c>
      <c r="V489" t="str">
        <f t="shared" si="111"/>
        <v>Below</v>
      </c>
      <c r="W489" t="str">
        <f t="shared" si="108"/>
        <v>Above</v>
      </c>
      <c r="X489" t="str">
        <f t="shared" si="112"/>
        <v>Buy</v>
      </c>
      <c r="Y489" t="str">
        <f t="shared" si="107"/>
        <v>Buy</v>
      </c>
    </row>
    <row r="490" spans="1:25" x14ac:dyDescent="0.3">
      <c r="A490" s="2">
        <v>41666</v>
      </c>
      <c r="B490">
        <v>6186.2998046875</v>
      </c>
      <c r="C490">
        <v>6188.5498046875</v>
      </c>
      <c r="D490">
        <v>6130.25</v>
      </c>
      <c r="E490">
        <v>6135.85009765625</v>
      </c>
      <c r="F490">
        <v>332.45001220703102</v>
      </c>
      <c r="G490">
        <v>332.45001220703102</v>
      </c>
      <c r="H490">
        <v>322.79998779296801</v>
      </c>
      <c r="I490">
        <v>324.600006103515</v>
      </c>
      <c r="J490">
        <v>5.3739718846979603E-2</v>
      </c>
      <c r="K490">
        <v>5.3720180446025903E-2</v>
      </c>
      <c r="L490">
        <v>5.26569043339127E-2</v>
      </c>
      <c r="M490" s="19">
        <v>5.2902206041100103E-2</v>
      </c>
      <c r="N490">
        <v>5.34347989467703E-2</v>
      </c>
      <c r="O490">
        <v>3.5126263643395998E-4</v>
      </c>
      <c r="P490">
        <v>5.37860615832043E-2</v>
      </c>
      <c r="Q490">
        <v>5.3083536310336403E-2</v>
      </c>
      <c r="R490" s="6" t="str">
        <f t="shared" si="113"/>
        <v>Lower</v>
      </c>
      <c r="S490" t="str">
        <f t="shared" si="114"/>
        <v>Lower</v>
      </c>
      <c r="T490" t="str">
        <f t="shared" si="109"/>
        <v>Below</v>
      </c>
      <c r="U490" t="str">
        <f t="shared" si="110"/>
        <v>Above</v>
      </c>
      <c r="V490" t="str">
        <f t="shared" si="111"/>
        <v>Below</v>
      </c>
      <c r="W490" t="str">
        <f t="shared" si="108"/>
        <v>Below</v>
      </c>
      <c r="X490" t="str">
        <f t="shared" si="112"/>
        <v>Buy</v>
      </c>
      <c r="Y490" t="str">
        <f t="shared" si="107"/>
        <v/>
      </c>
    </row>
    <row r="491" spans="1:25" x14ac:dyDescent="0.3">
      <c r="A491" s="2">
        <v>41667</v>
      </c>
      <c r="B491">
        <v>6131.85009765625</v>
      </c>
      <c r="C491">
        <v>6163.60009765625</v>
      </c>
      <c r="D491">
        <v>6085.9501953125</v>
      </c>
      <c r="E491">
        <v>6126.25</v>
      </c>
      <c r="F491">
        <v>324</v>
      </c>
      <c r="G491">
        <v>328</v>
      </c>
      <c r="H491">
        <v>319.29998779296801</v>
      </c>
      <c r="I491">
        <v>322.225006103515</v>
      </c>
      <c r="J491">
        <v>5.28388650798624E-2</v>
      </c>
      <c r="K491">
        <v>5.3215652346543997E-2</v>
      </c>
      <c r="L491">
        <v>5.2465100361632697E-2</v>
      </c>
      <c r="M491" s="19">
        <v>5.2597430092391803E-2</v>
      </c>
      <c r="N491">
        <v>5.3404165970427103E-2</v>
      </c>
      <c r="O491">
        <v>3.9578357236689799E-4</v>
      </c>
      <c r="P491">
        <v>5.3799949542793997E-2</v>
      </c>
      <c r="Q491">
        <v>5.3008382398060203E-2</v>
      </c>
      <c r="R491" s="6" t="str">
        <f t="shared" si="113"/>
        <v>Lower</v>
      </c>
      <c r="S491" t="str">
        <f t="shared" si="114"/>
        <v>Lower</v>
      </c>
      <c r="T491" t="str">
        <f t="shared" si="109"/>
        <v>Below</v>
      </c>
      <c r="U491" t="str">
        <f t="shared" si="110"/>
        <v>Above</v>
      </c>
      <c r="V491" t="str">
        <f t="shared" si="111"/>
        <v>Below</v>
      </c>
      <c r="W491" t="str">
        <f t="shared" si="108"/>
        <v>Below</v>
      </c>
      <c r="X491" t="str">
        <f t="shared" si="112"/>
        <v>Buy</v>
      </c>
      <c r="Y491" t="str">
        <f t="shared" si="107"/>
        <v/>
      </c>
    </row>
    <row r="492" spans="1:25" x14ac:dyDescent="0.3">
      <c r="A492" s="2">
        <v>41668</v>
      </c>
      <c r="B492">
        <v>6161</v>
      </c>
      <c r="C492">
        <v>6170.4501953125</v>
      </c>
      <c r="D492">
        <v>6109.7998046875</v>
      </c>
      <c r="E492">
        <v>6120.25</v>
      </c>
      <c r="F492">
        <v>323.75</v>
      </c>
      <c r="G492">
        <v>325.45001220703102</v>
      </c>
      <c r="H492">
        <v>320.27499389648398</v>
      </c>
      <c r="I492">
        <v>322.725006103515</v>
      </c>
      <c r="J492">
        <v>5.2548287615646803E-2</v>
      </c>
      <c r="K492">
        <v>5.2743317246813699E-2</v>
      </c>
      <c r="L492">
        <v>5.2419883487960797E-2</v>
      </c>
      <c r="M492" s="19">
        <v>5.2730690103102898E-2</v>
      </c>
      <c r="N492">
        <v>5.3400115229762402E-2</v>
      </c>
      <c r="O492">
        <v>4.0252358938928901E-4</v>
      </c>
      <c r="P492">
        <v>5.3802638819151698E-2</v>
      </c>
      <c r="Q492">
        <v>5.2997591640373098E-2</v>
      </c>
      <c r="R492" s="6" t="str">
        <f t="shared" si="113"/>
        <v>Lower</v>
      </c>
      <c r="S492" t="str">
        <f t="shared" si="114"/>
        <v>Lower</v>
      </c>
      <c r="T492" t="str">
        <f t="shared" si="109"/>
        <v>Below</v>
      </c>
      <c r="U492" t="str">
        <f t="shared" si="110"/>
        <v>Above</v>
      </c>
      <c r="V492" t="str">
        <f t="shared" si="111"/>
        <v>Below</v>
      </c>
      <c r="W492" t="str">
        <f t="shared" si="108"/>
        <v>Below</v>
      </c>
      <c r="X492" t="str">
        <f t="shared" si="112"/>
        <v>Buy</v>
      </c>
      <c r="Y492" t="str">
        <f t="shared" si="107"/>
        <v/>
      </c>
    </row>
    <row r="493" spans="1:25" x14ac:dyDescent="0.3">
      <c r="A493" s="2">
        <v>41669</v>
      </c>
      <c r="B493">
        <v>6067</v>
      </c>
      <c r="C493">
        <v>6082.85009765625</v>
      </c>
      <c r="D493">
        <v>6027.25</v>
      </c>
      <c r="E493">
        <v>6073.7001953125</v>
      </c>
      <c r="F493">
        <v>318.75</v>
      </c>
      <c r="G493">
        <v>319.95001220703102</v>
      </c>
      <c r="H493">
        <v>313.82501220703102</v>
      </c>
      <c r="I493">
        <v>315.89999389648398</v>
      </c>
      <c r="J493">
        <v>5.2538322070215901E-2</v>
      </c>
      <c r="K493">
        <v>5.2598700785066101E-2</v>
      </c>
      <c r="L493">
        <v>5.2067694588250203E-2</v>
      </c>
      <c r="M493" s="19">
        <v>5.2011127276299599E-2</v>
      </c>
      <c r="N493">
        <v>5.33604844484626E-2</v>
      </c>
      <c r="O493">
        <v>4.9314752600272997E-4</v>
      </c>
      <c r="P493">
        <v>5.3853631974465299E-2</v>
      </c>
      <c r="Q493">
        <v>5.2867336922459901E-2</v>
      </c>
      <c r="R493" s="6" t="str">
        <f t="shared" si="113"/>
        <v>Lower</v>
      </c>
      <c r="S493" t="str">
        <f t="shared" si="114"/>
        <v>Lower</v>
      </c>
      <c r="T493" t="str">
        <f t="shared" si="109"/>
        <v>Below</v>
      </c>
      <c r="U493" t="str">
        <f t="shared" si="110"/>
        <v>Above</v>
      </c>
      <c r="V493" t="str">
        <f t="shared" si="111"/>
        <v>Below</v>
      </c>
      <c r="W493" t="str">
        <f t="shared" si="108"/>
        <v>Below</v>
      </c>
      <c r="X493" t="str">
        <f t="shared" si="112"/>
        <v>Buy</v>
      </c>
      <c r="Y493" t="str">
        <f t="shared" si="107"/>
        <v/>
      </c>
    </row>
    <row r="494" spans="1:25" x14ac:dyDescent="0.3">
      <c r="A494" s="2">
        <v>41670</v>
      </c>
      <c r="B494">
        <v>6082.75</v>
      </c>
      <c r="C494">
        <v>6097.85009765625</v>
      </c>
      <c r="D494">
        <v>6067.35009765625</v>
      </c>
      <c r="E494">
        <v>6089.5</v>
      </c>
      <c r="F494">
        <v>315</v>
      </c>
      <c r="G494">
        <v>318.14999389648398</v>
      </c>
      <c r="H494">
        <v>312.54998779296801</v>
      </c>
      <c r="I494">
        <v>314.25</v>
      </c>
      <c r="J494">
        <v>5.1785787678270502E-2</v>
      </c>
      <c r="K494">
        <v>5.2174125109892E-2</v>
      </c>
      <c r="L494">
        <v>5.1513425591462603E-2</v>
      </c>
      <c r="M494" s="19">
        <v>5.1605222103620903E-2</v>
      </c>
      <c r="N494">
        <v>5.3271755165343299E-2</v>
      </c>
      <c r="O494">
        <v>6.3011318785262599E-4</v>
      </c>
      <c r="P494">
        <v>5.3901868353195902E-2</v>
      </c>
      <c r="Q494">
        <v>5.2641641977490598E-2</v>
      </c>
      <c r="R494" s="6" t="str">
        <f t="shared" si="113"/>
        <v>Lower</v>
      </c>
      <c r="S494" t="str">
        <f t="shared" si="114"/>
        <v>Lower</v>
      </c>
      <c r="T494" t="str">
        <f t="shared" si="109"/>
        <v>Below</v>
      </c>
      <c r="U494" t="str">
        <f t="shared" si="110"/>
        <v>Above</v>
      </c>
      <c r="V494" t="str">
        <f t="shared" si="111"/>
        <v>Below</v>
      </c>
      <c r="W494" t="str">
        <f t="shared" si="108"/>
        <v>Below</v>
      </c>
      <c r="X494" t="str">
        <f t="shared" si="112"/>
        <v>Buy</v>
      </c>
      <c r="Y494" t="str">
        <f t="shared" si="107"/>
        <v/>
      </c>
    </row>
    <row r="495" spans="1:25" x14ac:dyDescent="0.3">
      <c r="A495" s="2">
        <v>41673</v>
      </c>
      <c r="B495">
        <v>6058.7998046875</v>
      </c>
      <c r="C495">
        <v>6074.85009765625</v>
      </c>
      <c r="D495">
        <v>5994.4501953125</v>
      </c>
      <c r="E495">
        <v>6001.7998046875</v>
      </c>
      <c r="F495">
        <v>314.975006103515</v>
      </c>
      <c r="G495">
        <v>317</v>
      </c>
      <c r="H495">
        <v>312.54998779296801</v>
      </c>
      <c r="I495">
        <v>313.25</v>
      </c>
      <c r="J495">
        <v>5.1986369620568899E-2</v>
      </c>
      <c r="K495">
        <v>5.2182357573284301E-2</v>
      </c>
      <c r="L495">
        <v>5.2139892335309503E-2</v>
      </c>
      <c r="M495" s="19">
        <v>5.2192677229144897E-2</v>
      </c>
      <c r="N495">
        <v>5.32095593611593E-2</v>
      </c>
      <c r="O495">
        <v>6.7292297115188597E-4</v>
      </c>
      <c r="P495">
        <v>5.3882482332311202E-2</v>
      </c>
      <c r="Q495">
        <v>5.2536636390007399E-2</v>
      </c>
      <c r="R495" s="6" t="str">
        <f t="shared" si="113"/>
        <v>Lower</v>
      </c>
      <c r="S495" t="str">
        <f t="shared" si="114"/>
        <v>Lower</v>
      </c>
      <c r="T495" t="str">
        <f t="shared" si="109"/>
        <v>Below</v>
      </c>
      <c r="U495" t="str">
        <f t="shared" si="110"/>
        <v>Above</v>
      </c>
      <c r="V495" t="str">
        <f t="shared" si="111"/>
        <v>Below</v>
      </c>
      <c r="W495" t="str">
        <f t="shared" si="108"/>
        <v>Below</v>
      </c>
      <c r="X495" t="str">
        <f t="shared" si="112"/>
        <v>Buy</v>
      </c>
      <c r="Y495" t="str">
        <f t="shared" si="107"/>
        <v/>
      </c>
    </row>
    <row r="496" spans="1:25" x14ac:dyDescent="0.3">
      <c r="A496" s="2">
        <v>41674</v>
      </c>
      <c r="B496">
        <v>5947.60009765625</v>
      </c>
      <c r="C496">
        <v>6017.7998046875</v>
      </c>
      <c r="D496">
        <v>5933.2998046875</v>
      </c>
      <c r="E496">
        <v>6000.89990234375</v>
      </c>
      <c r="F496">
        <v>310.82501220703102</v>
      </c>
      <c r="G496">
        <v>317.75</v>
      </c>
      <c r="H496">
        <v>308.39999389648398</v>
      </c>
      <c r="I496">
        <v>315.29998779296801</v>
      </c>
      <c r="J496">
        <v>5.2260576888738197E-2</v>
      </c>
      <c r="K496">
        <v>5.2801690038357801E-2</v>
      </c>
      <c r="L496">
        <v>5.1977820782431697E-2</v>
      </c>
      <c r="M496" s="19">
        <v>5.2542117503046999E-2</v>
      </c>
      <c r="N496">
        <v>5.3141221103024099E-2</v>
      </c>
      <c r="O496">
        <v>6.6754476987998502E-4</v>
      </c>
      <c r="P496">
        <v>5.3808765872904098E-2</v>
      </c>
      <c r="Q496">
        <v>5.2473676333144099E-2</v>
      </c>
      <c r="R496" s="6" t="str">
        <f t="shared" si="113"/>
        <v>Lower</v>
      </c>
      <c r="S496" t="str">
        <f t="shared" si="114"/>
        <v>Lower</v>
      </c>
      <c r="T496" t="str">
        <f t="shared" si="109"/>
        <v>Above</v>
      </c>
      <c r="U496" t="str">
        <f t="shared" si="110"/>
        <v>Above</v>
      </c>
      <c r="V496" t="str">
        <f t="shared" si="111"/>
        <v>Below</v>
      </c>
      <c r="W496" t="str">
        <f t="shared" si="108"/>
        <v>Above</v>
      </c>
      <c r="X496" t="str">
        <f t="shared" si="112"/>
        <v>Buy</v>
      </c>
      <c r="Y496" t="str">
        <f t="shared" si="107"/>
        <v/>
      </c>
    </row>
    <row r="497" spans="1:25" x14ac:dyDescent="0.3">
      <c r="A497" s="2">
        <v>41675</v>
      </c>
      <c r="B497">
        <v>6004.25</v>
      </c>
      <c r="C497">
        <v>6028.0498046875</v>
      </c>
      <c r="D497">
        <v>5962.0498046875</v>
      </c>
      <c r="E497">
        <v>6022.39990234375</v>
      </c>
      <c r="F497">
        <v>315.5</v>
      </c>
      <c r="G497">
        <v>319.89999389648398</v>
      </c>
      <c r="H497">
        <v>312.54998779296801</v>
      </c>
      <c r="I497">
        <v>318.725006103515</v>
      </c>
      <c r="J497">
        <v>5.2546113169838003E-2</v>
      </c>
      <c r="K497">
        <v>5.30685718037242E-2</v>
      </c>
      <c r="L497">
        <v>5.2423243352853997E-2</v>
      </c>
      <c r="M497" s="19">
        <v>5.2923255059743997E-2</v>
      </c>
      <c r="N497">
        <v>5.30961163986284E-2</v>
      </c>
      <c r="O497">
        <v>6.4910844538300404E-4</v>
      </c>
      <c r="P497">
        <v>5.3745224844011397E-2</v>
      </c>
      <c r="Q497">
        <v>5.2447007953245299E-2</v>
      </c>
      <c r="R497" s="6" t="str">
        <f t="shared" si="113"/>
        <v>Lower</v>
      </c>
      <c r="S497" t="str">
        <f t="shared" si="114"/>
        <v>Lower</v>
      </c>
      <c r="T497" t="str">
        <f t="shared" si="109"/>
        <v>Above</v>
      </c>
      <c r="U497" t="str">
        <f t="shared" si="110"/>
        <v>Above</v>
      </c>
      <c r="V497" t="str">
        <f t="shared" si="111"/>
        <v>Below</v>
      </c>
      <c r="W497" t="str">
        <f t="shared" si="108"/>
        <v>Above</v>
      </c>
      <c r="X497" t="str">
        <f t="shared" si="112"/>
        <v>Buy</v>
      </c>
      <c r="Y497" t="str">
        <f t="shared" si="107"/>
        <v/>
      </c>
    </row>
    <row r="498" spans="1:25" x14ac:dyDescent="0.3">
      <c r="A498" s="2">
        <v>41676</v>
      </c>
      <c r="B498">
        <v>6028.35009765625</v>
      </c>
      <c r="C498">
        <v>6048.35009765625</v>
      </c>
      <c r="D498">
        <v>5965.39990234375</v>
      </c>
      <c r="E498">
        <v>6036.2998046875</v>
      </c>
      <c r="F498">
        <v>319.375</v>
      </c>
      <c r="G498">
        <v>324.79998779296801</v>
      </c>
      <c r="H498">
        <v>314.75</v>
      </c>
      <c r="I498">
        <v>323.5</v>
      </c>
      <c r="J498">
        <v>5.2978840781687297E-2</v>
      </c>
      <c r="K498">
        <v>5.37005931450346E-2</v>
      </c>
      <c r="L498">
        <v>5.2762598510174903E-2</v>
      </c>
      <c r="M498" s="19">
        <v>5.3592434184396402E-2</v>
      </c>
      <c r="N498">
        <v>5.3088836417317799E-2</v>
      </c>
      <c r="O498">
        <v>6.4231108718084697E-4</v>
      </c>
      <c r="P498">
        <v>5.3731147504498603E-2</v>
      </c>
      <c r="Q498">
        <v>5.2446525330136898E-2</v>
      </c>
      <c r="R498" s="6">
        <f t="shared" si="113"/>
        <v>0</v>
      </c>
      <c r="S498" t="str">
        <f t="shared" si="114"/>
        <v>Lower</v>
      </c>
      <c r="T498" t="str">
        <f t="shared" si="109"/>
        <v>Above</v>
      </c>
      <c r="U498" t="str">
        <f t="shared" si="110"/>
        <v>Above</v>
      </c>
      <c r="V498" t="str">
        <f t="shared" si="111"/>
        <v>Below</v>
      </c>
      <c r="W498" t="str">
        <f t="shared" si="108"/>
        <v>Above</v>
      </c>
      <c r="X498" t="str">
        <f t="shared" si="112"/>
        <v>Buy</v>
      </c>
      <c r="Y498" t="str">
        <f t="shared" si="107"/>
        <v/>
      </c>
    </row>
    <row r="499" spans="1:25" x14ac:dyDescent="0.3">
      <c r="A499" s="2">
        <v>41677</v>
      </c>
      <c r="B499">
        <v>6077.64990234375</v>
      </c>
      <c r="C499">
        <v>6079.9501953125</v>
      </c>
      <c r="D499">
        <v>6030.89990234375</v>
      </c>
      <c r="E499">
        <v>6063.2001953125</v>
      </c>
      <c r="F499">
        <v>326.20001220703102</v>
      </c>
      <c r="G499">
        <v>327.25</v>
      </c>
      <c r="H499">
        <v>321.04998779296801</v>
      </c>
      <c r="I499">
        <v>323.875</v>
      </c>
      <c r="J499">
        <v>5.3672063618083202E-2</v>
      </c>
      <c r="K499">
        <v>5.3824454064163502E-2</v>
      </c>
      <c r="L499">
        <v>5.3234176158055799E-2</v>
      </c>
      <c r="M499" s="19">
        <v>5.3416511011856398E-2</v>
      </c>
      <c r="N499">
        <v>5.30777559051515E-2</v>
      </c>
      <c r="O499">
        <v>6.3419689676228505E-4</v>
      </c>
      <c r="P499">
        <v>5.37119528019138E-2</v>
      </c>
      <c r="Q499">
        <v>5.2443559008389297E-2</v>
      </c>
      <c r="R499" s="6" t="str">
        <f t="shared" si="113"/>
        <v>Upper</v>
      </c>
      <c r="S499" t="str">
        <f t="shared" si="114"/>
        <v>Upper</v>
      </c>
      <c r="T499" t="str">
        <f t="shared" si="109"/>
        <v>Above</v>
      </c>
      <c r="U499" t="str">
        <f t="shared" si="110"/>
        <v>Above</v>
      </c>
      <c r="V499" t="str">
        <f t="shared" si="111"/>
        <v>Below</v>
      </c>
      <c r="W499" t="str">
        <f t="shared" si="108"/>
        <v>Below</v>
      </c>
      <c r="X499" t="str">
        <f t="shared" si="112"/>
        <v>Sell</v>
      </c>
      <c r="Y499" t="str">
        <f t="shared" ref="Y499:Y562" si="115">+IF(X499&lt;&gt;X498,X499,"")</f>
        <v>Sell</v>
      </c>
    </row>
    <row r="500" spans="1:25" x14ac:dyDescent="0.3">
      <c r="A500" s="2">
        <v>41680</v>
      </c>
      <c r="B500">
        <v>6072.7998046875</v>
      </c>
      <c r="C500">
        <v>6083.0498046875</v>
      </c>
      <c r="D500">
        <v>6046.39990234375</v>
      </c>
      <c r="E500">
        <v>6053.4501953125</v>
      </c>
      <c r="F500">
        <v>323.82501220703102</v>
      </c>
      <c r="G500">
        <v>325.07501220703102</v>
      </c>
      <c r="H500">
        <v>318</v>
      </c>
      <c r="I500">
        <v>321.95001220703102</v>
      </c>
      <c r="J500">
        <v>5.3323841164181901E-2</v>
      </c>
      <c r="K500">
        <v>5.3439478985776702E-2</v>
      </c>
      <c r="L500">
        <v>5.2593279494585601E-2</v>
      </c>
      <c r="M500" s="19">
        <v>5.3184547955203103E-2</v>
      </c>
      <c r="N500">
        <v>5.3055344565571899E-2</v>
      </c>
      <c r="O500">
        <v>6.2134072515274098E-4</v>
      </c>
      <c r="P500">
        <v>5.3676685290724599E-2</v>
      </c>
      <c r="Q500">
        <v>5.2434003840419102E-2</v>
      </c>
      <c r="R500" s="6">
        <f t="shared" si="113"/>
        <v>0</v>
      </c>
      <c r="S500" t="str">
        <f t="shared" si="114"/>
        <v>Upper</v>
      </c>
      <c r="T500" t="str">
        <f t="shared" si="109"/>
        <v>Above</v>
      </c>
      <c r="U500" t="str">
        <f t="shared" si="110"/>
        <v>Above</v>
      </c>
      <c r="V500" t="str">
        <f t="shared" si="111"/>
        <v>Below</v>
      </c>
      <c r="W500" t="str">
        <f t="shared" si="108"/>
        <v>Below</v>
      </c>
      <c r="X500" t="str">
        <f t="shared" si="112"/>
        <v>Sell</v>
      </c>
      <c r="Y500" t="str">
        <f t="shared" si="115"/>
        <v/>
      </c>
    </row>
    <row r="501" spans="1:25" x14ac:dyDescent="0.3">
      <c r="A501" s="2">
        <v>41681</v>
      </c>
      <c r="B501">
        <v>6072.4501953125</v>
      </c>
      <c r="C501">
        <v>6081.85009765625</v>
      </c>
      <c r="D501">
        <v>6053.25</v>
      </c>
      <c r="E501">
        <v>6062.7001953125</v>
      </c>
      <c r="F501">
        <v>323</v>
      </c>
      <c r="G501">
        <v>323.57501220703102</v>
      </c>
      <c r="H501">
        <v>319.64999389648398</v>
      </c>
      <c r="I501">
        <v>322.39999389648398</v>
      </c>
      <c r="J501">
        <v>5.3191049677003999E-2</v>
      </c>
      <c r="K501">
        <v>5.3203384991637098E-2</v>
      </c>
      <c r="L501">
        <v>5.2806342691361502E-2</v>
      </c>
      <c r="M501" s="19">
        <v>5.3177624409954202E-2</v>
      </c>
      <c r="N501">
        <v>5.3021514581560597E-2</v>
      </c>
      <c r="O501">
        <v>5.9334360982465396E-4</v>
      </c>
      <c r="P501">
        <v>5.3614858191385298E-2</v>
      </c>
      <c r="Q501">
        <v>5.2428170971736E-2</v>
      </c>
      <c r="R501" s="6">
        <f t="shared" si="113"/>
        <v>0</v>
      </c>
      <c r="S501" t="str">
        <f t="shared" si="114"/>
        <v>Upper</v>
      </c>
      <c r="T501" t="str">
        <f t="shared" si="109"/>
        <v>Above</v>
      </c>
      <c r="U501" t="str">
        <f t="shared" si="110"/>
        <v>Above</v>
      </c>
      <c r="V501" t="str">
        <f t="shared" si="111"/>
        <v>Below</v>
      </c>
      <c r="W501" t="str">
        <f t="shared" si="108"/>
        <v>Below</v>
      </c>
      <c r="X501" t="str">
        <f t="shared" si="112"/>
        <v>Sell</v>
      </c>
      <c r="Y501" t="str">
        <f t="shared" si="115"/>
        <v/>
      </c>
    </row>
    <row r="502" spans="1:25" x14ac:dyDescent="0.3">
      <c r="A502" s="2">
        <v>41682</v>
      </c>
      <c r="B502">
        <v>6085.35009765625</v>
      </c>
      <c r="C502">
        <v>6106.60009765625</v>
      </c>
      <c r="D502">
        <v>6077.39990234375</v>
      </c>
      <c r="E502">
        <v>6084</v>
      </c>
      <c r="F502">
        <v>323.29998779296801</v>
      </c>
      <c r="G502">
        <v>326.39999389648398</v>
      </c>
      <c r="H502">
        <v>321.82501220703102</v>
      </c>
      <c r="I502">
        <v>322.725006103515</v>
      </c>
      <c r="J502">
        <v>5.31275904598301E-2</v>
      </c>
      <c r="K502">
        <v>5.34503633243903E-2</v>
      </c>
      <c r="L502">
        <v>5.2954391249277401E-2</v>
      </c>
      <c r="M502" s="19">
        <v>5.3044872798079401E-2</v>
      </c>
      <c r="N502">
        <v>5.2982092484357202E-2</v>
      </c>
      <c r="O502">
        <v>5.6192901863351299E-4</v>
      </c>
      <c r="P502">
        <v>5.3544021502990702E-2</v>
      </c>
      <c r="Q502">
        <v>5.2420163465723701E-2</v>
      </c>
      <c r="R502" s="6">
        <f t="shared" si="113"/>
        <v>0</v>
      </c>
      <c r="S502" t="str">
        <f t="shared" si="114"/>
        <v>Upper</v>
      </c>
      <c r="T502" t="str">
        <f t="shared" si="109"/>
        <v>Above</v>
      </c>
      <c r="U502" t="str">
        <f t="shared" si="110"/>
        <v>Above</v>
      </c>
      <c r="V502" t="str">
        <f t="shared" si="111"/>
        <v>Below</v>
      </c>
      <c r="W502" t="str">
        <f t="shared" si="108"/>
        <v>Below</v>
      </c>
      <c r="X502" t="str">
        <f t="shared" si="112"/>
        <v>Sell</v>
      </c>
      <c r="Y502" t="str">
        <f t="shared" si="115"/>
        <v/>
      </c>
    </row>
    <row r="503" spans="1:25" x14ac:dyDescent="0.3">
      <c r="A503" s="2">
        <v>41683</v>
      </c>
      <c r="B503">
        <v>6087.5498046875</v>
      </c>
      <c r="C503">
        <v>6094.39990234375</v>
      </c>
      <c r="D503">
        <v>5991.10009765625</v>
      </c>
      <c r="E503">
        <v>6001.10009765625</v>
      </c>
      <c r="F503">
        <v>323</v>
      </c>
      <c r="G503">
        <v>324</v>
      </c>
      <c r="H503">
        <v>315.625</v>
      </c>
      <c r="I503">
        <v>316.25</v>
      </c>
      <c r="J503">
        <v>5.3059114153166401E-2</v>
      </c>
      <c r="K503">
        <v>5.3163560841387798E-2</v>
      </c>
      <c r="L503">
        <v>5.26823112375428E-2</v>
      </c>
      <c r="M503" s="19">
        <v>5.2698671052581199E-2</v>
      </c>
      <c r="N503">
        <v>5.2954181245192203E-2</v>
      </c>
      <c r="O503">
        <v>5.6142442422505801E-4</v>
      </c>
      <c r="P503">
        <v>5.3515605669417203E-2</v>
      </c>
      <c r="Q503">
        <v>5.2392756820967099E-2</v>
      </c>
      <c r="R503" s="6">
        <f t="shared" si="113"/>
        <v>0</v>
      </c>
      <c r="S503" t="str">
        <f t="shared" si="114"/>
        <v>Upper</v>
      </c>
      <c r="T503" t="str">
        <f t="shared" si="109"/>
        <v>Above</v>
      </c>
      <c r="U503" t="str">
        <f t="shared" si="110"/>
        <v>Above</v>
      </c>
      <c r="V503" t="str">
        <f t="shared" si="111"/>
        <v>Below</v>
      </c>
      <c r="W503" t="str">
        <f t="shared" si="108"/>
        <v>Below</v>
      </c>
      <c r="X503" t="str">
        <f t="shared" si="112"/>
        <v>Sell</v>
      </c>
      <c r="Y503" t="str">
        <f t="shared" si="115"/>
        <v/>
      </c>
    </row>
    <row r="504" spans="1:25" x14ac:dyDescent="0.3">
      <c r="A504" s="2">
        <v>41684</v>
      </c>
      <c r="B504">
        <v>6023.75</v>
      </c>
      <c r="C504">
        <v>6056.39990234375</v>
      </c>
      <c r="D504">
        <v>5984.60009765625</v>
      </c>
      <c r="E504">
        <v>6048.35009765625</v>
      </c>
      <c r="F504">
        <v>317</v>
      </c>
      <c r="G504">
        <v>321.92498779296801</v>
      </c>
      <c r="H504">
        <v>314.67498779296801</v>
      </c>
      <c r="I504">
        <v>320.89999389648398</v>
      </c>
      <c r="J504">
        <v>5.2625025938991397E-2</v>
      </c>
      <c r="K504">
        <v>5.3154513074407099E-2</v>
      </c>
      <c r="L504">
        <v>5.2580787798370103E-2</v>
      </c>
      <c r="M504" s="19">
        <v>5.3055790209768701E-2</v>
      </c>
      <c r="N504">
        <v>5.29519197293086E-2</v>
      </c>
      <c r="O504">
        <v>5.6089264457374595E-4</v>
      </c>
      <c r="P504">
        <v>5.3512812373882397E-2</v>
      </c>
      <c r="Q504">
        <v>5.2391027084734899E-2</v>
      </c>
      <c r="R504" s="6">
        <f t="shared" si="113"/>
        <v>0</v>
      </c>
      <c r="S504" t="str">
        <f t="shared" si="114"/>
        <v>Upper</v>
      </c>
      <c r="T504" t="str">
        <f t="shared" si="109"/>
        <v>Above</v>
      </c>
      <c r="U504" t="str">
        <f t="shared" si="110"/>
        <v>Above</v>
      </c>
      <c r="V504" t="str">
        <f t="shared" si="111"/>
        <v>Below</v>
      </c>
      <c r="W504" t="str">
        <f t="shared" si="108"/>
        <v>Below</v>
      </c>
      <c r="X504" t="str">
        <f t="shared" si="112"/>
        <v>Sell</v>
      </c>
      <c r="Y504" t="str">
        <f t="shared" si="115"/>
        <v/>
      </c>
    </row>
    <row r="505" spans="1:25" x14ac:dyDescent="0.3">
      <c r="A505" s="2">
        <v>41688</v>
      </c>
      <c r="B505">
        <v>6071.2998046875</v>
      </c>
      <c r="C505">
        <v>6141.7001953125</v>
      </c>
      <c r="D505">
        <v>6066.7998046875</v>
      </c>
      <c r="E505">
        <v>6127.10009765625</v>
      </c>
      <c r="F505">
        <v>324.25</v>
      </c>
      <c r="G505">
        <v>332.20001220703102</v>
      </c>
      <c r="H505">
        <v>323.70001220703102</v>
      </c>
      <c r="I505">
        <v>330.20001220703102</v>
      </c>
      <c r="J505">
        <v>5.3407015043080902E-2</v>
      </c>
      <c r="K505">
        <v>5.4089258941778802E-2</v>
      </c>
      <c r="L505">
        <v>5.3355973928284998E-2</v>
      </c>
      <c r="M505" s="19">
        <v>5.38917280514708E-2</v>
      </c>
      <c r="N505">
        <v>5.29892437526076E-2</v>
      </c>
      <c r="O505">
        <v>5.9804123181770295E-4</v>
      </c>
      <c r="P505">
        <v>5.3587284984425297E-2</v>
      </c>
      <c r="Q505">
        <v>5.2391202520789902E-2</v>
      </c>
      <c r="R505" s="6" t="str">
        <f t="shared" si="113"/>
        <v>Upper</v>
      </c>
      <c r="S505" t="str">
        <f t="shared" si="114"/>
        <v>Upper</v>
      </c>
      <c r="T505" t="str">
        <f t="shared" si="109"/>
        <v>Above</v>
      </c>
      <c r="U505" t="str">
        <f t="shared" si="110"/>
        <v>Above</v>
      </c>
      <c r="V505" t="str">
        <f t="shared" si="111"/>
        <v>Above</v>
      </c>
      <c r="W505" t="str">
        <f t="shared" si="108"/>
        <v>Above</v>
      </c>
      <c r="X505" t="str">
        <f t="shared" si="112"/>
        <v>Sell</v>
      </c>
      <c r="Y505" t="str">
        <f t="shared" si="115"/>
        <v/>
      </c>
    </row>
    <row r="506" spans="1:25" x14ac:dyDescent="0.3">
      <c r="A506" s="2">
        <v>41689</v>
      </c>
      <c r="B506">
        <v>6132.0498046875</v>
      </c>
      <c r="C506">
        <v>6160.35009765625</v>
      </c>
      <c r="D506">
        <v>6125.75</v>
      </c>
      <c r="E506">
        <v>6152.75</v>
      </c>
      <c r="F506">
        <v>328.100006103515</v>
      </c>
      <c r="G506">
        <v>336.125</v>
      </c>
      <c r="H506">
        <v>327.5</v>
      </c>
      <c r="I506">
        <v>335.02499389648398</v>
      </c>
      <c r="J506">
        <v>5.3505763415800503E-2</v>
      </c>
      <c r="K506">
        <v>5.4562645737923403E-2</v>
      </c>
      <c r="L506">
        <v>5.3462841284740603E-2</v>
      </c>
      <c r="M506" s="19">
        <v>5.4451260638980002E-2</v>
      </c>
      <c r="N506">
        <v>5.3034734353926201E-2</v>
      </c>
      <c r="O506">
        <v>6.7225419129618099E-4</v>
      </c>
      <c r="P506">
        <v>5.3706988545222399E-2</v>
      </c>
      <c r="Q506">
        <v>5.23624801626301E-2</v>
      </c>
      <c r="R506" s="6" t="str">
        <f t="shared" si="113"/>
        <v>Upper</v>
      </c>
      <c r="S506" t="str">
        <f t="shared" si="114"/>
        <v>Upper</v>
      </c>
      <c r="T506" t="str">
        <f t="shared" si="109"/>
        <v>Above</v>
      </c>
      <c r="U506" t="str">
        <f t="shared" si="110"/>
        <v>Above</v>
      </c>
      <c r="V506" t="str">
        <f t="shared" si="111"/>
        <v>Above</v>
      </c>
      <c r="W506" t="str">
        <f t="shared" si="108"/>
        <v>Above</v>
      </c>
      <c r="X506" t="str">
        <f t="shared" si="112"/>
        <v>Sell</v>
      </c>
      <c r="Y506" t="str">
        <f t="shared" si="115"/>
        <v/>
      </c>
    </row>
    <row r="507" spans="1:25" x14ac:dyDescent="0.3">
      <c r="A507" s="2">
        <v>41690</v>
      </c>
      <c r="B507">
        <v>6127.14990234375</v>
      </c>
      <c r="C507">
        <v>6129.10009765625</v>
      </c>
      <c r="D507">
        <v>6086.4501953125</v>
      </c>
      <c r="E507">
        <v>6091.4501953125</v>
      </c>
      <c r="F507">
        <v>332.89999389648398</v>
      </c>
      <c r="G507">
        <v>333.725006103515</v>
      </c>
      <c r="H507">
        <v>330.42498779296801</v>
      </c>
      <c r="I507">
        <v>331.375</v>
      </c>
      <c r="J507">
        <v>5.43319486551396E-2</v>
      </c>
      <c r="K507">
        <v>5.4449266741643E-2</v>
      </c>
      <c r="L507">
        <v>5.4288620984272E-2</v>
      </c>
      <c r="M507" s="19">
        <v>5.4400017955494401E-2</v>
      </c>
      <c r="N507">
        <v>5.3084340491040799E-2</v>
      </c>
      <c r="O507">
        <v>7.3492295212405402E-4</v>
      </c>
      <c r="P507">
        <v>5.3819263443164803E-2</v>
      </c>
      <c r="Q507">
        <v>5.2349417538916698E-2</v>
      </c>
      <c r="R507" s="6" t="str">
        <f t="shared" si="113"/>
        <v>Upper</v>
      </c>
      <c r="S507" t="str">
        <f t="shared" si="114"/>
        <v>Upper</v>
      </c>
      <c r="T507" t="str">
        <f t="shared" si="109"/>
        <v>Above</v>
      </c>
      <c r="U507" t="str">
        <f t="shared" si="110"/>
        <v>Above</v>
      </c>
      <c r="V507" t="str">
        <f t="shared" si="111"/>
        <v>Above</v>
      </c>
      <c r="W507" t="str">
        <f t="shared" si="108"/>
        <v>Above</v>
      </c>
      <c r="X507" t="str">
        <f t="shared" si="112"/>
        <v>Sell</v>
      </c>
      <c r="Y507" t="str">
        <f t="shared" si="115"/>
        <v/>
      </c>
    </row>
    <row r="508" spans="1:25" x14ac:dyDescent="0.3">
      <c r="A508" s="2">
        <v>41691</v>
      </c>
      <c r="B508">
        <v>6108.2998046875</v>
      </c>
      <c r="C508">
        <v>6159.64990234375</v>
      </c>
      <c r="D508">
        <v>6108</v>
      </c>
      <c r="E508">
        <v>6155.4501953125</v>
      </c>
      <c r="F508">
        <v>329.92498779296801</v>
      </c>
      <c r="G508">
        <v>334.79998779296801</v>
      </c>
      <c r="H508">
        <v>329.850006103515</v>
      </c>
      <c r="I508">
        <v>332.20001220703102</v>
      </c>
      <c r="J508">
        <v>5.4012572784948198E-2</v>
      </c>
      <c r="K508">
        <v>5.4353736511157401E-2</v>
      </c>
      <c r="L508">
        <v>5.4002947954079103E-2</v>
      </c>
      <c r="M508" s="19">
        <v>5.3968434747471102E-2</v>
      </c>
      <c r="N508">
        <v>5.3105731465383103E-2</v>
      </c>
      <c r="O508">
        <v>7.5485821878385005E-4</v>
      </c>
      <c r="P508">
        <v>5.3860589684167001E-2</v>
      </c>
      <c r="Q508">
        <v>5.2350873246599303E-2</v>
      </c>
      <c r="R508" s="6" t="str">
        <f t="shared" si="113"/>
        <v>Upper</v>
      </c>
      <c r="S508" t="str">
        <f t="shared" si="114"/>
        <v>Upper</v>
      </c>
      <c r="T508" t="str">
        <f t="shared" si="109"/>
        <v>Above</v>
      </c>
      <c r="U508" t="str">
        <f t="shared" si="110"/>
        <v>Above</v>
      </c>
      <c r="V508" t="str">
        <f t="shared" si="111"/>
        <v>Above</v>
      </c>
      <c r="W508" t="str">
        <f t="shared" si="108"/>
        <v>Above</v>
      </c>
      <c r="X508" t="str">
        <f t="shared" si="112"/>
        <v>Sell</v>
      </c>
      <c r="Y508" t="str">
        <f t="shared" si="115"/>
        <v/>
      </c>
    </row>
    <row r="509" spans="1:25" x14ac:dyDescent="0.3">
      <c r="A509" s="2">
        <v>41694</v>
      </c>
      <c r="B509">
        <v>6140.9501953125</v>
      </c>
      <c r="C509">
        <v>6191.85009765625</v>
      </c>
      <c r="D509">
        <v>6130.7998046875</v>
      </c>
      <c r="E509">
        <v>6186.10009765625</v>
      </c>
      <c r="F509">
        <v>331.04998779296801</v>
      </c>
      <c r="G509">
        <v>336.5</v>
      </c>
      <c r="H509">
        <v>327.875</v>
      </c>
      <c r="I509">
        <v>335.5</v>
      </c>
      <c r="J509">
        <v>5.39085935016482E-2</v>
      </c>
      <c r="K509">
        <v>5.4345630900750098E-2</v>
      </c>
      <c r="L509">
        <v>5.3479971691346398E-2</v>
      </c>
      <c r="M509" s="19">
        <v>5.4234492604979298E-2</v>
      </c>
      <c r="N509">
        <v>5.3131055551434297E-2</v>
      </c>
      <c r="O509">
        <v>7.84737687572688E-4</v>
      </c>
      <c r="P509">
        <v>5.3915793239006998E-2</v>
      </c>
      <c r="Q509">
        <v>5.2346317863861597E-2</v>
      </c>
      <c r="R509" s="6" t="str">
        <f t="shared" si="113"/>
        <v>Upper</v>
      </c>
      <c r="S509" t="str">
        <f t="shared" si="114"/>
        <v>Upper</v>
      </c>
      <c r="T509" t="str">
        <f t="shared" si="109"/>
        <v>Above</v>
      </c>
      <c r="U509" t="str">
        <f t="shared" si="110"/>
        <v>Above</v>
      </c>
      <c r="V509" t="str">
        <f t="shared" si="111"/>
        <v>Above</v>
      </c>
      <c r="W509" t="str">
        <f t="shared" si="108"/>
        <v>Above</v>
      </c>
      <c r="X509" t="str">
        <f t="shared" si="112"/>
        <v>Sell</v>
      </c>
      <c r="Y509" t="str">
        <f t="shared" si="115"/>
        <v/>
      </c>
    </row>
    <row r="510" spans="1:25" x14ac:dyDescent="0.3">
      <c r="A510" s="2">
        <v>41695</v>
      </c>
      <c r="B510">
        <v>6205.7001953125</v>
      </c>
      <c r="C510">
        <v>6216.85009765625</v>
      </c>
      <c r="D510">
        <v>6176.60009765625</v>
      </c>
      <c r="E510">
        <v>6200.0498046875</v>
      </c>
      <c r="F510">
        <v>337</v>
      </c>
      <c r="G510">
        <v>338</v>
      </c>
      <c r="H510">
        <v>333</v>
      </c>
      <c r="I510">
        <v>335.54998779296801</v>
      </c>
      <c r="J510">
        <v>5.4304911515795397E-2</v>
      </c>
      <c r="K510">
        <v>5.43683689795618E-2</v>
      </c>
      <c r="L510">
        <v>5.3913155252896902E-2</v>
      </c>
      <c r="M510" s="19">
        <v>5.4120531022069901E-2</v>
      </c>
      <c r="N510">
        <v>5.3191971800482803E-2</v>
      </c>
      <c r="O510">
        <v>8.1282241694533898E-4</v>
      </c>
      <c r="P510">
        <v>5.4004794217428098E-2</v>
      </c>
      <c r="Q510">
        <v>5.23791493835375E-2</v>
      </c>
      <c r="R510" s="6" t="str">
        <f t="shared" si="113"/>
        <v>Upper</v>
      </c>
      <c r="S510" t="str">
        <f t="shared" si="114"/>
        <v>Upper</v>
      </c>
      <c r="T510" t="str">
        <f t="shared" si="109"/>
        <v>Above</v>
      </c>
      <c r="U510" t="str">
        <f t="shared" si="110"/>
        <v>Above</v>
      </c>
      <c r="V510" t="str">
        <f t="shared" si="111"/>
        <v>Above</v>
      </c>
      <c r="W510" t="str">
        <f t="shared" si="108"/>
        <v>Above</v>
      </c>
      <c r="X510" t="str">
        <f t="shared" si="112"/>
        <v>Sell</v>
      </c>
      <c r="Y510" t="str">
        <f t="shared" si="115"/>
        <v/>
      </c>
    </row>
    <row r="511" spans="1:25" x14ac:dyDescent="0.3">
      <c r="A511" s="2">
        <v>41696</v>
      </c>
      <c r="B511">
        <v>6202.4501953125</v>
      </c>
      <c r="C511">
        <v>6245.9501953125</v>
      </c>
      <c r="D511">
        <v>6202.10009765625</v>
      </c>
      <c r="E511">
        <v>6238.7998046875</v>
      </c>
      <c r="F511">
        <v>335</v>
      </c>
      <c r="G511">
        <v>339.600006103515</v>
      </c>
      <c r="H511">
        <v>334.27499389648398</v>
      </c>
      <c r="I511">
        <v>338.70001220703102</v>
      </c>
      <c r="J511">
        <v>5.4010913340856101E-2</v>
      </c>
      <c r="K511">
        <v>5.4371231835691002E-2</v>
      </c>
      <c r="L511">
        <v>5.3897065289675902E-2</v>
      </c>
      <c r="M511" s="19">
        <v>5.4289290057448203E-2</v>
      </c>
      <c r="N511">
        <v>5.3276564798735597E-2</v>
      </c>
      <c r="O511">
        <v>8.3541459469725296E-4</v>
      </c>
      <c r="P511">
        <v>5.4111979393432902E-2</v>
      </c>
      <c r="Q511">
        <v>5.2441150204038403E-2</v>
      </c>
      <c r="R511" s="6" t="str">
        <f t="shared" si="113"/>
        <v>Upper</v>
      </c>
      <c r="S511" t="str">
        <f t="shared" si="114"/>
        <v>Upper</v>
      </c>
      <c r="T511" t="str">
        <f t="shared" si="109"/>
        <v>Above</v>
      </c>
      <c r="U511" t="str">
        <f t="shared" si="110"/>
        <v>Above</v>
      </c>
      <c r="V511" t="str">
        <f t="shared" si="111"/>
        <v>Above</v>
      </c>
      <c r="W511" t="str">
        <f t="shared" si="108"/>
        <v>Above</v>
      </c>
      <c r="X511" t="str">
        <f t="shared" si="112"/>
        <v>Sell</v>
      </c>
      <c r="Y511" t="str">
        <f t="shared" si="115"/>
        <v/>
      </c>
    </row>
    <row r="512" spans="1:25" x14ac:dyDescent="0.3">
      <c r="A512" s="2">
        <v>41698</v>
      </c>
      <c r="B512">
        <v>6228.4501953125</v>
      </c>
      <c r="C512">
        <v>6282.7001953125</v>
      </c>
      <c r="D512">
        <v>6228.10009765625</v>
      </c>
      <c r="E512">
        <v>6276.9501953125</v>
      </c>
      <c r="F512">
        <v>341</v>
      </c>
      <c r="G512">
        <v>341.45001220703102</v>
      </c>
      <c r="H512">
        <v>332.57501220703102</v>
      </c>
      <c r="I512">
        <v>334.79998779296801</v>
      </c>
      <c r="J512">
        <v>5.4748772055146999E-2</v>
      </c>
      <c r="K512">
        <v>5.4347653332525003E-2</v>
      </c>
      <c r="L512">
        <v>5.3399111605830697E-2</v>
      </c>
      <c r="M512" s="19">
        <v>5.3338002911507899E-2</v>
      </c>
      <c r="N512">
        <v>5.3306930439155902E-2</v>
      </c>
      <c r="O512">
        <v>8.2550741562025496E-4</v>
      </c>
      <c r="P512">
        <v>5.4132437854776103E-2</v>
      </c>
      <c r="Q512">
        <v>5.2481423023535603E-2</v>
      </c>
      <c r="R512" s="6" t="str">
        <f t="shared" si="113"/>
        <v>Upper</v>
      </c>
      <c r="S512" t="str">
        <f t="shared" si="114"/>
        <v>Upper</v>
      </c>
      <c r="T512" t="str">
        <f t="shared" si="109"/>
        <v>Above</v>
      </c>
      <c r="U512" t="str">
        <f t="shared" si="110"/>
        <v>Above</v>
      </c>
      <c r="V512" t="str">
        <f t="shared" si="111"/>
        <v>Below</v>
      </c>
      <c r="W512" t="str">
        <f t="shared" si="108"/>
        <v>Below</v>
      </c>
      <c r="X512" t="str">
        <f t="shared" si="112"/>
        <v>Sell</v>
      </c>
      <c r="Y512" t="str">
        <f t="shared" si="115"/>
        <v/>
      </c>
    </row>
    <row r="513" spans="1:25" x14ac:dyDescent="0.3">
      <c r="A513" s="2">
        <v>41701</v>
      </c>
      <c r="B513">
        <v>6264.35009765625</v>
      </c>
      <c r="C513">
        <v>6277.75</v>
      </c>
      <c r="D513">
        <v>6212.25</v>
      </c>
      <c r="E513">
        <v>6221.4501953125</v>
      </c>
      <c r="F513">
        <v>332.600006103515</v>
      </c>
      <c r="G513">
        <v>336</v>
      </c>
      <c r="H513">
        <v>331.600006103515</v>
      </c>
      <c r="I513">
        <v>333.100006103515</v>
      </c>
      <c r="J513">
        <v>5.3094096102316302E-2</v>
      </c>
      <c r="K513">
        <v>5.3522360718410197E-2</v>
      </c>
      <c r="L513">
        <v>5.3378406552137402E-2</v>
      </c>
      <c r="M513" s="19">
        <v>5.3540572639235597E-2</v>
      </c>
      <c r="N513">
        <v>5.3383402707302699E-2</v>
      </c>
      <c r="O513">
        <v>7.6798814603366101E-4</v>
      </c>
      <c r="P513">
        <v>5.4151390853336298E-2</v>
      </c>
      <c r="Q513">
        <v>5.2615414561269003E-2</v>
      </c>
      <c r="R513" s="6">
        <f t="shared" si="113"/>
        <v>0</v>
      </c>
      <c r="S513" t="str">
        <f t="shared" si="114"/>
        <v>Upper</v>
      </c>
      <c r="T513" t="str">
        <f t="shared" si="109"/>
        <v>Above</v>
      </c>
      <c r="U513" t="str">
        <f t="shared" si="110"/>
        <v>Above</v>
      </c>
      <c r="V513" t="str">
        <f t="shared" si="111"/>
        <v>Below</v>
      </c>
      <c r="W513" t="str">
        <f t="shared" si="108"/>
        <v>Below</v>
      </c>
      <c r="X513" t="str">
        <f t="shared" si="112"/>
        <v>Sell</v>
      </c>
      <c r="Y513" t="str">
        <f t="shared" si="115"/>
        <v/>
      </c>
    </row>
    <row r="514" spans="1:25" x14ac:dyDescent="0.3">
      <c r="A514" s="2">
        <v>41702</v>
      </c>
      <c r="B514">
        <v>6216.75</v>
      </c>
      <c r="C514">
        <v>6302.14990234375</v>
      </c>
      <c r="D514">
        <v>6215.7001953125</v>
      </c>
      <c r="E514">
        <v>6297.9501953125</v>
      </c>
      <c r="F514">
        <v>333</v>
      </c>
      <c r="G514">
        <v>336.92498779296801</v>
      </c>
      <c r="H514">
        <v>332.125</v>
      </c>
      <c r="I514">
        <v>335.850006103515</v>
      </c>
      <c r="J514">
        <v>5.3564965617082801E-2</v>
      </c>
      <c r="K514">
        <v>5.3461912682792101E-2</v>
      </c>
      <c r="L514">
        <v>5.3433239951062597E-2</v>
      </c>
      <c r="M514" s="19">
        <v>5.3326875521099701E-2</v>
      </c>
      <c r="N514">
        <v>5.3469485378176598E-2</v>
      </c>
      <c r="O514">
        <v>6.4479187158136505E-4</v>
      </c>
      <c r="P514">
        <v>5.4114277249758001E-2</v>
      </c>
      <c r="Q514">
        <v>5.2824693506595202E-2</v>
      </c>
      <c r="R514" s="6">
        <f t="shared" si="113"/>
        <v>0</v>
      </c>
      <c r="S514" t="str">
        <f t="shared" si="114"/>
        <v>Upper</v>
      </c>
      <c r="T514" t="str">
        <f t="shared" si="109"/>
        <v>Above</v>
      </c>
      <c r="U514" t="str">
        <f t="shared" si="110"/>
        <v>Above</v>
      </c>
      <c r="V514" t="str">
        <f t="shared" si="111"/>
        <v>Below</v>
      </c>
      <c r="W514" t="str">
        <f t="shared" si="108"/>
        <v>Below</v>
      </c>
      <c r="X514" t="str">
        <f t="shared" si="112"/>
        <v>Sell</v>
      </c>
      <c r="Y514" t="str">
        <f t="shared" si="115"/>
        <v/>
      </c>
    </row>
    <row r="515" spans="1:25" x14ac:dyDescent="0.3">
      <c r="A515" s="2">
        <v>41703</v>
      </c>
      <c r="B515">
        <v>6328.4501953125</v>
      </c>
      <c r="C515">
        <v>6336.25</v>
      </c>
      <c r="D515">
        <v>6287.7998046875</v>
      </c>
      <c r="E515">
        <v>6328.64990234375</v>
      </c>
      <c r="F515">
        <v>336.75</v>
      </c>
      <c r="G515">
        <v>337.5</v>
      </c>
      <c r="H515">
        <v>331.25</v>
      </c>
      <c r="I515">
        <v>334.875</v>
      </c>
      <c r="J515">
        <v>5.32120803051324E-2</v>
      </c>
      <c r="K515">
        <v>5.3264943775892602E-2</v>
      </c>
      <c r="L515">
        <v>5.2681384632038697E-2</v>
      </c>
      <c r="M515" s="19">
        <v>5.2914129422135102E-2</v>
      </c>
      <c r="N515">
        <v>5.3505557987826101E-2</v>
      </c>
      <c r="O515">
        <v>5.8721156953992003E-4</v>
      </c>
      <c r="P515">
        <v>5.4092769557365999E-2</v>
      </c>
      <c r="Q515">
        <v>5.2918346418286202E-2</v>
      </c>
      <c r="R515" s="6" t="str">
        <f t="shared" si="113"/>
        <v>Lower</v>
      </c>
      <c r="S515" t="str">
        <f t="shared" si="114"/>
        <v>Lower</v>
      </c>
      <c r="T515" t="str">
        <f t="shared" si="109"/>
        <v>Below</v>
      </c>
      <c r="U515" t="str">
        <f t="shared" si="110"/>
        <v>Above</v>
      </c>
      <c r="V515" t="str">
        <f t="shared" si="111"/>
        <v>Below</v>
      </c>
      <c r="W515" t="str">
        <f t="shared" ref="W515:W578" si="116">IF(S515=0,"",IF(S515="Upper",IF(M515&lt;=P515,"Below","Above"),IF(M515&gt;=Q515,"Above","Below")))</f>
        <v>Below</v>
      </c>
      <c r="X515" t="str">
        <f t="shared" si="112"/>
        <v>Sell</v>
      </c>
      <c r="Y515" t="str">
        <f t="shared" si="115"/>
        <v/>
      </c>
    </row>
    <row r="516" spans="1:25" x14ac:dyDescent="0.3">
      <c r="A516" s="2">
        <v>41704</v>
      </c>
      <c r="B516">
        <v>6344.75</v>
      </c>
      <c r="C516">
        <v>6406.60009765625</v>
      </c>
      <c r="D516">
        <v>6339.7001953125</v>
      </c>
      <c r="E516">
        <v>6401.14990234375</v>
      </c>
      <c r="F516">
        <v>336.5</v>
      </c>
      <c r="G516">
        <v>338.850006103515</v>
      </c>
      <c r="H516">
        <v>334.04998779296801</v>
      </c>
      <c r="I516">
        <v>337.79998779296801</v>
      </c>
      <c r="J516">
        <v>5.3035974624689702E-2</v>
      </c>
      <c r="K516">
        <v>5.2890769041051597E-2</v>
      </c>
      <c r="L516">
        <v>5.26917642004524E-2</v>
      </c>
      <c r="M516" s="19">
        <v>5.2771766471096798E-2</v>
      </c>
      <c r="N516">
        <v>5.3517040436228597E-2</v>
      </c>
      <c r="O516">
        <v>5.6935451034322796E-4</v>
      </c>
      <c r="P516">
        <v>5.4086394946571803E-2</v>
      </c>
      <c r="Q516">
        <v>5.2947685925885397E-2</v>
      </c>
      <c r="R516" s="6" t="str">
        <f t="shared" si="113"/>
        <v>Lower</v>
      </c>
      <c r="S516" t="str">
        <f t="shared" si="114"/>
        <v>Lower</v>
      </c>
      <c r="T516" t="str">
        <f t="shared" si="109"/>
        <v>Below</v>
      </c>
      <c r="U516" t="str">
        <f t="shared" si="110"/>
        <v>Above</v>
      </c>
      <c r="V516" t="str">
        <f t="shared" si="111"/>
        <v>Below</v>
      </c>
      <c r="W516" t="str">
        <f t="shared" si="116"/>
        <v>Below</v>
      </c>
      <c r="X516" t="str">
        <f t="shared" si="112"/>
        <v>Sell</v>
      </c>
      <c r="Y516" t="str">
        <f t="shared" si="115"/>
        <v/>
      </c>
    </row>
    <row r="517" spans="1:25" x14ac:dyDescent="0.3">
      <c r="A517" s="2">
        <v>41705</v>
      </c>
      <c r="B517">
        <v>6413.9501953125</v>
      </c>
      <c r="C517">
        <v>6537.7998046875</v>
      </c>
      <c r="D517">
        <v>6413.5498046875</v>
      </c>
      <c r="E517">
        <v>6526.64990234375</v>
      </c>
      <c r="F517">
        <v>339.79998779296801</v>
      </c>
      <c r="G517">
        <v>357.45001220703102</v>
      </c>
      <c r="H517">
        <v>338.100006103515</v>
      </c>
      <c r="I517">
        <v>355.725006103515</v>
      </c>
      <c r="J517">
        <v>5.2978270402115703E-2</v>
      </c>
      <c r="K517">
        <v>5.4674358788218802E-2</v>
      </c>
      <c r="L517">
        <v>5.2716516812016702E-2</v>
      </c>
      <c r="M517" s="19">
        <v>5.4503460646138403E-2</v>
      </c>
      <c r="N517">
        <v>5.35960507155483E-2</v>
      </c>
      <c r="O517">
        <v>5.9181780104065201E-4</v>
      </c>
      <c r="P517">
        <v>5.4187868516589001E-2</v>
      </c>
      <c r="Q517">
        <v>5.3004232914507697E-2</v>
      </c>
      <c r="R517" s="6" t="str">
        <f t="shared" si="113"/>
        <v>Lower</v>
      </c>
      <c r="S517" t="str">
        <f t="shared" si="114"/>
        <v>Lower</v>
      </c>
      <c r="T517" t="str">
        <f t="shared" ref="T517:T580" si="117">IF(M517&gt;=Q517,"Above","Below")</f>
        <v>Above</v>
      </c>
      <c r="U517" t="str">
        <f t="shared" ref="U517:U580" si="118">IF(M517&gt;=O517,"Above","Below")</f>
        <v>Above</v>
      </c>
      <c r="V517" t="str">
        <f t="shared" ref="V517:V580" si="119">IF(M517&gt;=P517,"Above","Below")</f>
        <v>Above</v>
      </c>
      <c r="W517" t="str">
        <f t="shared" si="116"/>
        <v>Above</v>
      </c>
      <c r="X517" t="str">
        <f t="shared" ref="X517:X580" si="120">+IF(AND(S517="Upper",V517="Below"),"Sell",IF(AND(S517="Lower",T517="Above"),"Buy",X516))</f>
        <v>Buy</v>
      </c>
      <c r="Y517" t="str">
        <f t="shared" si="115"/>
        <v>Buy</v>
      </c>
    </row>
    <row r="518" spans="1:25" x14ac:dyDescent="0.3">
      <c r="A518" s="2">
        <v>41708</v>
      </c>
      <c r="B518">
        <v>6491.7001953125</v>
      </c>
      <c r="C518">
        <v>6562.2001953125</v>
      </c>
      <c r="D518">
        <v>6487.35009765625</v>
      </c>
      <c r="E518">
        <v>6537.25</v>
      </c>
      <c r="F518">
        <v>353.25</v>
      </c>
      <c r="G518">
        <v>368.45001220703102</v>
      </c>
      <c r="H518">
        <v>350</v>
      </c>
      <c r="I518">
        <v>367.225006103515</v>
      </c>
      <c r="J518">
        <v>5.4415636793435598E-2</v>
      </c>
      <c r="K518">
        <v>5.6147328828861601E-2</v>
      </c>
      <c r="L518">
        <v>5.3951150274200201E-2</v>
      </c>
      <c r="M518" s="19">
        <v>5.6174233217869199E-2</v>
      </c>
      <c r="N518">
        <v>5.3725140667221997E-2</v>
      </c>
      <c r="O518">
        <v>8.2616569978288996E-4</v>
      </c>
      <c r="P518">
        <v>5.4551306367004899E-2</v>
      </c>
      <c r="Q518">
        <v>5.2898974967439102E-2</v>
      </c>
      <c r="R518" s="6" t="str">
        <f t="shared" si="113"/>
        <v>Upper</v>
      </c>
      <c r="S518" t="str">
        <f t="shared" si="114"/>
        <v>Upper</v>
      </c>
      <c r="T518" t="str">
        <f t="shared" si="117"/>
        <v>Above</v>
      </c>
      <c r="U518" t="str">
        <f t="shared" si="118"/>
        <v>Above</v>
      </c>
      <c r="V518" t="str">
        <f t="shared" si="119"/>
        <v>Above</v>
      </c>
      <c r="W518" t="str">
        <f t="shared" si="116"/>
        <v>Above</v>
      </c>
      <c r="X518" t="str">
        <f t="shared" si="120"/>
        <v>Buy</v>
      </c>
      <c r="Y518" t="str">
        <f t="shared" si="115"/>
        <v/>
      </c>
    </row>
    <row r="519" spans="1:25" x14ac:dyDescent="0.3">
      <c r="A519" s="2">
        <v>41709</v>
      </c>
      <c r="B519">
        <v>6537.35009765625</v>
      </c>
      <c r="C519">
        <v>6562.85009765625</v>
      </c>
      <c r="D519">
        <v>6494.25</v>
      </c>
      <c r="E519">
        <v>6511.89990234375</v>
      </c>
      <c r="F519">
        <v>367.25</v>
      </c>
      <c r="G519">
        <v>370</v>
      </c>
      <c r="H519">
        <v>359.77499389648398</v>
      </c>
      <c r="I519">
        <v>362.57501220703102</v>
      </c>
      <c r="J519">
        <v>5.6177196343158202E-2</v>
      </c>
      <c r="K519">
        <v>5.63779447182765E-2</v>
      </c>
      <c r="L519">
        <v>5.5399005873885999E-2</v>
      </c>
      <c r="M519" s="19">
        <v>5.5678836843996E-2</v>
      </c>
      <c r="N519">
        <v>5.3838256958829003E-2</v>
      </c>
      <c r="O519">
        <v>9.3003158081323995E-4</v>
      </c>
      <c r="P519">
        <v>5.4768288539642197E-2</v>
      </c>
      <c r="Q519">
        <v>5.2908225378015698E-2</v>
      </c>
      <c r="R519" s="6" t="str">
        <f t="shared" si="113"/>
        <v>Upper</v>
      </c>
      <c r="S519" t="str">
        <f t="shared" si="114"/>
        <v>Upper</v>
      </c>
      <c r="T519" t="str">
        <f t="shared" si="117"/>
        <v>Above</v>
      </c>
      <c r="U519" t="str">
        <f t="shared" si="118"/>
        <v>Above</v>
      </c>
      <c r="V519" t="str">
        <f t="shared" si="119"/>
        <v>Above</v>
      </c>
      <c r="W519" t="str">
        <f t="shared" si="116"/>
        <v>Above</v>
      </c>
      <c r="X519" t="str">
        <f t="shared" si="120"/>
        <v>Buy</v>
      </c>
      <c r="Y519" t="str">
        <f t="shared" si="115"/>
        <v/>
      </c>
    </row>
    <row r="520" spans="1:25" x14ac:dyDescent="0.3">
      <c r="A520" s="2">
        <v>41710</v>
      </c>
      <c r="B520">
        <v>6497.5</v>
      </c>
      <c r="C520">
        <v>6546.14990234375</v>
      </c>
      <c r="D520">
        <v>6487.2998046875</v>
      </c>
      <c r="E520">
        <v>6516.89990234375</v>
      </c>
      <c r="F520">
        <v>360.625</v>
      </c>
      <c r="G520">
        <v>366.5</v>
      </c>
      <c r="H520">
        <v>358.25</v>
      </c>
      <c r="I520">
        <v>362.77499389648398</v>
      </c>
      <c r="J520">
        <v>5.5502116198537899E-2</v>
      </c>
      <c r="K520">
        <v>5.59871077606671E-2</v>
      </c>
      <c r="L520">
        <v>5.5223284075932598E-2</v>
      </c>
      <c r="M520" s="19">
        <v>5.5666804666742703E-2</v>
      </c>
      <c r="N520">
        <v>5.3962369794405898E-2</v>
      </c>
      <c r="O520">
        <v>1.0011148371082E-3</v>
      </c>
      <c r="P520">
        <v>5.4963484631514098E-2</v>
      </c>
      <c r="Q520">
        <v>5.2961254957297699E-2</v>
      </c>
      <c r="R520" s="6" t="str">
        <f t="shared" si="113"/>
        <v>Upper</v>
      </c>
      <c r="S520" t="str">
        <f t="shared" si="114"/>
        <v>Upper</v>
      </c>
      <c r="T520" t="str">
        <f t="shared" si="117"/>
        <v>Above</v>
      </c>
      <c r="U520" t="str">
        <f t="shared" si="118"/>
        <v>Above</v>
      </c>
      <c r="V520" t="str">
        <f t="shared" si="119"/>
        <v>Above</v>
      </c>
      <c r="W520" t="str">
        <f t="shared" si="116"/>
        <v>Above</v>
      </c>
      <c r="X520" t="str">
        <f t="shared" si="120"/>
        <v>Buy</v>
      </c>
      <c r="Y520" t="str">
        <f t="shared" si="115"/>
        <v/>
      </c>
    </row>
    <row r="521" spans="1:25" x14ac:dyDescent="0.3">
      <c r="A521" s="2">
        <v>41711</v>
      </c>
      <c r="B521">
        <v>6491.75</v>
      </c>
      <c r="C521">
        <v>6561.4501953125</v>
      </c>
      <c r="D521">
        <v>6476.64990234375</v>
      </c>
      <c r="E521">
        <v>6493.10009765625</v>
      </c>
      <c r="F521">
        <v>363.75</v>
      </c>
      <c r="G521">
        <v>374.75</v>
      </c>
      <c r="H521">
        <v>363.75</v>
      </c>
      <c r="I521">
        <v>371.17498779296801</v>
      </c>
      <c r="J521">
        <v>5.6032656833673498E-2</v>
      </c>
      <c r="K521">
        <v>5.7113898428692002E-2</v>
      </c>
      <c r="L521">
        <v>5.6163295142503698E-2</v>
      </c>
      <c r="M521" s="19">
        <v>5.7164525759728801E-2</v>
      </c>
      <c r="N521">
        <v>5.4161714861894701E-2</v>
      </c>
      <c r="O521">
        <v>1.2114713936210099E-3</v>
      </c>
      <c r="P521">
        <v>5.5373186255515697E-2</v>
      </c>
      <c r="Q521">
        <v>5.2950243468273601E-2</v>
      </c>
      <c r="R521" s="6" t="str">
        <f t="shared" ref="R521:R584" si="121">IF(OR(M521&lt;=Q521,L521&lt;=Q521),"Lower",IF(OR(M521&gt;=P521,K521&gt;=P521),"Upper",0))</f>
        <v>Upper</v>
      </c>
      <c r="S521" t="str">
        <f t="shared" si="114"/>
        <v>Upper</v>
      </c>
      <c r="T521" t="str">
        <f t="shared" si="117"/>
        <v>Above</v>
      </c>
      <c r="U521" t="str">
        <f t="shared" si="118"/>
        <v>Above</v>
      </c>
      <c r="V521" t="str">
        <f t="shared" si="119"/>
        <v>Above</v>
      </c>
      <c r="W521" t="str">
        <f t="shared" si="116"/>
        <v>Above</v>
      </c>
      <c r="X521" t="str">
        <f t="shared" si="120"/>
        <v>Buy</v>
      </c>
      <c r="Y521" t="str">
        <f t="shared" si="115"/>
        <v/>
      </c>
    </row>
    <row r="522" spans="1:25" x14ac:dyDescent="0.3">
      <c r="A522" s="2">
        <v>41712</v>
      </c>
      <c r="B522">
        <v>6447.25</v>
      </c>
      <c r="C522">
        <v>6518.4501953125</v>
      </c>
      <c r="D522">
        <v>6432.7001953125</v>
      </c>
      <c r="E522">
        <v>6504.2001953125</v>
      </c>
      <c r="F522">
        <v>367.5</v>
      </c>
      <c r="G522">
        <v>369.95001220703102</v>
      </c>
      <c r="H522">
        <v>362</v>
      </c>
      <c r="I522">
        <v>366.07501220703102</v>
      </c>
      <c r="J522">
        <v>5.70010469580053E-2</v>
      </c>
      <c r="K522">
        <v>5.6754289918954502E-2</v>
      </c>
      <c r="L522">
        <v>5.6274968366128497E-2</v>
      </c>
      <c r="M522" s="19">
        <v>5.62828635672772E-2</v>
      </c>
      <c r="N522">
        <v>5.4323614400354603E-2</v>
      </c>
      <c r="O522">
        <v>1.26934094456528E-3</v>
      </c>
      <c r="P522">
        <v>5.5592955344919801E-2</v>
      </c>
      <c r="Q522">
        <v>5.3054273455789301E-2</v>
      </c>
      <c r="R522" s="6" t="str">
        <f t="shared" si="121"/>
        <v>Upper</v>
      </c>
      <c r="S522" t="str">
        <f t="shared" si="114"/>
        <v>Upper</v>
      </c>
      <c r="T522" t="str">
        <f t="shared" si="117"/>
        <v>Above</v>
      </c>
      <c r="U522" t="str">
        <f t="shared" si="118"/>
        <v>Above</v>
      </c>
      <c r="V522" t="str">
        <f t="shared" si="119"/>
        <v>Above</v>
      </c>
      <c r="W522" t="str">
        <f t="shared" si="116"/>
        <v>Above</v>
      </c>
      <c r="X522" t="str">
        <f t="shared" si="120"/>
        <v>Buy</v>
      </c>
      <c r="Y522" t="str">
        <f t="shared" si="115"/>
        <v/>
      </c>
    </row>
    <row r="523" spans="1:25" x14ac:dyDescent="0.3">
      <c r="A523" s="2">
        <v>41716</v>
      </c>
      <c r="B523">
        <v>6532.4501953125</v>
      </c>
      <c r="C523">
        <v>6574.9501953125</v>
      </c>
      <c r="D523">
        <v>6497.64990234375</v>
      </c>
      <c r="E523">
        <v>6516.64990234375</v>
      </c>
      <c r="F523">
        <v>367.70001220703102</v>
      </c>
      <c r="G523">
        <v>372.39999389648398</v>
      </c>
      <c r="H523">
        <v>364.14999389648398</v>
      </c>
      <c r="I523">
        <v>367</v>
      </c>
      <c r="J523">
        <v>5.6288222828071797E-2</v>
      </c>
      <c r="K523">
        <v>5.66392113756208E-2</v>
      </c>
      <c r="L523">
        <v>5.6043338648506198E-2</v>
      </c>
      <c r="M523" s="19">
        <v>5.6317280427786401E-2</v>
      </c>
      <c r="N523">
        <v>5.4504544869114803E-2</v>
      </c>
      <c r="O523">
        <v>1.2833518796371299E-3</v>
      </c>
      <c r="P523">
        <v>5.5787896748751897E-2</v>
      </c>
      <c r="Q523">
        <v>5.3221192989477702E-2</v>
      </c>
      <c r="R523" s="6" t="str">
        <f t="shared" si="121"/>
        <v>Upper</v>
      </c>
      <c r="S523" t="str">
        <f t="shared" si="114"/>
        <v>Upper</v>
      </c>
      <c r="T523" t="str">
        <f t="shared" si="117"/>
        <v>Above</v>
      </c>
      <c r="U523" t="str">
        <f t="shared" si="118"/>
        <v>Above</v>
      </c>
      <c r="V523" t="str">
        <f t="shared" si="119"/>
        <v>Above</v>
      </c>
      <c r="W523" t="str">
        <f t="shared" si="116"/>
        <v>Above</v>
      </c>
      <c r="X523" t="str">
        <f t="shared" si="120"/>
        <v>Buy</v>
      </c>
      <c r="Y523" t="str">
        <f t="shared" si="115"/>
        <v/>
      </c>
    </row>
    <row r="524" spans="1:25" x14ac:dyDescent="0.3">
      <c r="A524" s="2">
        <v>41717</v>
      </c>
      <c r="B524">
        <v>6530</v>
      </c>
      <c r="C524">
        <v>6541.2001953125</v>
      </c>
      <c r="D524">
        <v>6506</v>
      </c>
      <c r="E524">
        <v>6524.0498046875</v>
      </c>
      <c r="F524">
        <v>370</v>
      </c>
      <c r="G524">
        <v>371.64999389648398</v>
      </c>
      <c r="H524">
        <v>367.875</v>
      </c>
      <c r="I524">
        <v>369.225006103515</v>
      </c>
      <c r="J524">
        <v>5.6661562021439502E-2</v>
      </c>
      <c r="K524">
        <v>5.6816789396357703E-2</v>
      </c>
      <c r="L524">
        <v>5.6543959422071903E-2</v>
      </c>
      <c r="M524" s="19">
        <v>5.65944493308786E-2</v>
      </c>
      <c r="N524">
        <v>5.4681477825170299E-2</v>
      </c>
      <c r="O524">
        <v>1.31660556515905E-3</v>
      </c>
      <c r="P524">
        <v>5.5998083390329398E-2</v>
      </c>
      <c r="Q524">
        <v>5.3364872260011298E-2</v>
      </c>
      <c r="R524" s="6" t="str">
        <f t="shared" si="121"/>
        <v>Upper</v>
      </c>
      <c r="S524" t="str">
        <f t="shared" ref="S524:S587" si="122">+IF(R524=0,S523,R524)</f>
        <v>Upper</v>
      </c>
      <c r="T524" t="str">
        <f t="shared" si="117"/>
        <v>Above</v>
      </c>
      <c r="U524" t="str">
        <f t="shared" si="118"/>
        <v>Above</v>
      </c>
      <c r="V524" t="str">
        <f t="shared" si="119"/>
        <v>Above</v>
      </c>
      <c r="W524" t="str">
        <f t="shared" si="116"/>
        <v>Above</v>
      </c>
      <c r="X524" t="str">
        <f t="shared" si="120"/>
        <v>Buy</v>
      </c>
      <c r="Y524" t="str">
        <f t="shared" si="115"/>
        <v/>
      </c>
    </row>
    <row r="525" spans="1:25" x14ac:dyDescent="0.3">
      <c r="A525" s="2">
        <v>41718</v>
      </c>
      <c r="B525">
        <v>6508.35009765625</v>
      </c>
      <c r="C525">
        <v>6523.64990234375</v>
      </c>
      <c r="D525">
        <v>6473.25</v>
      </c>
      <c r="E525">
        <v>6483.10009765625</v>
      </c>
      <c r="F525">
        <v>369.225006103515</v>
      </c>
      <c r="G525">
        <v>369.225006103515</v>
      </c>
      <c r="H525">
        <v>364</v>
      </c>
      <c r="I525">
        <v>365.100006103515</v>
      </c>
      <c r="J525">
        <v>5.6730968765260299E-2</v>
      </c>
      <c r="K525">
        <v>5.6597918593219401E-2</v>
      </c>
      <c r="L525">
        <v>5.6231413895647397E-2</v>
      </c>
      <c r="M525" s="19">
        <v>5.6315651556190699E-2</v>
      </c>
      <c r="N525">
        <v>5.4802674000406303E-2</v>
      </c>
      <c r="O525">
        <v>1.35119056449858E-3</v>
      </c>
      <c r="P525">
        <v>5.6153864564904898E-2</v>
      </c>
      <c r="Q525">
        <v>5.34514834359077E-2</v>
      </c>
      <c r="R525" s="6" t="str">
        <f t="shared" si="121"/>
        <v>Upper</v>
      </c>
      <c r="S525" t="str">
        <f t="shared" si="122"/>
        <v>Upper</v>
      </c>
      <c r="T525" t="str">
        <f t="shared" si="117"/>
        <v>Above</v>
      </c>
      <c r="U525" t="str">
        <f t="shared" si="118"/>
        <v>Above</v>
      </c>
      <c r="V525" t="str">
        <f t="shared" si="119"/>
        <v>Above</v>
      </c>
      <c r="W525" t="str">
        <f t="shared" si="116"/>
        <v>Above</v>
      </c>
      <c r="X525" t="str">
        <f t="shared" si="120"/>
        <v>Buy</v>
      </c>
      <c r="Y525" t="str">
        <f t="shared" si="115"/>
        <v/>
      </c>
    </row>
    <row r="526" spans="1:25" x14ac:dyDescent="0.3">
      <c r="A526" s="2">
        <v>41719</v>
      </c>
      <c r="B526">
        <v>6515.2001953125</v>
      </c>
      <c r="C526">
        <v>6522.89990234375</v>
      </c>
      <c r="D526">
        <v>6485.7001953125</v>
      </c>
      <c r="E526">
        <v>6493.2001953125</v>
      </c>
      <c r="F526">
        <v>367.57501220703102</v>
      </c>
      <c r="G526">
        <v>368.75</v>
      </c>
      <c r="H526">
        <v>365.600006103515</v>
      </c>
      <c r="I526">
        <v>366.92498779296801</v>
      </c>
      <c r="J526">
        <v>5.6418068699023403E-2</v>
      </c>
      <c r="K526">
        <v>5.6531604887498497E-2</v>
      </c>
      <c r="L526">
        <v>5.6370167459752499E-2</v>
      </c>
      <c r="M526" s="19">
        <v>5.6509113650593301E-2</v>
      </c>
      <c r="N526">
        <v>5.4905566650987003E-2</v>
      </c>
      <c r="O526">
        <v>1.40047566860018E-3</v>
      </c>
      <c r="P526">
        <v>5.63060423195871E-2</v>
      </c>
      <c r="Q526">
        <v>5.3505090982386802E-2</v>
      </c>
      <c r="R526" s="6" t="str">
        <f t="shared" si="121"/>
        <v>Upper</v>
      </c>
      <c r="S526" t="str">
        <f t="shared" si="122"/>
        <v>Upper</v>
      </c>
      <c r="T526" t="str">
        <f t="shared" si="117"/>
        <v>Above</v>
      </c>
      <c r="U526" t="str">
        <f t="shared" si="118"/>
        <v>Above</v>
      </c>
      <c r="V526" t="str">
        <f t="shared" si="119"/>
        <v>Above</v>
      </c>
      <c r="W526" t="str">
        <f t="shared" si="116"/>
        <v>Above</v>
      </c>
      <c r="X526" t="str">
        <f t="shared" si="120"/>
        <v>Buy</v>
      </c>
      <c r="Y526" t="str">
        <f t="shared" si="115"/>
        <v/>
      </c>
    </row>
    <row r="527" spans="1:25" x14ac:dyDescent="0.3">
      <c r="A527" s="2">
        <v>41722</v>
      </c>
      <c r="B527">
        <v>6510.5</v>
      </c>
      <c r="C527">
        <v>6591.5</v>
      </c>
      <c r="D527">
        <v>6510.5</v>
      </c>
      <c r="E527">
        <v>6583.5</v>
      </c>
      <c r="F527">
        <v>367.25</v>
      </c>
      <c r="G527">
        <v>376.45001220703102</v>
      </c>
      <c r="H527">
        <v>367</v>
      </c>
      <c r="I527">
        <v>375.32501220703102</v>
      </c>
      <c r="J527">
        <v>5.6408877966362E-2</v>
      </c>
      <c r="K527">
        <v>5.7111433240845201E-2</v>
      </c>
      <c r="L527">
        <v>5.6370478457875697E-2</v>
      </c>
      <c r="M527" s="19">
        <v>5.7009950969397899E-2</v>
      </c>
      <c r="N527">
        <v>5.5036063301682099E-2</v>
      </c>
      <c r="O527">
        <v>1.4707244227839E-3</v>
      </c>
      <c r="P527">
        <v>5.6506787724465997E-2</v>
      </c>
      <c r="Q527">
        <v>5.3565338878898201E-2</v>
      </c>
      <c r="R527" s="6" t="str">
        <f t="shared" si="121"/>
        <v>Upper</v>
      </c>
      <c r="S527" t="str">
        <f t="shared" si="122"/>
        <v>Upper</v>
      </c>
      <c r="T527" t="str">
        <f t="shared" si="117"/>
        <v>Above</v>
      </c>
      <c r="U527" t="str">
        <f t="shared" si="118"/>
        <v>Above</v>
      </c>
      <c r="V527" t="str">
        <f t="shared" si="119"/>
        <v>Above</v>
      </c>
      <c r="W527" t="str">
        <f t="shared" si="116"/>
        <v>Above</v>
      </c>
      <c r="X527" t="str">
        <f t="shared" si="120"/>
        <v>Buy</v>
      </c>
      <c r="Y527" t="str">
        <f t="shared" si="115"/>
        <v/>
      </c>
    </row>
    <row r="528" spans="1:25" x14ac:dyDescent="0.3">
      <c r="A528" s="2">
        <v>41723</v>
      </c>
      <c r="B528">
        <v>6550.10009765625</v>
      </c>
      <c r="C528">
        <v>6595.5498046875</v>
      </c>
      <c r="D528">
        <v>6544.85009765625</v>
      </c>
      <c r="E528">
        <v>6589.75</v>
      </c>
      <c r="F528">
        <v>375</v>
      </c>
      <c r="G528">
        <v>380.27499389648398</v>
      </c>
      <c r="H528">
        <v>373.875</v>
      </c>
      <c r="I528">
        <v>375.07501220703102</v>
      </c>
      <c r="J528">
        <v>5.7251033481790899E-2</v>
      </c>
      <c r="K528">
        <v>5.7656299346905103E-2</v>
      </c>
      <c r="L528">
        <v>5.7125066949033201E-2</v>
      </c>
      <c r="M528" s="19">
        <v>5.6917942593729801E-2</v>
      </c>
      <c r="N528">
        <v>5.5183538693995102E-2</v>
      </c>
      <c r="O528">
        <v>1.5055028070907099E-3</v>
      </c>
      <c r="P528">
        <v>5.66890415010858E-2</v>
      </c>
      <c r="Q528">
        <v>5.3678035886904403E-2</v>
      </c>
      <c r="R528" s="6" t="str">
        <f t="shared" si="121"/>
        <v>Upper</v>
      </c>
      <c r="S528" t="str">
        <f t="shared" si="122"/>
        <v>Upper</v>
      </c>
      <c r="T528" t="str">
        <f t="shared" si="117"/>
        <v>Above</v>
      </c>
      <c r="U528" t="str">
        <f t="shared" si="118"/>
        <v>Above</v>
      </c>
      <c r="V528" t="str">
        <f t="shared" si="119"/>
        <v>Above</v>
      </c>
      <c r="W528" t="str">
        <f t="shared" si="116"/>
        <v>Above</v>
      </c>
      <c r="X528" t="str">
        <f t="shared" si="120"/>
        <v>Buy</v>
      </c>
      <c r="Y528" t="str">
        <f t="shared" si="115"/>
        <v/>
      </c>
    </row>
    <row r="529" spans="1:25" x14ac:dyDescent="0.3">
      <c r="A529" s="2">
        <v>41724</v>
      </c>
      <c r="B529">
        <v>6615.64990234375</v>
      </c>
      <c r="C529">
        <v>6627.4501953125</v>
      </c>
      <c r="D529">
        <v>6580.60009765625</v>
      </c>
      <c r="E529">
        <v>6601.39990234375</v>
      </c>
      <c r="F529">
        <v>376.39999389648398</v>
      </c>
      <c r="G529">
        <v>378.14999389648398</v>
      </c>
      <c r="H529">
        <v>372.04998779296801</v>
      </c>
      <c r="I529">
        <v>373.02499389648398</v>
      </c>
      <c r="J529">
        <v>5.6895391904449998E-2</v>
      </c>
      <c r="K529">
        <v>5.7058141932766898E-2</v>
      </c>
      <c r="L529">
        <v>5.6537395111652199E-2</v>
      </c>
      <c r="M529" s="19">
        <v>5.6506952981904002E-2</v>
      </c>
      <c r="N529">
        <v>5.5297161712841297E-2</v>
      </c>
      <c r="O529">
        <v>1.51582474391671E-3</v>
      </c>
      <c r="P529">
        <v>5.6812986456758002E-2</v>
      </c>
      <c r="Q529">
        <v>5.3781336968924599E-2</v>
      </c>
      <c r="R529" s="6" t="str">
        <f t="shared" si="121"/>
        <v>Upper</v>
      </c>
      <c r="S529" t="str">
        <f t="shared" si="122"/>
        <v>Upper</v>
      </c>
      <c r="T529" t="str">
        <f t="shared" si="117"/>
        <v>Above</v>
      </c>
      <c r="U529" t="str">
        <f t="shared" si="118"/>
        <v>Above</v>
      </c>
      <c r="V529" t="str">
        <f t="shared" si="119"/>
        <v>Below</v>
      </c>
      <c r="W529" t="str">
        <f t="shared" si="116"/>
        <v>Below</v>
      </c>
      <c r="X529" t="str">
        <f t="shared" si="120"/>
        <v>Sell</v>
      </c>
      <c r="Y529" t="str">
        <f t="shared" si="115"/>
        <v>Sell</v>
      </c>
    </row>
    <row r="530" spans="1:25" x14ac:dyDescent="0.3">
      <c r="A530" s="2">
        <v>41725</v>
      </c>
      <c r="B530">
        <v>6613.10009765625</v>
      </c>
      <c r="C530">
        <v>6673.9501953125</v>
      </c>
      <c r="D530">
        <v>6599.5</v>
      </c>
      <c r="E530">
        <v>6641.75</v>
      </c>
      <c r="F530">
        <v>375</v>
      </c>
      <c r="G530">
        <v>380.375</v>
      </c>
      <c r="H530">
        <v>371</v>
      </c>
      <c r="I530">
        <v>373.375</v>
      </c>
      <c r="J530">
        <v>5.6705628897542798E-2</v>
      </c>
      <c r="K530">
        <v>5.6993982404477499E-2</v>
      </c>
      <c r="L530">
        <v>5.6216380028790001E-2</v>
      </c>
      <c r="M530" s="19">
        <v>5.6216358640418497E-2</v>
      </c>
      <c r="N530">
        <v>5.5401953093758699E-2</v>
      </c>
      <c r="O530">
        <v>1.5025873644807001E-3</v>
      </c>
      <c r="P530">
        <v>5.6904540458239498E-2</v>
      </c>
      <c r="Q530">
        <v>5.3899365729277997E-2</v>
      </c>
      <c r="R530" s="6" t="str">
        <f t="shared" si="121"/>
        <v>Upper</v>
      </c>
      <c r="S530" t="str">
        <f t="shared" si="122"/>
        <v>Upper</v>
      </c>
      <c r="T530" t="str">
        <f t="shared" si="117"/>
        <v>Above</v>
      </c>
      <c r="U530" t="str">
        <f t="shared" si="118"/>
        <v>Above</v>
      </c>
      <c r="V530" t="str">
        <f t="shared" si="119"/>
        <v>Below</v>
      </c>
      <c r="W530" t="str">
        <f t="shared" si="116"/>
        <v>Below</v>
      </c>
      <c r="X530" t="str">
        <f t="shared" si="120"/>
        <v>Sell</v>
      </c>
      <c r="Y530" t="str">
        <f t="shared" si="115"/>
        <v/>
      </c>
    </row>
    <row r="531" spans="1:25" x14ac:dyDescent="0.3">
      <c r="A531" s="2">
        <v>41726</v>
      </c>
      <c r="B531">
        <v>6673.0498046875</v>
      </c>
      <c r="C531">
        <v>6702.60009765625</v>
      </c>
      <c r="D531">
        <v>6643.7998046875</v>
      </c>
      <c r="E531">
        <v>6695.89990234375</v>
      </c>
      <c r="F531">
        <v>374.975006103515</v>
      </c>
      <c r="G531">
        <v>377.04998779296801</v>
      </c>
      <c r="H531">
        <v>367.52499389648398</v>
      </c>
      <c r="I531">
        <v>372.475006103515</v>
      </c>
      <c r="J531">
        <v>5.6192448292550302E-2</v>
      </c>
      <c r="K531">
        <v>5.6254286739382597E-2</v>
      </c>
      <c r="L531">
        <v>5.5318493136590097E-2</v>
      </c>
      <c r="M531" s="19">
        <v>5.5627325906281701E-2</v>
      </c>
      <c r="N531">
        <v>5.5468854886200403E-2</v>
      </c>
      <c r="O531">
        <v>1.48005803310223E-3</v>
      </c>
      <c r="P531">
        <v>5.6948912919302597E-2</v>
      </c>
      <c r="Q531">
        <v>5.3988796853098202E-2</v>
      </c>
      <c r="R531" s="6">
        <f t="shared" si="121"/>
        <v>0</v>
      </c>
      <c r="S531" t="str">
        <f t="shared" si="122"/>
        <v>Upper</v>
      </c>
      <c r="T531" t="str">
        <f t="shared" si="117"/>
        <v>Above</v>
      </c>
      <c r="U531" t="str">
        <f t="shared" si="118"/>
        <v>Above</v>
      </c>
      <c r="V531" t="str">
        <f t="shared" si="119"/>
        <v>Below</v>
      </c>
      <c r="W531" t="str">
        <f t="shared" si="116"/>
        <v>Below</v>
      </c>
      <c r="X531" t="str">
        <f t="shared" si="120"/>
        <v>Sell</v>
      </c>
      <c r="Y531" t="str">
        <f t="shared" si="115"/>
        <v/>
      </c>
    </row>
    <row r="532" spans="1:25" x14ac:dyDescent="0.3">
      <c r="A532" s="2">
        <v>41729</v>
      </c>
      <c r="B532">
        <v>6723.14990234375</v>
      </c>
      <c r="C532">
        <v>6730.0498046875</v>
      </c>
      <c r="D532">
        <v>6662.39990234375</v>
      </c>
      <c r="E532">
        <v>6704.2001953125</v>
      </c>
      <c r="F532">
        <v>373.975006103515</v>
      </c>
      <c r="G532">
        <v>376.5</v>
      </c>
      <c r="H532">
        <v>371.54998779296801</v>
      </c>
      <c r="I532">
        <v>374.39999389648398</v>
      </c>
      <c r="J532">
        <v>5.5624969178977302E-2</v>
      </c>
      <c r="K532">
        <v>5.5943122402714797E-2</v>
      </c>
      <c r="L532">
        <v>5.5768190627863999E-2</v>
      </c>
      <c r="M532" s="19">
        <v>5.5845586794717197E-2</v>
      </c>
      <c r="N532">
        <v>5.5594234080360898E-2</v>
      </c>
      <c r="O532">
        <v>1.3937428176248501E-3</v>
      </c>
      <c r="P532">
        <v>5.6987976897985702E-2</v>
      </c>
      <c r="Q532">
        <v>5.4200491262736003E-2</v>
      </c>
      <c r="R532" s="6">
        <f t="shared" si="121"/>
        <v>0</v>
      </c>
      <c r="S532" t="str">
        <f t="shared" si="122"/>
        <v>Upper</v>
      </c>
      <c r="T532" t="str">
        <f t="shared" si="117"/>
        <v>Above</v>
      </c>
      <c r="U532" t="str">
        <f t="shared" si="118"/>
        <v>Above</v>
      </c>
      <c r="V532" t="str">
        <f t="shared" si="119"/>
        <v>Below</v>
      </c>
      <c r="W532" t="str">
        <f t="shared" si="116"/>
        <v>Below</v>
      </c>
      <c r="X532" t="str">
        <f t="shared" si="120"/>
        <v>Sell</v>
      </c>
      <c r="Y532" t="str">
        <f t="shared" si="115"/>
        <v/>
      </c>
    </row>
    <row r="533" spans="1:25" x14ac:dyDescent="0.3">
      <c r="A533" s="2">
        <v>41730</v>
      </c>
      <c r="B533">
        <v>6729.5</v>
      </c>
      <c r="C533">
        <v>6732.25</v>
      </c>
      <c r="D533">
        <v>6675.4501953125</v>
      </c>
      <c r="E533">
        <v>6721.0498046875</v>
      </c>
      <c r="F533">
        <v>375.75</v>
      </c>
      <c r="G533">
        <v>376.77499389648398</v>
      </c>
      <c r="H533">
        <v>366.27499389648398</v>
      </c>
      <c r="I533">
        <v>369.04998779296801</v>
      </c>
      <c r="J533">
        <v>5.5836243405899398E-2</v>
      </c>
      <c r="K533">
        <v>5.5965686642130599E-2</v>
      </c>
      <c r="L533">
        <v>5.4868957625312298E-2</v>
      </c>
      <c r="M533" s="19">
        <v>5.4909574920212603E-2</v>
      </c>
      <c r="N533">
        <v>5.5662684194409701E-2</v>
      </c>
      <c r="O533">
        <v>1.3191980474691199E-3</v>
      </c>
      <c r="P533">
        <v>5.6981882241878799E-2</v>
      </c>
      <c r="Q533">
        <v>5.4343486146940602E-2</v>
      </c>
      <c r="R533" s="6">
        <f t="shared" si="121"/>
        <v>0</v>
      </c>
      <c r="S533" t="str">
        <f t="shared" si="122"/>
        <v>Upper</v>
      </c>
      <c r="T533" t="str">
        <f t="shared" si="117"/>
        <v>Above</v>
      </c>
      <c r="U533" t="str">
        <f t="shared" si="118"/>
        <v>Above</v>
      </c>
      <c r="V533" t="str">
        <f t="shared" si="119"/>
        <v>Below</v>
      </c>
      <c r="W533" t="str">
        <f t="shared" si="116"/>
        <v>Below</v>
      </c>
      <c r="X533" t="str">
        <f t="shared" si="120"/>
        <v>Sell</v>
      </c>
      <c r="Y533" t="str">
        <f t="shared" si="115"/>
        <v/>
      </c>
    </row>
    <row r="534" spans="1:25" x14ac:dyDescent="0.3">
      <c r="A534" s="2">
        <v>41731</v>
      </c>
      <c r="B534">
        <v>6757.60009765625</v>
      </c>
      <c r="C534">
        <v>6763.5</v>
      </c>
      <c r="D534">
        <v>6723.60009765625</v>
      </c>
      <c r="E534">
        <v>6752.5498046875</v>
      </c>
      <c r="F534">
        <v>372.475006103515</v>
      </c>
      <c r="G534">
        <v>373</v>
      </c>
      <c r="H534">
        <v>360.95001220703102</v>
      </c>
      <c r="I534">
        <v>365.95001220703102</v>
      </c>
      <c r="J534">
        <v>5.5119421202906298E-2</v>
      </c>
      <c r="K534">
        <v>5.5148961336585998E-2</v>
      </c>
      <c r="L534">
        <v>5.36840393486301E-2</v>
      </c>
      <c r="M534" s="19">
        <v>5.4194344772251102E-2</v>
      </c>
      <c r="N534">
        <v>5.5706057656967303E-2</v>
      </c>
      <c r="O534">
        <v>1.2508477048901699E-3</v>
      </c>
      <c r="P534">
        <v>5.6956905361857497E-2</v>
      </c>
      <c r="Q534">
        <v>5.4455209952077102E-2</v>
      </c>
      <c r="R534" s="6" t="str">
        <f t="shared" si="121"/>
        <v>Lower</v>
      </c>
      <c r="S534" t="str">
        <f t="shared" si="122"/>
        <v>Lower</v>
      </c>
      <c r="T534" t="str">
        <f t="shared" si="117"/>
        <v>Below</v>
      </c>
      <c r="U534" t="str">
        <f t="shared" si="118"/>
        <v>Above</v>
      </c>
      <c r="V534" t="str">
        <f t="shared" si="119"/>
        <v>Below</v>
      </c>
      <c r="W534" t="str">
        <f t="shared" si="116"/>
        <v>Below</v>
      </c>
      <c r="X534" t="str">
        <f t="shared" si="120"/>
        <v>Sell</v>
      </c>
      <c r="Y534" t="str">
        <f t="shared" si="115"/>
        <v/>
      </c>
    </row>
    <row r="535" spans="1:25" x14ac:dyDescent="0.3">
      <c r="A535" s="2">
        <v>41732</v>
      </c>
      <c r="B535">
        <v>6772.0498046875</v>
      </c>
      <c r="C535">
        <v>6776.75</v>
      </c>
      <c r="D535">
        <v>6696.89990234375</v>
      </c>
      <c r="E535">
        <v>6736.10009765625</v>
      </c>
      <c r="F535">
        <v>368</v>
      </c>
      <c r="G535">
        <v>369</v>
      </c>
      <c r="H535">
        <v>363.125</v>
      </c>
      <c r="I535">
        <v>364.39999389648398</v>
      </c>
      <c r="J535">
        <v>5.4341006137502999E-2</v>
      </c>
      <c r="K535">
        <v>5.44508798465341E-2</v>
      </c>
      <c r="L535">
        <v>5.4222850168764603E-2</v>
      </c>
      <c r="M535" s="19">
        <v>5.4096582386486902E-2</v>
      </c>
      <c r="N535">
        <v>5.5765180305184903E-2</v>
      </c>
      <c r="O535">
        <v>1.1344699031739E-3</v>
      </c>
      <c r="P535">
        <v>5.6899650208358798E-2</v>
      </c>
      <c r="Q535">
        <v>5.4630710402011E-2</v>
      </c>
      <c r="R535" s="6" t="str">
        <f t="shared" si="121"/>
        <v>Lower</v>
      </c>
      <c r="S535" t="str">
        <f t="shared" si="122"/>
        <v>Lower</v>
      </c>
      <c r="T535" t="str">
        <f t="shared" si="117"/>
        <v>Below</v>
      </c>
      <c r="U535" t="str">
        <f t="shared" si="118"/>
        <v>Above</v>
      </c>
      <c r="V535" t="str">
        <f t="shared" si="119"/>
        <v>Below</v>
      </c>
      <c r="W535" t="str">
        <f t="shared" si="116"/>
        <v>Below</v>
      </c>
      <c r="X535" t="str">
        <f t="shared" si="120"/>
        <v>Sell</v>
      </c>
      <c r="Y535" t="str">
        <f t="shared" si="115"/>
        <v/>
      </c>
    </row>
    <row r="536" spans="1:25" x14ac:dyDescent="0.3">
      <c r="A536" s="2">
        <v>41733</v>
      </c>
      <c r="B536">
        <v>6741.85009765625</v>
      </c>
      <c r="C536">
        <v>6741.85009765625</v>
      </c>
      <c r="D536">
        <v>6685.14990234375</v>
      </c>
      <c r="E536">
        <v>6694.35009765625</v>
      </c>
      <c r="F536">
        <v>362.77499389648398</v>
      </c>
      <c r="G536">
        <v>366.5</v>
      </c>
      <c r="H536">
        <v>360.02499389648398</v>
      </c>
      <c r="I536">
        <v>362.725006103515</v>
      </c>
      <c r="J536">
        <v>5.3809412645143197E-2</v>
      </c>
      <c r="K536">
        <v>5.4361932509803298E-2</v>
      </c>
      <c r="L536">
        <v>5.3854438442773399E-2</v>
      </c>
      <c r="M536" s="19">
        <v>5.4183752091261E-2</v>
      </c>
      <c r="N536">
        <v>5.5835779586193103E-2</v>
      </c>
      <c r="O536">
        <v>9.7046166189759201E-4</v>
      </c>
      <c r="P536">
        <v>5.6806241248090701E-2</v>
      </c>
      <c r="Q536">
        <v>5.4865317924295498E-2</v>
      </c>
      <c r="R536" s="6" t="str">
        <f t="shared" si="121"/>
        <v>Lower</v>
      </c>
      <c r="S536" t="str">
        <f t="shared" si="122"/>
        <v>Lower</v>
      </c>
      <c r="T536" t="str">
        <f t="shared" si="117"/>
        <v>Below</v>
      </c>
      <c r="U536" t="str">
        <f t="shared" si="118"/>
        <v>Above</v>
      </c>
      <c r="V536" t="str">
        <f t="shared" si="119"/>
        <v>Below</v>
      </c>
      <c r="W536" t="str">
        <f t="shared" si="116"/>
        <v>Below</v>
      </c>
      <c r="X536" t="str">
        <f t="shared" si="120"/>
        <v>Sell</v>
      </c>
      <c r="Y536" t="str">
        <f t="shared" si="115"/>
        <v/>
      </c>
    </row>
    <row r="537" spans="1:25" x14ac:dyDescent="0.3">
      <c r="A537" s="2">
        <v>41736</v>
      </c>
      <c r="B537">
        <v>6694.25</v>
      </c>
      <c r="C537">
        <v>6725.14990234375</v>
      </c>
      <c r="D537">
        <v>6650.39990234375</v>
      </c>
      <c r="E537">
        <v>6695.0498046875</v>
      </c>
      <c r="F537">
        <v>362.5</v>
      </c>
      <c r="G537">
        <v>366</v>
      </c>
      <c r="H537">
        <v>361.54998779296801</v>
      </c>
      <c r="I537">
        <v>362.67498779296801</v>
      </c>
      <c r="J537">
        <v>5.4150950442543901E-2</v>
      </c>
      <c r="K537">
        <v>5.4422578725337699E-2</v>
      </c>
      <c r="L537">
        <v>5.4365149931141797E-2</v>
      </c>
      <c r="M537" s="19">
        <v>5.4170618348357E-2</v>
      </c>
      <c r="N537">
        <v>5.5819137471304001E-2</v>
      </c>
      <c r="O537">
        <v>9.9700261038699993E-4</v>
      </c>
      <c r="P537">
        <v>5.6816140081691002E-2</v>
      </c>
      <c r="Q537">
        <v>5.4822134860916999E-2</v>
      </c>
      <c r="R537" s="6" t="str">
        <f t="shared" si="121"/>
        <v>Lower</v>
      </c>
      <c r="S537" t="str">
        <f t="shared" si="122"/>
        <v>Lower</v>
      </c>
      <c r="T537" t="str">
        <f t="shared" si="117"/>
        <v>Below</v>
      </c>
      <c r="U537" t="str">
        <f t="shared" si="118"/>
        <v>Above</v>
      </c>
      <c r="V537" t="str">
        <f t="shared" si="119"/>
        <v>Below</v>
      </c>
      <c r="W537" t="str">
        <f t="shared" si="116"/>
        <v>Below</v>
      </c>
      <c r="X537" t="str">
        <f t="shared" si="120"/>
        <v>Sell</v>
      </c>
      <c r="Y537" t="str">
        <f t="shared" si="115"/>
        <v/>
      </c>
    </row>
    <row r="538" spans="1:25" x14ac:dyDescent="0.3">
      <c r="A538" s="2">
        <v>41738</v>
      </c>
      <c r="B538">
        <v>6722</v>
      </c>
      <c r="C538">
        <v>6808.7001953125</v>
      </c>
      <c r="D538">
        <v>6705.10009765625</v>
      </c>
      <c r="E538">
        <v>6796.2001953125</v>
      </c>
      <c r="F538">
        <v>364.02499389648398</v>
      </c>
      <c r="G538">
        <v>372.45001220703102</v>
      </c>
      <c r="H538">
        <v>360.875</v>
      </c>
      <c r="I538">
        <v>370.92498779296801</v>
      </c>
      <c r="J538">
        <v>5.4154268654639098E-2</v>
      </c>
      <c r="K538">
        <v>5.4702072572302002E-2</v>
      </c>
      <c r="L538">
        <v>5.3820971311993197E-2</v>
      </c>
      <c r="M538" s="19">
        <v>5.4578290387738197E-2</v>
      </c>
      <c r="N538">
        <v>5.57393403297975E-2</v>
      </c>
      <c r="O538">
        <v>1.03039406659384E-3</v>
      </c>
      <c r="P538">
        <v>5.6769734396391297E-2</v>
      </c>
      <c r="Q538">
        <v>5.4708946263203599E-2</v>
      </c>
      <c r="R538" s="6" t="str">
        <f t="shared" si="121"/>
        <v>Lower</v>
      </c>
      <c r="S538" t="str">
        <f t="shared" si="122"/>
        <v>Lower</v>
      </c>
      <c r="T538" t="str">
        <f t="shared" si="117"/>
        <v>Below</v>
      </c>
      <c r="U538" t="str">
        <f t="shared" si="118"/>
        <v>Above</v>
      </c>
      <c r="V538" t="str">
        <f t="shared" si="119"/>
        <v>Below</v>
      </c>
      <c r="W538" t="str">
        <f t="shared" si="116"/>
        <v>Below</v>
      </c>
      <c r="X538" t="str">
        <f t="shared" si="120"/>
        <v>Sell</v>
      </c>
      <c r="Y538" t="str">
        <f t="shared" si="115"/>
        <v/>
      </c>
    </row>
    <row r="539" spans="1:25" x14ac:dyDescent="0.3">
      <c r="A539" s="2">
        <v>41739</v>
      </c>
      <c r="B539">
        <v>6803.0498046875</v>
      </c>
      <c r="C539">
        <v>6819.0498046875</v>
      </c>
      <c r="D539">
        <v>6777.2998046875</v>
      </c>
      <c r="E539">
        <v>6796.39990234375</v>
      </c>
      <c r="F539">
        <v>372.32501220703102</v>
      </c>
      <c r="G539">
        <v>374.32501220703102</v>
      </c>
      <c r="H539">
        <v>368</v>
      </c>
      <c r="I539">
        <v>369.70001220703102</v>
      </c>
      <c r="J539">
        <v>5.47291322122158E-2</v>
      </c>
      <c r="K539">
        <v>5.48940135251271E-2</v>
      </c>
      <c r="L539">
        <v>5.4298911160086699E-2</v>
      </c>
      <c r="M539" s="19">
        <v>5.4396447754573599E-2</v>
      </c>
      <c r="N539">
        <v>5.5675220875326399E-2</v>
      </c>
      <c r="O539">
        <v>1.07336167507625E-3</v>
      </c>
      <c r="P539">
        <v>5.6748582550402597E-2</v>
      </c>
      <c r="Q539">
        <v>5.4601859200250097E-2</v>
      </c>
      <c r="R539" s="6" t="str">
        <f t="shared" si="121"/>
        <v>Lower</v>
      </c>
      <c r="S539" t="str">
        <f t="shared" si="122"/>
        <v>Lower</v>
      </c>
      <c r="T539" t="str">
        <f t="shared" si="117"/>
        <v>Below</v>
      </c>
      <c r="U539" t="str">
        <f t="shared" si="118"/>
        <v>Above</v>
      </c>
      <c r="V539" t="str">
        <f t="shared" si="119"/>
        <v>Below</v>
      </c>
      <c r="W539" t="str">
        <f t="shared" si="116"/>
        <v>Below</v>
      </c>
      <c r="X539" t="str">
        <f t="shared" si="120"/>
        <v>Sell</v>
      </c>
      <c r="Y539" t="str">
        <f t="shared" si="115"/>
        <v/>
      </c>
    </row>
    <row r="540" spans="1:25" x14ac:dyDescent="0.3">
      <c r="A540" s="2">
        <v>41740</v>
      </c>
      <c r="B540">
        <v>6758.35009765625</v>
      </c>
      <c r="C540">
        <v>6789.35009765625</v>
      </c>
      <c r="D540">
        <v>6743.14990234375</v>
      </c>
      <c r="E540">
        <v>6776.2998046875</v>
      </c>
      <c r="F540">
        <v>367.02499389648398</v>
      </c>
      <c r="G540">
        <v>372.39999389648398</v>
      </c>
      <c r="H540">
        <v>366.95001220703102</v>
      </c>
      <c r="I540">
        <v>369.07501220703102</v>
      </c>
      <c r="J540">
        <v>5.4306892746465697E-2</v>
      </c>
      <c r="K540">
        <v>5.4850609931728203E-2</v>
      </c>
      <c r="L540">
        <v>5.4418189944062799E-2</v>
      </c>
      <c r="M540" s="19">
        <v>5.4465567174540201E-2</v>
      </c>
      <c r="N540">
        <v>5.5615159000716202E-2</v>
      </c>
      <c r="O540">
        <v>1.10694085546734E-3</v>
      </c>
      <c r="P540">
        <v>5.6722099856183601E-2</v>
      </c>
      <c r="Q540">
        <v>5.45082181452489E-2</v>
      </c>
      <c r="R540" s="6" t="str">
        <f t="shared" si="121"/>
        <v>Lower</v>
      </c>
      <c r="S540" t="str">
        <f t="shared" si="122"/>
        <v>Lower</v>
      </c>
      <c r="T540" t="str">
        <f t="shared" si="117"/>
        <v>Below</v>
      </c>
      <c r="U540" t="str">
        <f t="shared" si="118"/>
        <v>Above</v>
      </c>
      <c r="V540" t="str">
        <f t="shared" si="119"/>
        <v>Below</v>
      </c>
      <c r="W540" t="str">
        <f t="shared" si="116"/>
        <v>Below</v>
      </c>
      <c r="X540" t="str">
        <f t="shared" si="120"/>
        <v>Sell</v>
      </c>
      <c r="Y540" t="str">
        <f t="shared" si="115"/>
        <v/>
      </c>
    </row>
    <row r="541" spans="1:25" x14ac:dyDescent="0.3">
      <c r="A541" s="2">
        <v>41744</v>
      </c>
      <c r="B541">
        <v>6792.7001953125</v>
      </c>
      <c r="C541">
        <v>6813.39990234375</v>
      </c>
      <c r="D541">
        <v>6711.75</v>
      </c>
      <c r="E541">
        <v>6733.10009765625</v>
      </c>
      <c r="F541">
        <v>367.14999389648398</v>
      </c>
      <c r="G541">
        <v>369.39999389648398</v>
      </c>
      <c r="H541">
        <v>359.04998779296801</v>
      </c>
      <c r="I541">
        <v>361.975006103515</v>
      </c>
      <c r="J541">
        <v>5.40506695923142E-2</v>
      </c>
      <c r="K541">
        <v>5.4216690520310397E-2</v>
      </c>
      <c r="L541">
        <v>5.3495733272688702E-2</v>
      </c>
      <c r="M541" s="19">
        <v>5.37605264816301E-2</v>
      </c>
      <c r="N541">
        <v>5.5444959036811299E-2</v>
      </c>
      <c r="O541">
        <v>1.11781758622034E-3</v>
      </c>
      <c r="P541">
        <v>5.6562776623031601E-2</v>
      </c>
      <c r="Q541">
        <v>5.4327141450590997E-2</v>
      </c>
      <c r="R541" s="6" t="str">
        <f t="shared" si="121"/>
        <v>Lower</v>
      </c>
      <c r="S541" t="str">
        <f t="shared" si="122"/>
        <v>Lower</v>
      </c>
      <c r="T541" t="str">
        <f t="shared" si="117"/>
        <v>Below</v>
      </c>
      <c r="U541" t="str">
        <f t="shared" si="118"/>
        <v>Above</v>
      </c>
      <c r="V541" t="str">
        <f t="shared" si="119"/>
        <v>Below</v>
      </c>
      <c r="W541" t="str">
        <f t="shared" si="116"/>
        <v>Below</v>
      </c>
      <c r="X541" t="str">
        <f t="shared" si="120"/>
        <v>Sell</v>
      </c>
      <c r="Y541" t="str">
        <f t="shared" si="115"/>
        <v/>
      </c>
    </row>
    <row r="542" spans="1:25" x14ac:dyDescent="0.3">
      <c r="A542" s="2">
        <v>41745</v>
      </c>
      <c r="B542">
        <v>6727.25</v>
      </c>
      <c r="C542">
        <v>6748.64990234375</v>
      </c>
      <c r="D542">
        <v>6665.14990234375</v>
      </c>
      <c r="E542">
        <v>6675.2998046875</v>
      </c>
      <c r="F542">
        <v>361.600006103515</v>
      </c>
      <c r="G542">
        <v>365.89999389648398</v>
      </c>
      <c r="H542">
        <v>360.54998779296801</v>
      </c>
      <c r="I542">
        <v>362.975006103515</v>
      </c>
      <c r="J542">
        <v>5.37515338516504E-2</v>
      </c>
      <c r="K542">
        <v>5.42182509377779E-2</v>
      </c>
      <c r="L542">
        <v>5.4094805529607597E-2</v>
      </c>
      <c r="M542" s="19">
        <v>5.43758358012068E-2</v>
      </c>
      <c r="N542">
        <v>5.5349607648507798E-2</v>
      </c>
      <c r="O542">
        <v>1.12390085980906E-3</v>
      </c>
      <c r="P542">
        <v>5.6473508508316797E-2</v>
      </c>
      <c r="Q542">
        <v>5.4225706788698702E-2</v>
      </c>
      <c r="R542" s="6" t="str">
        <f t="shared" si="121"/>
        <v>Lower</v>
      </c>
      <c r="S542" t="str">
        <f t="shared" si="122"/>
        <v>Lower</v>
      </c>
      <c r="T542" t="str">
        <f t="shared" si="117"/>
        <v>Above</v>
      </c>
      <c r="U542" t="str">
        <f t="shared" si="118"/>
        <v>Above</v>
      </c>
      <c r="V542" t="str">
        <f t="shared" si="119"/>
        <v>Below</v>
      </c>
      <c r="W542" t="str">
        <f t="shared" si="116"/>
        <v>Above</v>
      </c>
      <c r="X542" t="str">
        <f t="shared" si="120"/>
        <v>Buy</v>
      </c>
      <c r="Y542" t="str">
        <f t="shared" si="115"/>
        <v>Buy</v>
      </c>
    </row>
    <row r="543" spans="1:25" x14ac:dyDescent="0.3">
      <c r="A543" s="2">
        <v>41746</v>
      </c>
      <c r="B543">
        <v>6695.4501953125</v>
      </c>
      <c r="C543">
        <v>6783.0498046875</v>
      </c>
      <c r="D543">
        <v>6684.39990234375</v>
      </c>
      <c r="E543">
        <v>6779.39990234375</v>
      </c>
      <c r="F543">
        <v>358.125</v>
      </c>
      <c r="G543">
        <v>360.64999389648398</v>
      </c>
      <c r="H543">
        <v>353.64999389648398</v>
      </c>
      <c r="I543">
        <v>359.350006103515</v>
      </c>
      <c r="J543">
        <v>5.3487814792607002E-2</v>
      </c>
      <c r="K543">
        <v>5.3169297628811903E-2</v>
      </c>
      <c r="L543">
        <v>5.2906767856974499E-2</v>
      </c>
      <c r="M543" s="19">
        <v>5.300616740123E-2</v>
      </c>
      <c r="N543">
        <v>5.5184051997180003E-2</v>
      </c>
      <c r="O543">
        <v>1.21410694538878E-3</v>
      </c>
      <c r="P543">
        <v>5.6398158942568798E-2</v>
      </c>
      <c r="Q543">
        <v>5.3969945051791202E-2</v>
      </c>
      <c r="R543" s="6" t="str">
        <f t="shared" si="121"/>
        <v>Lower</v>
      </c>
      <c r="S543" t="str">
        <f t="shared" si="122"/>
        <v>Lower</v>
      </c>
      <c r="T543" t="str">
        <f t="shared" si="117"/>
        <v>Below</v>
      </c>
      <c r="U543" t="str">
        <f t="shared" si="118"/>
        <v>Above</v>
      </c>
      <c r="V543" t="str">
        <f t="shared" si="119"/>
        <v>Below</v>
      </c>
      <c r="W543" t="str">
        <f t="shared" si="116"/>
        <v>Below</v>
      </c>
      <c r="X543" t="str">
        <f t="shared" si="120"/>
        <v>Buy</v>
      </c>
      <c r="Y543" t="str">
        <f t="shared" si="115"/>
        <v/>
      </c>
    </row>
    <row r="544" spans="1:25" x14ac:dyDescent="0.3">
      <c r="A544" s="2">
        <v>41750</v>
      </c>
      <c r="B544">
        <v>6789.25</v>
      </c>
      <c r="C544">
        <v>6825.4501953125</v>
      </c>
      <c r="D544">
        <v>6786.89990234375</v>
      </c>
      <c r="E544">
        <v>6817.64990234375</v>
      </c>
      <c r="F544">
        <v>361.350006103515</v>
      </c>
      <c r="G544">
        <v>363.25</v>
      </c>
      <c r="H544">
        <v>356.5</v>
      </c>
      <c r="I544">
        <v>358.225006103515</v>
      </c>
      <c r="J544">
        <v>5.32238474210723E-2</v>
      </c>
      <c r="K544">
        <v>5.3219932693885599E-2</v>
      </c>
      <c r="L544">
        <v>5.25276643430218E-2</v>
      </c>
      <c r="M544" s="19">
        <v>5.2543766728233701E-2</v>
      </c>
      <c r="N544">
        <v>5.4981517867047698E-2</v>
      </c>
      <c r="O544">
        <v>1.3011845212227799E-3</v>
      </c>
      <c r="P544">
        <v>5.6282702388270503E-2</v>
      </c>
      <c r="Q544">
        <v>5.36803333458249E-2</v>
      </c>
      <c r="R544" s="6" t="str">
        <f t="shared" si="121"/>
        <v>Lower</v>
      </c>
      <c r="S544" t="str">
        <f t="shared" si="122"/>
        <v>Lower</v>
      </c>
      <c r="T544" t="str">
        <f t="shared" si="117"/>
        <v>Below</v>
      </c>
      <c r="U544" t="str">
        <f t="shared" si="118"/>
        <v>Above</v>
      </c>
      <c r="V544" t="str">
        <f t="shared" si="119"/>
        <v>Below</v>
      </c>
      <c r="W544" t="str">
        <f t="shared" si="116"/>
        <v>Below</v>
      </c>
      <c r="X544" t="str">
        <f t="shared" si="120"/>
        <v>Buy</v>
      </c>
      <c r="Y544" t="str">
        <f t="shared" si="115"/>
        <v/>
      </c>
    </row>
    <row r="545" spans="1:25" x14ac:dyDescent="0.3">
      <c r="A545" s="2">
        <v>41751</v>
      </c>
      <c r="B545">
        <v>6822.89990234375</v>
      </c>
      <c r="C545">
        <v>6838</v>
      </c>
      <c r="D545">
        <v>6806.25</v>
      </c>
      <c r="E545">
        <v>6815.35009765625</v>
      </c>
      <c r="F545">
        <v>360.95001220703102</v>
      </c>
      <c r="G545">
        <v>364.79998779296801</v>
      </c>
      <c r="H545">
        <v>358.70001220703102</v>
      </c>
      <c r="I545">
        <v>363.77499389648398</v>
      </c>
      <c r="J545">
        <v>5.2902727194200798E-2</v>
      </c>
      <c r="K545">
        <v>5.33489306512092E-2</v>
      </c>
      <c r="L545">
        <v>5.2701562858700597E-2</v>
      </c>
      <c r="M545" s="19">
        <v>5.3375833769945799E-2</v>
      </c>
      <c r="N545">
        <v>5.4834526977735498E-2</v>
      </c>
      <c r="O545">
        <v>1.3085694136303499E-3</v>
      </c>
      <c r="P545">
        <v>5.6143096391365797E-2</v>
      </c>
      <c r="Q545">
        <v>5.3525957564105102E-2</v>
      </c>
      <c r="R545" s="6" t="str">
        <f t="shared" si="121"/>
        <v>Lower</v>
      </c>
      <c r="S545" t="str">
        <f t="shared" si="122"/>
        <v>Lower</v>
      </c>
      <c r="T545" t="str">
        <f t="shared" si="117"/>
        <v>Below</v>
      </c>
      <c r="U545" t="str">
        <f t="shared" si="118"/>
        <v>Above</v>
      </c>
      <c r="V545" t="str">
        <f t="shared" si="119"/>
        <v>Below</v>
      </c>
      <c r="W545" t="str">
        <f t="shared" si="116"/>
        <v>Below</v>
      </c>
      <c r="X545" t="str">
        <f t="shared" si="120"/>
        <v>Buy</v>
      </c>
      <c r="Y545" t="str">
        <f t="shared" si="115"/>
        <v/>
      </c>
    </row>
    <row r="546" spans="1:25" x14ac:dyDescent="0.3">
      <c r="A546" s="2">
        <v>41752</v>
      </c>
      <c r="B546">
        <v>6823.25</v>
      </c>
      <c r="C546">
        <v>6861.60009765625</v>
      </c>
      <c r="D546">
        <v>6820.75</v>
      </c>
      <c r="E546">
        <v>6840.7998046875</v>
      </c>
      <c r="F546">
        <v>362.45001220703102</v>
      </c>
      <c r="G546">
        <v>369.725006103515</v>
      </c>
      <c r="H546">
        <v>361.29998779296801</v>
      </c>
      <c r="I546">
        <v>366.5</v>
      </c>
      <c r="J546">
        <v>5.3119849369000299E-2</v>
      </c>
      <c r="K546">
        <v>5.3883205205999103E-2</v>
      </c>
      <c r="L546">
        <v>5.29707125745656E-2</v>
      </c>
      <c r="M546" s="19">
        <v>5.35756067220187E-2</v>
      </c>
      <c r="N546">
        <v>5.4687851631306697E-2</v>
      </c>
      <c r="O546">
        <v>1.27496317461432E-3</v>
      </c>
      <c r="P546">
        <v>5.59628148059211E-2</v>
      </c>
      <c r="Q546">
        <v>5.3412888456692398E-2</v>
      </c>
      <c r="R546" s="6" t="str">
        <f t="shared" si="121"/>
        <v>Lower</v>
      </c>
      <c r="S546" t="str">
        <f t="shared" si="122"/>
        <v>Lower</v>
      </c>
      <c r="T546" t="str">
        <f t="shared" si="117"/>
        <v>Above</v>
      </c>
      <c r="U546" t="str">
        <f t="shared" si="118"/>
        <v>Above</v>
      </c>
      <c r="V546" t="str">
        <f t="shared" si="119"/>
        <v>Below</v>
      </c>
      <c r="W546" t="str">
        <f t="shared" si="116"/>
        <v>Above</v>
      </c>
      <c r="X546" t="str">
        <f t="shared" si="120"/>
        <v>Buy</v>
      </c>
      <c r="Y546" t="str">
        <f t="shared" si="115"/>
        <v/>
      </c>
    </row>
    <row r="547" spans="1:25" x14ac:dyDescent="0.3">
      <c r="A547" s="2">
        <v>41754</v>
      </c>
      <c r="B547">
        <v>6855.7998046875</v>
      </c>
      <c r="C547">
        <v>6869.85009765625</v>
      </c>
      <c r="D547">
        <v>6772.85009765625</v>
      </c>
      <c r="E547">
        <v>6782.75</v>
      </c>
      <c r="F547">
        <v>366.57501220703102</v>
      </c>
      <c r="G547">
        <v>369</v>
      </c>
      <c r="H547">
        <v>362.5</v>
      </c>
      <c r="I547">
        <v>363.20001220703102</v>
      </c>
      <c r="J547">
        <v>5.34693285466699E-2</v>
      </c>
      <c r="K547">
        <v>5.37129624015944E-2</v>
      </c>
      <c r="L547">
        <v>5.35225192899874E-2</v>
      </c>
      <c r="M547" s="19">
        <v>5.3547604173385603E-2</v>
      </c>
      <c r="N547">
        <v>5.4514734291506099E-2</v>
      </c>
      <c r="O547">
        <v>1.1741450976946899E-3</v>
      </c>
      <c r="P547">
        <v>5.56888793892008E-2</v>
      </c>
      <c r="Q547">
        <v>5.3340589193811398E-2</v>
      </c>
      <c r="R547" s="6">
        <f t="shared" si="121"/>
        <v>0</v>
      </c>
      <c r="S547" t="str">
        <f t="shared" si="122"/>
        <v>Lower</v>
      </c>
      <c r="T547" t="str">
        <f t="shared" si="117"/>
        <v>Above</v>
      </c>
      <c r="U547" t="str">
        <f t="shared" si="118"/>
        <v>Above</v>
      </c>
      <c r="V547" t="str">
        <f t="shared" si="119"/>
        <v>Below</v>
      </c>
      <c r="W547" t="str">
        <f t="shared" si="116"/>
        <v>Above</v>
      </c>
      <c r="X547" t="str">
        <f t="shared" si="120"/>
        <v>Buy</v>
      </c>
      <c r="Y547" t="str">
        <f t="shared" si="115"/>
        <v/>
      </c>
    </row>
    <row r="548" spans="1:25" x14ac:dyDescent="0.3">
      <c r="A548" s="2">
        <v>41757</v>
      </c>
      <c r="B548">
        <v>6778.5498046875</v>
      </c>
      <c r="C548">
        <v>6786.25</v>
      </c>
      <c r="D548">
        <v>6750.2998046875</v>
      </c>
      <c r="E548">
        <v>6761.25</v>
      </c>
      <c r="F548">
        <v>361.125</v>
      </c>
      <c r="G548">
        <v>364.625</v>
      </c>
      <c r="H548">
        <v>360.27499389648398</v>
      </c>
      <c r="I548">
        <v>362.600006103515</v>
      </c>
      <c r="J548">
        <v>5.3274669421219702E-2</v>
      </c>
      <c r="K548">
        <v>5.3729968686682603E-2</v>
      </c>
      <c r="L548">
        <v>5.3371702638496797E-2</v>
      </c>
      <c r="M548" s="19">
        <v>5.3629137526864899E-2</v>
      </c>
      <c r="N548">
        <v>5.4350294038162897E-2</v>
      </c>
      <c r="O548">
        <v>1.0428144368825601E-3</v>
      </c>
      <c r="P548">
        <v>5.5393108475045499E-2</v>
      </c>
      <c r="Q548">
        <v>5.3307479601280301E-2</v>
      </c>
      <c r="R548" s="6">
        <f t="shared" si="121"/>
        <v>0</v>
      </c>
      <c r="S548" t="str">
        <f t="shared" si="122"/>
        <v>Lower</v>
      </c>
      <c r="T548" t="str">
        <f t="shared" si="117"/>
        <v>Above</v>
      </c>
      <c r="U548" t="str">
        <f t="shared" si="118"/>
        <v>Above</v>
      </c>
      <c r="V548" t="str">
        <f t="shared" si="119"/>
        <v>Below</v>
      </c>
      <c r="W548" t="str">
        <f t="shared" si="116"/>
        <v>Above</v>
      </c>
      <c r="X548" t="str">
        <f t="shared" si="120"/>
        <v>Buy</v>
      </c>
      <c r="Y548" t="str">
        <f t="shared" si="115"/>
        <v/>
      </c>
    </row>
    <row r="549" spans="1:25" x14ac:dyDescent="0.3">
      <c r="A549" s="2">
        <v>41758</v>
      </c>
      <c r="B549">
        <v>6769</v>
      </c>
      <c r="C549">
        <v>6779.7001953125</v>
      </c>
      <c r="D549">
        <v>6708.64990234375</v>
      </c>
      <c r="E549">
        <v>6715.25</v>
      </c>
      <c r="F549">
        <v>363.20001220703102</v>
      </c>
      <c r="G549">
        <v>363.75</v>
      </c>
      <c r="H549">
        <v>356.25</v>
      </c>
      <c r="I549">
        <v>357.89999389648398</v>
      </c>
      <c r="J549">
        <v>5.3656376452508599E-2</v>
      </c>
      <c r="K549">
        <v>5.36528149506518E-2</v>
      </c>
      <c r="L549">
        <v>5.3103084105721399E-2</v>
      </c>
      <c r="M549" s="19">
        <v>5.3296600111162502E-2</v>
      </c>
      <c r="N549">
        <v>5.4189776394625799E-2</v>
      </c>
      <c r="O549">
        <v>9.3486705669247399E-4</v>
      </c>
      <c r="P549">
        <v>5.5124643451318303E-2</v>
      </c>
      <c r="Q549">
        <v>5.3254909337933302E-2</v>
      </c>
      <c r="R549" s="6" t="str">
        <f t="shared" si="121"/>
        <v>Lower</v>
      </c>
      <c r="S549" t="str">
        <f t="shared" si="122"/>
        <v>Lower</v>
      </c>
      <c r="T549" t="str">
        <f t="shared" si="117"/>
        <v>Above</v>
      </c>
      <c r="U549" t="str">
        <f t="shared" si="118"/>
        <v>Above</v>
      </c>
      <c r="V549" t="str">
        <f t="shared" si="119"/>
        <v>Below</v>
      </c>
      <c r="W549" t="str">
        <f t="shared" si="116"/>
        <v>Above</v>
      </c>
      <c r="X549" t="str">
        <f t="shared" si="120"/>
        <v>Buy</v>
      </c>
      <c r="Y549" t="str">
        <f t="shared" si="115"/>
        <v/>
      </c>
    </row>
    <row r="550" spans="1:25" x14ac:dyDescent="0.3">
      <c r="A550" s="2">
        <v>41759</v>
      </c>
      <c r="B550">
        <v>6724.9501953125</v>
      </c>
      <c r="C550">
        <v>6780.14990234375</v>
      </c>
      <c r="D550">
        <v>6656.7998046875</v>
      </c>
      <c r="E550">
        <v>6696.39990234375</v>
      </c>
      <c r="F550">
        <v>358</v>
      </c>
      <c r="G550">
        <v>364.95001220703102</v>
      </c>
      <c r="H550">
        <v>355.82501220703102</v>
      </c>
      <c r="I550">
        <v>360.64999389648398</v>
      </c>
      <c r="J550">
        <v>5.3234594993660601E-2</v>
      </c>
      <c r="K550">
        <v>5.3826245357919897E-2</v>
      </c>
      <c r="L550">
        <v>5.34528636352367E-2</v>
      </c>
      <c r="M550" s="19">
        <v>5.3857296331758203E-2</v>
      </c>
      <c r="N550">
        <v>5.4071823279192799E-2</v>
      </c>
      <c r="O550">
        <v>8.0559884572785801E-4</v>
      </c>
      <c r="P550">
        <v>5.4877422124920597E-2</v>
      </c>
      <c r="Q550">
        <v>5.3266224433464897E-2</v>
      </c>
      <c r="R550" s="6">
        <f t="shared" si="121"/>
        <v>0</v>
      </c>
      <c r="S550" t="str">
        <f t="shared" si="122"/>
        <v>Lower</v>
      </c>
      <c r="T550" t="str">
        <f t="shared" si="117"/>
        <v>Above</v>
      </c>
      <c r="U550" t="str">
        <f t="shared" si="118"/>
        <v>Above</v>
      </c>
      <c r="V550" t="str">
        <f t="shared" si="119"/>
        <v>Below</v>
      </c>
      <c r="W550" t="str">
        <f t="shared" si="116"/>
        <v>Above</v>
      </c>
      <c r="X550" t="str">
        <f t="shared" si="120"/>
        <v>Buy</v>
      </c>
      <c r="Y550" t="str">
        <f t="shared" si="115"/>
        <v/>
      </c>
    </row>
    <row r="551" spans="1:25" x14ac:dyDescent="0.3">
      <c r="A551" s="2">
        <v>41761</v>
      </c>
      <c r="B551">
        <v>6709.9501953125</v>
      </c>
      <c r="C551">
        <v>6737.64990234375</v>
      </c>
      <c r="D551">
        <v>6689.5</v>
      </c>
      <c r="E551">
        <v>6694.7998046875</v>
      </c>
      <c r="F551">
        <v>361.75</v>
      </c>
      <c r="G551">
        <v>363.77499389648398</v>
      </c>
      <c r="H551">
        <v>357.77499389648398</v>
      </c>
      <c r="I551">
        <v>358.54998779296801</v>
      </c>
      <c r="J551">
        <v>5.3912471698033503E-2</v>
      </c>
      <c r="K551">
        <v>5.3991376692033501E-2</v>
      </c>
      <c r="L551">
        <v>5.3483069571191297E-2</v>
      </c>
      <c r="M551" s="19">
        <v>5.3556491344509301E-2</v>
      </c>
      <c r="N551">
        <v>5.3968281551104197E-2</v>
      </c>
      <c r="O551">
        <v>7.2410966367182801E-4</v>
      </c>
      <c r="P551">
        <v>5.4692391214776002E-2</v>
      </c>
      <c r="Q551">
        <v>5.3244171887432398E-2</v>
      </c>
      <c r="R551" s="6">
        <f t="shared" si="121"/>
        <v>0</v>
      </c>
      <c r="S551" t="str">
        <f t="shared" si="122"/>
        <v>Lower</v>
      </c>
      <c r="T551" t="str">
        <f t="shared" si="117"/>
        <v>Above</v>
      </c>
      <c r="U551" t="str">
        <f t="shared" si="118"/>
        <v>Above</v>
      </c>
      <c r="V551" t="str">
        <f t="shared" si="119"/>
        <v>Below</v>
      </c>
      <c r="W551" t="str">
        <f t="shared" si="116"/>
        <v>Above</v>
      </c>
      <c r="X551" t="str">
        <f t="shared" si="120"/>
        <v>Buy</v>
      </c>
      <c r="Y551" t="str">
        <f t="shared" si="115"/>
        <v/>
      </c>
    </row>
    <row r="552" spans="1:25" x14ac:dyDescent="0.3">
      <c r="A552" s="2">
        <v>41764</v>
      </c>
      <c r="B552">
        <v>6681.64990234375</v>
      </c>
      <c r="C552">
        <v>6741.0498046875</v>
      </c>
      <c r="D552">
        <v>6680.4501953125</v>
      </c>
      <c r="E552">
        <v>6699.35009765625</v>
      </c>
      <c r="F552">
        <v>359.92498779296801</v>
      </c>
      <c r="G552">
        <v>361.54998779296801</v>
      </c>
      <c r="H552">
        <v>357</v>
      </c>
      <c r="I552">
        <v>358.350006103515</v>
      </c>
      <c r="J552">
        <v>5.3867681344201501E-2</v>
      </c>
      <c r="K552">
        <v>5.3634077520323099E-2</v>
      </c>
      <c r="L552">
        <v>5.3439512242827197E-2</v>
      </c>
      <c r="M552" s="19">
        <v>5.3490264112168603E-2</v>
      </c>
      <c r="N552">
        <v>5.3850515416976698E-2</v>
      </c>
      <c r="O552">
        <v>5.7989153898396696E-4</v>
      </c>
      <c r="P552">
        <v>5.44304069559607E-2</v>
      </c>
      <c r="Q552">
        <v>5.32706238779928E-2</v>
      </c>
      <c r="R552" s="6">
        <f t="shared" si="121"/>
        <v>0</v>
      </c>
      <c r="S552" t="str">
        <f t="shared" si="122"/>
        <v>Lower</v>
      </c>
      <c r="T552" t="str">
        <f t="shared" si="117"/>
        <v>Above</v>
      </c>
      <c r="U552" t="str">
        <f t="shared" si="118"/>
        <v>Above</v>
      </c>
      <c r="V552" t="str">
        <f t="shared" si="119"/>
        <v>Below</v>
      </c>
      <c r="W552" t="str">
        <f t="shared" si="116"/>
        <v>Above</v>
      </c>
      <c r="X552" t="str">
        <f t="shared" si="120"/>
        <v>Buy</v>
      </c>
      <c r="Y552" t="str">
        <f t="shared" si="115"/>
        <v/>
      </c>
    </row>
    <row r="553" spans="1:25" x14ac:dyDescent="0.3">
      <c r="A553" s="2">
        <v>41765</v>
      </c>
      <c r="B553">
        <v>6719.25</v>
      </c>
      <c r="C553">
        <v>6743.4501953125</v>
      </c>
      <c r="D553">
        <v>6701.89990234375</v>
      </c>
      <c r="E553">
        <v>6715.2998046875</v>
      </c>
      <c r="F553">
        <v>360.100006103515</v>
      </c>
      <c r="G553">
        <v>362.29998779296801</v>
      </c>
      <c r="H553">
        <v>357.04998779296801</v>
      </c>
      <c r="I553">
        <v>360.100006103515</v>
      </c>
      <c r="J553">
        <v>5.3592291714628197E-2</v>
      </c>
      <c r="K553">
        <v>5.3726205028519401E-2</v>
      </c>
      <c r="L553">
        <v>5.3275935629552303E-2</v>
      </c>
      <c r="M553" s="19">
        <v>5.3623816743394503E-2</v>
      </c>
      <c r="N553">
        <v>5.3786227508135803E-2</v>
      </c>
      <c r="O553">
        <v>5.2497299657198603E-4</v>
      </c>
      <c r="P553">
        <v>5.43112005047078E-2</v>
      </c>
      <c r="Q553">
        <v>5.3261254511563903E-2</v>
      </c>
      <c r="R553" s="6">
        <f t="shared" si="121"/>
        <v>0</v>
      </c>
      <c r="S553" t="str">
        <f t="shared" si="122"/>
        <v>Lower</v>
      </c>
      <c r="T553" t="str">
        <f t="shared" si="117"/>
        <v>Above</v>
      </c>
      <c r="U553" t="str">
        <f t="shared" si="118"/>
        <v>Above</v>
      </c>
      <c r="V553" t="str">
        <f t="shared" si="119"/>
        <v>Below</v>
      </c>
      <c r="W553" t="str">
        <f t="shared" si="116"/>
        <v>Above</v>
      </c>
      <c r="X553" t="str">
        <f t="shared" si="120"/>
        <v>Buy</v>
      </c>
      <c r="Y553" t="str">
        <f t="shared" si="115"/>
        <v/>
      </c>
    </row>
    <row r="554" spans="1:25" x14ac:dyDescent="0.3">
      <c r="A554" s="2">
        <v>41766</v>
      </c>
      <c r="B554">
        <v>6708.60009765625</v>
      </c>
      <c r="C554">
        <v>6718.75</v>
      </c>
      <c r="D554">
        <v>6642.89990234375</v>
      </c>
      <c r="E554">
        <v>6652.5498046875</v>
      </c>
      <c r="F554">
        <v>359.25</v>
      </c>
      <c r="G554">
        <v>363.5</v>
      </c>
      <c r="H554">
        <v>355.725006103515</v>
      </c>
      <c r="I554">
        <v>357.79998779296801</v>
      </c>
      <c r="J554">
        <v>5.3550665529386497E-2</v>
      </c>
      <c r="K554">
        <v>5.41023255813953E-2</v>
      </c>
      <c r="L554">
        <v>5.3549656224385997E-2</v>
      </c>
      <c r="M554" s="19">
        <v>5.3783887125633603E-2</v>
      </c>
      <c r="N554">
        <v>5.3765704625805003E-2</v>
      </c>
      <c r="O554">
        <v>5.1612719248383195E-4</v>
      </c>
      <c r="P554">
        <v>5.42818318182888E-2</v>
      </c>
      <c r="Q554">
        <v>5.3249577433321101E-2</v>
      </c>
      <c r="R554" s="6">
        <f t="shared" si="121"/>
        <v>0</v>
      </c>
      <c r="S554" t="str">
        <f t="shared" si="122"/>
        <v>Lower</v>
      </c>
      <c r="T554" t="str">
        <f t="shared" si="117"/>
        <v>Above</v>
      </c>
      <c r="U554" t="str">
        <f t="shared" si="118"/>
        <v>Above</v>
      </c>
      <c r="V554" t="str">
        <f t="shared" si="119"/>
        <v>Below</v>
      </c>
      <c r="W554" t="str">
        <f t="shared" si="116"/>
        <v>Above</v>
      </c>
      <c r="X554" t="str">
        <f t="shared" si="120"/>
        <v>Buy</v>
      </c>
      <c r="Y554" t="str">
        <f t="shared" si="115"/>
        <v/>
      </c>
    </row>
    <row r="555" spans="1:25" x14ac:dyDescent="0.3">
      <c r="A555" s="2">
        <v>41767</v>
      </c>
      <c r="B555">
        <v>6669.89990234375</v>
      </c>
      <c r="C555">
        <v>6688.39990234375</v>
      </c>
      <c r="D555">
        <v>6638.5498046875</v>
      </c>
      <c r="E555">
        <v>6659.85009765625</v>
      </c>
      <c r="F555">
        <v>358.57501220703102</v>
      </c>
      <c r="G555">
        <v>361.5</v>
      </c>
      <c r="H555">
        <v>357.75</v>
      </c>
      <c r="I555">
        <v>359.14999389648398</v>
      </c>
      <c r="J555">
        <v>5.3760178931775399E-2</v>
      </c>
      <c r="K555">
        <v>5.4048801698194301E-2</v>
      </c>
      <c r="L555">
        <v>5.3889781733262199E-2</v>
      </c>
      <c r="M555" s="19">
        <v>5.3927639305707001E-2</v>
      </c>
      <c r="N555">
        <v>5.3757257471765997E-2</v>
      </c>
      <c r="O555">
        <v>5.1179117644321696E-4</v>
      </c>
      <c r="P555">
        <v>5.4269048648209202E-2</v>
      </c>
      <c r="Q555">
        <v>5.3245466295322799E-2</v>
      </c>
      <c r="R555" s="6">
        <f t="shared" si="121"/>
        <v>0</v>
      </c>
      <c r="S555" t="str">
        <f t="shared" si="122"/>
        <v>Lower</v>
      </c>
      <c r="T555" t="str">
        <f t="shared" si="117"/>
        <v>Above</v>
      </c>
      <c r="U555" t="str">
        <f t="shared" si="118"/>
        <v>Above</v>
      </c>
      <c r="V555" t="str">
        <f t="shared" si="119"/>
        <v>Below</v>
      </c>
      <c r="W555" t="str">
        <f t="shared" si="116"/>
        <v>Above</v>
      </c>
      <c r="X555" t="str">
        <f t="shared" si="120"/>
        <v>Buy</v>
      </c>
      <c r="Y555" t="str">
        <f t="shared" si="115"/>
        <v/>
      </c>
    </row>
    <row r="556" spans="1:25" x14ac:dyDescent="0.3">
      <c r="A556" s="2">
        <v>41768</v>
      </c>
      <c r="B556">
        <v>6654.14990234375</v>
      </c>
      <c r="C556">
        <v>6871.35009765625</v>
      </c>
      <c r="D556">
        <v>6652.14990234375</v>
      </c>
      <c r="E556">
        <v>6858.7998046875</v>
      </c>
      <c r="F556">
        <v>360</v>
      </c>
      <c r="G556">
        <v>380</v>
      </c>
      <c r="H556">
        <v>360</v>
      </c>
      <c r="I556">
        <v>378.39999389648398</v>
      </c>
      <c r="J556">
        <v>5.41015765023867E-2</v>
      </c>
      <c r="K556">
        <v>5.5302086867850597E-2</v>
      </c>
      <c r="L556">
        <v>5.4117842394555901E-2</v>
      </c>
      <c r="M556" s="19">
        <v>5.5170001264342898E-2</v>
      </c>
      <c r="N556">
        <v>5.3806569930420101E-2</v>
      </c>
      <c r="O556">
        <v>5.9568567077001395E-4</v>
      </c>
      <c r="P556">
        <v>5.4402255601190101E-2</v>
      </c>
      <c r="Q556">
        <v>5.32108842596501E-2</v>
      </c>
      <c r="R556" s="6" t="str">
        <f t="shared" si="121"/>
        <v>Upper</v>
      </c>
      <c r="S556" t="str">
        <f t="shared" si="122"/>
        <v>Upper</v>
      </c>
      <c r="T556" t="str">
        <f t="shared" si="117"/>
        <v>Above</v>
      </c>
      <c r="U556" t="str">
        <f t="shared" si="118"/>
        <v>Above</v>
      </c>
      <c r="V556" t="str">
        <f t="shared" si="119"/>
        <v>Above</v>
      </c>
      <c r="W556" t="str">
        <f t="shared" si="116"/>
        <v>Above</v>
      </c>
      <c r="X556" t="str">
        <f t="shared" si="120"/>
        <v>Buy</v>
      </c>
      <c r="Y556" t="str">
        <f t="shared" si="115"/>
        <v/>
      </c>
    </row>
    <row r="557" spans="1:25" x14ac:dyDescent="0.3">
      <c r="A557" s="2">
        <v>41771</v>
      </c>
      <c r="B557">
        <v>6863.39990234375</v>
      </c>
      <c r="C557">
        <v>7020.0498046875</v>
      </c>
      <c r="D557">
        <v>6862.89990234375</v>
      </c>
      <c r="E557">
        <v>7014.25</v>
      </c>
      <c r="F557">
        <v>377.54998779296801</v>
      </c>
      <c r="G557">
        <v>397.42498779296801</v>
      </c>
      <c r="H557">
        <v>377.25</v>
      </c>
      <c r="I557">
        <v>396.07501220703102</v>
      </c>
      <c r="J557">
        <v>5.5009178128181201E-2</v>
      </c>
      <c r="K557">
        <v>5.6612844474065699E-2</v>
      </c>
      <c r="L557">
        <v>5.4969474328361502E-2</v>
      </c>
      <c r="M557" s="19">
        <v>5.6467193528464299E-2</v>
      </c>
      <c r="N557">
        <v>5.3921398689425401E-2</v>
      </c>
      <c r="O557">
        <v>8.4057188398661603E-4</v>
      </c>
      <c r="P557">
        <v>5.4761970573411999E-2</v>
      </c>
      <c r="Q557">
        <v>5.3080826805438797E-2</v>
      </c>
      <c r="R557" s="6" t="str">
        <f t="shared" si="121"/>
        <v>Upper</v>
      </c>
      <c r="S557" t="str">
        <f t="shared" si="122"/>
        <v>Upper</v>
      </c>
      <c r="T557" t="str">
        <f t="shared" si="117"/>
        <v>Above</v>
      </c>
      <c r="U557" t="str">
        <f t="shared" si="118"/>
        <v>Above</v>
      </c>
      <c r="V557" t="str">
        <f t="shared" si="119"/>
        <v>Above</v>
      </c>
      <c r="W557" t="str">
        <f t="shared" si="116"/>
        <v>Above</v>
      </c>
      <c r="X557" t="str">
        <f t="shared" si="120"/>
        <v>Buy</v>
      </c>
      <c r="Y557" t="str">
        <f t="shared" si="115"/>
        <v/>
      </c>
    </row>
    <row r="558" spans="1:25" x14ac:dyDescent="0.3">
      <c r="A558" s="2">
        <v>41772</v>
      </c>
      <c r="B558">
        <v>7080</v>
      </c>
      <c r="C558">
        <v>7172.35009765625</v>
      </c>
      <c r="D558">
        <v>7067.14990234375</v>
      </c>
      <c r="E558">
        <v>7108.75</v>
      </c>
      <c r="F558">
        <v>400</v>
      </c>
      <c r="G558">
        <v>400</v>
      </c>
      <c r="H558">
        <v>391.25</v>
      </c>
      <c r="I558">
        <v>394.07501220703102</v>
      </c>
      <c r="J558">
        <v>5.6497175141242903E-2</v>
      </c>
      <c r="K558">
        <v>5.5769726038709402E-2</v>
      </c>
      <c r="L558">
        <v>5.5361780265938E-2</v>
      </c>
      <c r="M558" s="19">
        <v>5.54352048119615E-2</v>
      </c>
      <c r="N558">
        <v>5.3964244410636603E-2</v>
      </c>
      <c r="O558">
        <v>8.9583973859345902E-4</v>
      </c>
      <c r="P558">
        <v>5.4860084149230097E-2</v>
      </c>
      <c r="Q558">
        <v>5.3068404672043101E-2</v>
      </c>
      <c r="R558" s="6" t="str">
        <f t="shared" si="121"/>
        <v>Upper</v>
      </c>
      <c r="S558" t="str">
        <f t="shared" si="122"/>
        <v>Upper</v>
      </c>
      <c r="T558" t="str">
        <f t="shared" si="117"/>
        <v>Above</v>
      </c>
      <c r="U558" t="str">
        <f t="shared" si="118"/>
        <v>Above</v>
      </c>
      <c r="V558" t="str">
        <f t="shared" si="119"/>
        <v>Above</v>
      </c>
      <c r="W558" t="str">
        <f t="shared" si="116"/>
        <v>Above</v>
      </c>
      <c r="X558" t="str">
        <f t="shared" si="120"/>
        <v>Buy</v>
      </c>
      <c r="Y558" t="str">
        <f t="shared" si="115"/>
        <v/>
      </c>
    </row>
    <row r="559" spans="1:25" x14ac:dyDescent="0.3">
      <c r="A559" s="2">
        <v>41773</v>
      </c>
      <c r="B559">
        <v>7112</v>
      </c>
      <c r="C559">
        <v>7142.25</v>
      </c>
      <c r="D559">
        <v>7080.89990234375</v>
      </c>
      <c r="E559">
        <v>7108.75</v>
      </c>
      <c r="F559">
        <v>392.5</v>
      </c>
      <c r="G559">
        <v>397.39999389648398</v>
      </c>
      <c r="H559">
        <v>387.125</v>
      </c>
      <c r="I559">
        <v>387.725006103515</v>
      </c>
      <c r="J559">
        <v>5.5188413948256403E-2</v>
      </c>
      <c r="K559">
        <v>5.5640728607439398E-2</v>
      </c>
      <c r="L559">
        <v>5.46717232751536E-2</v>
      </c>
      <c r="M559" s="19">
        <v>5.4541938611361397E-2</v>
      </c>
      <c r="N559">
        <v>5.3971518953476003E-2</v>
      </c>
      <c r="O559">
        <v>9.0011462390517203E-4</v>
      </c>
      <c r="P559">
        <v>5.4871633577381201E-2</v>
      </c>
      <c r="Q559">
        <v>5.3071404329570797E-2</v>
      </c>
      <c r="R559" s="6" t="str">
        <f t="shared" si="121"/>
        <v>Upper</v>
      </c>
      <c r="S559" t="str">
        <f t="shared" si="122"/>
        <v>Upper</v>
      </c>
      <c r="T559" t="str">
        <f t="shared" si="117"/>
        <v>Above</v>
      </c>
      <c r="U559" t="str">
        <f t="shared" si="118"/>
        <v>Above</v>
      </c>
      <c r="V559" t="str">
        <f t="shared" si="119"/>
        <v>Below</v>
      </c>
      <c r="W559" t="str">
        <f t="shared" si="116"/>
        <v>Below</v>
      </c>
      <c r="X559" t="str">
        <f t="shared" si="120"/>
        <v>Sell</v>
      </c>
      <c r="Y559" t="str">
        <f t="shared" si="115"/>
        <v>Sell</v>
      </c>
    </row>
    <row r="560" spans="1:25" x14ac:dyDescent="0.3">
      <c r="A560" s="2">
        <v>41774</v>
      </c>
      <c r="B560">
        <v>7111.2998046875</v>
      </c>
      <c r="C560">
        <v>7152.5498046875</v>
      </c>
      <c r="D560">
        <v>7082.5498046875</v>
      </c>
      <c r="E560">
        <v>7123.14990234375</v>
      </c>
      <c r="F560">
        <v>384.5</v>
      </c>
      <c r="G560">
        <v>395.57501220703102</v>
      </c>
      <c r="H560">
        <v>383.02499389648398</v>
      </c>
      <c r="I560">
        <v>394.17498779296801</v>
      </c>
      <c r="J560">
        <v>5.4068877780480001E-2</v>
      </c>
      <c r="K560">
        <v>5.5305453720544101E-2</v>
      </c>
      <c r="L560">
        <v>5.4080098899267001E-2</v>
      </c>
      <c r="M560" s="19">
        <v>5.5337174311503999E-2</v>
      </c>
      <c r="N560">
        <v>5.4015099310324201E-2</v>
      </c>
      <c r="O560">
        <v>9.4526148844769297E-4</v>
      </c>
      <c r="P560">
        <v>5.4960360798771903E-2</v>
      </c>
      <c r="Q560">
        <v>5.3069837821876499E-2</v>
      </c>
      <c r="R560" s="6" t="str">
        <f t="shared" si="121"/>
        <v>Upper</v>
      </c>
      <c r="S560" t="str">
        <f t="shared" si="122"/>
        <v>Upper</v>
      </c>
      <c r="T560" t="str">
        <f t="shared" si="117"/>
        <v>Above</v>
      </c>
      <c r="U560" t="str">
        <f t="shared" si="118"/>
        <v>Above</v>
      </c>
      <c r="V560" t="str">
        <f t="shared" si="119"/>
        <v>Above</v>
      </c>
      <c r="W560" t="str">
        <f t="shared" si="116"/>
        <v>Above</v>
      </c>
      <c r="X560" t="str">
        <f t="shared" si="120"/>
        <v>Sell</v>
      </c>
      <c r="Y560" t="str">
        <f t="shared" si="115"/>
        <v/>
      </c>
    </row>
    <row r="561" spans="1:25" x14ac:dyDescent="0.3">
      <c r="A561" s="2">
        <v>41775</v>
      </c>
      <c r="B561">
        <v>7270.2001953125</v>
      </c>
      <c r="C561">
        <v>7563.5</v>
      </c>
      <c r="D561">
        <v>7130.64990234375</v>
      </c>
      <c r="E561">
        <v>7203</v>
      </c>
      <c r="F561">
        <v>400</v>
      </c>
      <c r="G561">
        <v>427</v>
      </c>
      <c r="H561">
        <v>393.82501220703102</v>
      </c>
      <c r="I561">
        <v>402.350006103515</v>
      </c>
      <c r="J561">
        <v>5.5019117665824603E-2</v>
      </c>
      <c r="K561">
        <v>5.6455344747801901E-2</v>
      </c>
      <c r="L561">
        <v>5.5229890346682999E-2</v>
      </c>
      <c r="M561" s="19">
        <v>5.5858670845969099E-2</v>
      </c>
      <c r="N561">
        <v>5.4120006528541098E-2</v>
      </c>
      <c r="O561">
        <v>1.0283022426503499E-3</v>
      </c>
      <c r="P561">
        <v>5.51483087711915E-2</v>
      </c>
      <c r="Q561">
        <v>5.3091704285890801E-2</v>
      </c>
      <c r="R561" s="6" t="str">
        <f t="shared" si="121"/>
        <v>Upper</v>
      </c>
      <c r="S561" t="str">
        <f t="shared" si="122"/>
        <v>Upper</v>
      </c>
      <c r="T561" t="str">
        <f t="shared" si="117"/>
        <v>Above</v>
      </c>
      <c r="U561" t="str">
        <f t="shared" si="118"/>
        <v>Above</v>
      </c>
      <c r="V561" t="str">
        <f t="shared" si="119"/>
        <v>Above</v>
      </c>
      <c r="W561" t="str">
        <f t="shared" si="116"/>
        <v>Above</v>
      </c>
      <c r="X561" t="str">
        <f t="shared" si="120"/>
        <v>Sell</v>
      </c>
      <c r="Y561" t="str">
        <f t="shared" si="115"/>
        <v/>
      </c>
    </row>
    <row r="562" spans="1:25" x14ac:dyDescent="0.3">
      <c r="A562" s="2">
        <v>41778</v>
      </c>
      <c r="B562">
        <v>7276.85009765625</v>
      </c>
      <c r="C562">
        <v>7291.10009765625</v>
      </c>
      <c r="D562">
        <v>7193.5498046875</v>
      </c>
      <c r="E562">
        <v>7263.5498046875</v>
      </c>
      <c r="F562">
        <v>407.95001220703102</v>
      </c>
      <c r="G562">
        <v>417.5</v>
      </c>
      <c r="H562">
        <v>404</v>
      </c>
      <c r="I562">
        <v>405.95001220703102</v>
      </c>
      <c r="J562">
        <v>5.6061346150091097E-2</v>
      </c>
      <c r="K562">
        <v>5.7261592133978002E-2</v>
      </c>
      <c r="L562">
        <v>5.6161423910173397E-2</v>
      </c>
      <c r="M562" s="19">
        <v>5.5888652672974402E-2</v>
      </c>
      <c r="N562">
        <v>5.41956473721295E-2</v>
      </c>
      <c r="O562">
        <v>1.1011700563168E-3</v>
      </c>
      <c r="P562">
        <v>5.5296817428446297E-2</v>
      </c>
      <c r="Q562">
        <v>5.3094477315812703E-2</v>
      </c>
      <c r="R562" s="6" t="str">
        <f t="shared" si="121"/>
        <v>Upper</v>
      </c>
      <c r="S562" t="str">
        <f t="shared" si="122"/>
        <v>Upper</v>
      </c>
      <c r="T562" t="str">
        <f t="shared" si="117"/>
        <v>Above</v>
      </c>
      <c r="U562" t="str">
        <f t="shared" si="118"/>
        <v>Above</v>
      </c>
      <c r="V562" t="str">
        <f t="shared" si="119"/>
        <v>Above</v>
      </c>
      <c r="W562" t="str">
        <f t="shared" si="116"/>
        <v>Above</v>
      </c>
      <c r="X562" t="str">
        <f t="shared" si="120"/>
        <v>Sell</v>
      </c>
      <c r="Y562" t="str">
        <f t="shared" si="115"/>
        <v/>
      </c>
    </row>
    <row r="563" spans="1:25" x14ac:dyDescent="0.3">
      <c r="A563" s="2">
        <v>41779</v>
      </c>
      <c r="B563">
        <v>7309.9501953125</v>
      </c>
      <c r="C563">
        <v>7353.64990234375</v>
      </c>
      <c r="D563">
        <v>7247.7001953125</v>
      </c>
      <c r="E563">
        <v>7275.5</v>
      </c>
      <c r="F563">
        <v>408</v>
      </c>
      <c r="G563">
        <v>410.79998779296801</v>
      </c>
      <c r="H563">
        <v>402.17498779296801</v>
      </c>
      <c r="I563">
        <v>408.02499389648398</v>
      </c>
      <c r="J563">
        <v>5.5814333764083603E-2</v>
      </c>
      <c r="K563">
        <v>5.58634138486847E-2</v>
      </c>
      <c r="L563">
        <v>5.54900143431813E-2</v>
      </c>
      <c r="M563" s="19">
        <v>5.6082055377154001E-2</v>
      </c>
      <c r="N563">
        <v>5.4349441770925697E-2</v>
      </c>
      <c r="O563">
        <v>1.1403958819516801E-3</v>
      </c>
      <c r="P563">
        <v>5.5489837652877398E-2</v>
      </c>
      <c r="Q563">
        <v>5.3209045888974002E-2</v>
      </c>
      <c r="R563" s="6" t="str">
        <f t="shared" si="121"/>
        <v>Upper</v>
      </c>
      <c r="S563" t="str">
        <f t="shared" si="122"/>
        <v>Upper</v>
      </c>
      <c r="T563" t="str">
        <f t="shared" si="117"/>
        <v>Above</v>
      </c>
      <c r="U563" t="str">
        <f t="shared" si="118"/>
        <v>Above</v>
      </c>
      <c r="V563" t="str">
        <f t="shared" si="119"/>
        <v>Above</v>
      </c>
      <c r="W563" t="str">
        <f t="shared" si="116"/>
        <v>Above</v>
      </c>
      <c r="X563" t="str">
        <f t="shared" si="120"/>
        <v>Sell</v>
      </c>
      <c r="Y563" t="str">
        <f t="shared" ref="Y563:Y626" si="123">+IF(X563&lt;&gt;X562,X563,"")</f>
        <v/>
      </c>
    </row>
    <row r="564" spans="1:25" x14ac:dyDescent="0.3">
      <c r="A564" s="2">
        <v>41780</v>
      </c>
      <c r="B564">
        <v>7274.85009765625</v>
      </c>
      <c r="C564">
        <v>7287.14990234375</v>
      </c>
      <c r="D564">
        <v>7206.7001953125</v>
      </c>
      <c r="E564">
        <v>7252.89990234375</v>
      </c>
      <c r="F564">
        <v>406.17498779296801</v>
      </c>
      <c r="G564">
        <v>407.25</v>
      </c>
      <c r="H564">
        <v>402.5</v>
      </c>
      <c r="I564">
        <v>404.75</v>
      </c>
      <c r="J564">
        <v>5.5832763883867001E-2</v>
      </c>
      <c r="K564">
        <v>5.5886046733993597E-2</v>
      </c>
      <c r="L564">
        <v>5.5850803986795601E-2</v>
      </c>
      <c r="M564" s="19">
        <v>5.58052648526427E-2</v>
      </c>
      <c r="N564">
        <v>5.4512516677146197E-2</v>
      </c>
      <c r="O564">
        <v>1.1011152855307099E-3</v>
      </c>
      <c r="P564">
        <v>5.56136319626769E-2</v>
      </c>
      <c r="Q564">
        <v>5.3411401391615397E-2</v>
      </c>
      <c r="R564" s="6" t="str">
        <f t="shared" si="121"/>
        <v>Upper</v>
      </c>
      <c r="S564" t="str">
        <f t="shared" si="122"/>
        <v>Upper</v>
      </c>
      <c r="T564" t="str">
        <f t="shared" si="117"/>
        <v>Above</v>
      </c>
      <c r="U564" t="str">
        <f t="shared" si="118"/>
        <v>Above</v>
      </c>
      <c r="V564" t="str">
        <f t="shared" si="119"/>
        <v>Above</v>
      </c>
      <c r="W564" t="str">
        <f t="shared" si="116"/>
        <v>Above</v>
      </c>
      <c r="X564" t="str">
        <f t="shared" si="120"/>
        <v>Sell</v>
      </c>
      <c r="Y564" t="str">
        <f t="shared" si="123"/>
        <v/>
      </c>
    </row>
    <row r="565" spans="1:25" x14ac:dyDescent="0.3">
      <c r="A565" s="2">
        <v>41781</v>
      </c>
      <c r="B565">
        <v>7289.9501953125</v>
      </c>
      <c r="C565">
        <v>7319.5498046875</v>
      </c>
      <c r="D565">
        <v>7258.14990234375</v>
      </c>
      <c r="E565">
        <v>7276.39990234375</v>
      </c>
      <c r="F565">
        <v>406</v>
      </c>
      <c r="G565">
        <v>407.5</v>
      </c>
      <c r="H565">
        <v>399</v>
      </c>
      <c r="I565">
        <v>401.29998779296801</v>
      </c>
      <c r="J565">
        <v>5.56931102576066E-2</v>
      </c>
      <c r="K565">
        <v>5.5672822902172701E-2</v>
      </c>
      <c r="L565">
        <v>5.4972686616896298E-2</v>
      </c>
      <c r="M565" s="19">
        <v>5.5150897858666101E-2</v>
      </c>
      <c r="N565">
        <v>5.4601269881582197E-2</v>
      </c>
      <c r="O565">
        <v>1.07592267487767E-3</v>
      </c>
      <c r="P565">
        <v>5.5677192556459802E-2</v>
      </c>
      <c r="Q565">
        <v>5.3525347206704502E-2</v>
      </c>
      <c r="R565" s="6">
        <f t="shared" si="121"/>
        <v>0</v>
      </c>
      <c r="S565" t="str">
        <f t="shared" si="122"/>
        <v>Upper</v>
      </c>
      <c r="T565" t="str">
        <f t="shared" si="117"/>
        <v>Above</v>
      </c>
      <c r="U565" t="str">
        <f t="shared" si="118"/>
        <v>Above</v>
      </c>
      <c r="V565" t="str">
        <f t="shared" si="119"/>
        <v>Below</v>
      </c>
      <c r="W565" t="str">
        <f t="shared" si="116"/>
        <v>Below</v>
      </c>
      <c r="X565" t="str">
        <f t="shared" si="120"/>
        <v>Sell</v>
      </c>
      <c r="Y565" t="str">
        <f t="shared" si="123"/>
        <v/>
      </c>
    </row>
    <row r="566" spans="1:25" x14ac:dyDescent="0.3">
      <c r="A566" s="2">
        <v>41782</v>
      </c>
      <c r="B566">
        <v>7306.5</v>
      </c>
      <c r="C566">
        <v>7381</v>
      </c>
      <c r="D566">
        <v>7293.89990234375</v>
      </c>
      <c r="E566">
        <v>7367.10009765625</v>
      </c>
      <c r="F566">
        <v>399.5</v>
      </c>
      <c r="G566">
        <v>401.5</v>
      </c>
      <c r="H566">
        <v>391.350006103515</v>
      </c>
      <c r="I566">
        <v>394.82501220703102</v>
      </c>
      <c r="J566">
        <v>5.4677342092657198E-2</v>
      </c>
      <c r="K566">
        <v>5.4396423248882199E-2</v>
      </c>
      <c r="L566">
        <v>5.3654425114575903E-2</v>
      </c>
      <c r="M566" s="19">
        <v>5.3593002263216102E-2</v>
      </c>
      <c r="N566">
        <v>5.4602139658642003E-2</v>
      </c>
      <c r="O566">
        <v>1.0750565710236099E-3</v>
      </c>
      <c r="P566">
        <v>5.5677196229665701E-2</v>
      </c>
      <c r="Q566">
        <v>5.3527083087618402E-2</v>
      </c>
      <c r="R566" s="6">
        <f t="shared" si="121"/>
        <v>0</v>
      </c>
      <c r="S566" t="str">
        <f t="shared" si="122"/>
        <v>Upper</v>
      </c>
      <c r="T566" t="str">
        <f t="shared" si="117"/>
        <v>Above</v>
      </c>
      <c r="U566" t="str">
        <f t="shared" si="118"/>
        <v>Above</v>
      </c>
      <c r="V566" t="str">
        <f t="shared" si="119"/>
        <v>Below</v>
      </c>
      <c r="W566" t="str">
        <f t="shared" si="116"/>
        <v>Below</v>
      </c>
      <c r="X566" t="str">
        <f t="shared" si="120"/>
        <v>Sell</v>
      </c>
      <c r="Y566" t="str">
        <f t="shared" si="123"/>
        <v/>
      </c>
    </row>
    <row r="567" spans="1:25" x14ac:dyDescent="0.3">
      <c r="A567" s="2">
        <v>41785</v>
      </c>
      <c r="B567">
        <v>7428.75</v>
      </c>
      <c r="C567">
        <v>7504</v>
      </c>
      <c r="D567">
        <v>7269.0498046875</v>
      </c>
      <c r="E567">
        <v>7359.0498046875</v>
      </c>
      <c r="F567">
        <v>399.5</v>
      </c>
      <c r="G567">
        <v>402.02499389648398</v>
      </c>
      <c r="H567">
        <v>395</v>
      </c>
      <c r="I567">
        <v>398.57501220703102</v>
      </c>
      <c r="J567">
        <v>5.3777553424196503E-2</v>
      </c>
      <c r="K567">
        <v>5.3574759314563403E-2</v>
      </c>
      <c r="L567">
        <v>5.4339977110251902E-2</v>
      </c>
      <c r="M567" s="19">
        <v>5.4161205968894302E-2</v>
      </c>
      <c r="N567">
        <v>5.4632819748417501E-2</v>
      </c>
      <c r="O567">
        <v>1.05188397544188E-3</v>
      </c>
      <c r="P567">
        <v>5.5684703723859398E-2</v>
      </c>
      <c r="Q567">
        <v>5.3580935772975603E-2</v>
      </c>
      <c r="R567" s="6">
        <f t="shared" si="121"/>
        <v>0</v>
      </c>
      <c r="S567" t="str">
        <f t="shared" si="122"/>
        <v>Upper</v>
      </c>
      <c r="T567" t="str">
        <f t="shared" si="117"/>
        <v>Above</v>
      </c>
      <c r="U567" t="str">
        <f t="shared" si="118"/>
        <v>Above</v>
      </c>
      <c r="V567" t="str">
        <f t="shared" si="119"/>
        <v>Below</v>
      </c>
      <c r="W567" t="str">
        <f t="shared" si="116"/>
        <v>Below</v>
      </c>
      <c r="X567" t="str">
        <f t="shared" si="120"/>
        <v>Sell</v>
      </c>
      <c r="Y567" t="str">
        <f t="shared" si="123"/>
        <v/>
      </c>
    </row>
    <row r="568" spans="1:25" x14ac:dyDescent="0.3">
      <c r="A568" s="2">
        <v>41786</v>
      </c>
      <c r="B568">
        <v>7363.10009765625</v>
      </c>
      <c r="C568">
        <v>7372.9501953125</v>
      </c>
      <c r="D568">
        <v>7274.75</v>
      </c>
      <c r="E568">
        <v>7318</v>
      </c>
      <c r="F568">
        <v>400</v>
      </c>
      <c r="G568">
        <v>405.32501220703102</v>
      </c>
      <c r="H568">
        <v>394.17498779296801</v>
      </c>
      <c r="I568">
        <v>402.45001220703102</v>
      </c>
      <c r="J568">
        <v>5.4324943935954897E-2</v>
      </c>
      <c r="K568">
        <v>5.4974603309367903E-2</v>
      </c>
      <c r="L568">
        <v>5.4183990899064401E-2</v>
      </c>
      <c r="M568" s="19">
        <v>5.4994535693773001E-2</v>
      </c>
      <c r="N568">
        <v>5.4701089656762902E-2</v>
      </c>
      <c r="O568">
        <v>1.02733643527407E-3</v>
      </c>
      <c r="P568">
        <v>5.5728426092036903E-2</v>
      </c>
      <c r="Q568">
        <v>5.3673753221488797E-2</v>
      </c>
      <c r="R568" s="6">
        <f t="shared" si="121"/>
        <v>0</v>
      </c>
      <c r="S568" t="str">
        <f t="shared" si="122"/>
        <v>Upper</v>
      </c>
      <c r="T568" t="str">
        <f t="shared" si="117"/>
        <v>Above</v>
      </c>
      <c r="U568" t="str">
        <f t="shared" si="118"/>
        <v>Above</v>
      </c>
      <c r="V568" t="str">
        <f t="shared" si="119"/>
        <v>Below</v>
      </c>
      <c r="W568" t="str">
        <f t="shared" si="116"/>
        <v>Below</v>
      </c>
      <c r="X568" t="str">
        <f t="shared" si="120"/>
        <v>Sell</v>
      </c>
      <c r="Y568" t="str">
        <f t="shared" si="123"/>
        <v/>
      </c>
    </row>
    <row r="569" spans="1:25" x14ac:dyDescent="0.3">
      <c r="A569" s="2">
        <v>41787</v>
      </c>
      <c r="B569">
        <v>7324.9501953125</v>
      </c>
      <c r="C569">
        <v>7344.75</v>
      </c>
      <c r="D569">
        <v>7302.60009765625</v>
      </c>
      <c r="E569">
        <v>7329.64990234375</v>
      </c>
      <c r="F569">
        <v>399.95001220703102</v>
      </c>
      <c r="G569">
        <v>413.375</v>
      </c>
      <c r="H569">
        <v>399.75</v>
      </c>
      <c r="I569">
        <v>411.725006103515</v>
      </c>
      <c r="J569">
        <v>5.4601055507923199E-2</v>
      </c>
      <c r="K569">
        <v>5.6281697811361803E-2</v>
      </c>
      <c r="L569">
        <v>5.4740776525377399E-2</v>
      </c>
      <c r="M569" s="19">
        <v>5.6172533693848198E-2</v>
      </c>
      <c r="N569">
        <v>5.4844886335897201E-2</v>
      </c>
      <c r="O569">
        <v>1.0216598941135901E-3</v>
      </c>
      <c r="P569">
        <v>5.5866546230010701E-2</v>
      </c>
      <c r="Q569">
        <v>5.3823226441783598E-2</v>
      </c>
      <c r="R569" s="6" t="str">
        <f t="shared" si="121"/>
        <v>Upper</v>
      </c>
      <c r="S569" t="str">
        <f t="shared" si="122"/>
        <v>Upper</v>
      </c>
      <c r="T569" t="str">
        <f t="shared" si="117"/>
        <v>Above</v>
      </c>
      <c r="U569" t="str">
        <f t="shared" si="118"/>
        <v>Above</v>
      </c>
      <c r="V569" t="str">
        <f t="shared" si="119"/>
        <v>Above</v>
      </c>
      <c r="W569" t="str">
        <f t="shared" si="116"/>
        <v>Above</v>
      </c>
      <c r="X569" t="str">
        <f t="shared" si="120"/>
        <v>Sell</v>
      </c>
      <c r="Y569" t="str">
        <f t="shared" si="123"/>
        <v/>
      </c>
    </row>
    <row r="570" spans="1:25" x14ac:dyDescent="0.3">
      <c r="A570" s="2">
        <v>41788</v>
      </c>
      <c r="B570">
        <v>7316.60009765625</v>
      </c>
      <c r="C570">
        <v>7325.39990234375</v>
      </c>
      <c r="D570">
        <v>7224.39990234375</v>
      </c>
      <c r="E570">
        <v>7235.64990234375</v>
      </c>
      <c r="F570">
        <v>411.29998779296801</v>
      </c>
      <c r="G570">
        <v>415.375</v>
      </c>
      <c r="H570">
        <v>403.70001220703102</v>
      </c>
      <c r="I570">
        <v>405.125</v>
      </c>
      <c r="J570">
        <v>5.6214632794365997E-2</v>
      </c>
      <c r="K570">
        <v>5.67033889668059E-2</v>
      </c>
      <c r="L570">
        <v>5.5880075530711101E-2</v>
      </c>
      <c r="M570" s="19">
        <v>5.5990132948357897E-2</v>
      </c>
      <c r="N570">
        <v>5.4951528166727201E-2</v>
      </c>
      <c r="O570">
        <v>1.02445867685242E-3</v>
      </c>
      <c r="P570">
        <v>5.59759868435796E-2</v>
      </c>
      <c r="Q570">
        <v>5.3927069489874697E-2</v>
      </c>
      <c r="R570" s="6" t="str">
        <f t="shared" si="121"/>
        <v>Upper</v>
      </c>
      <c r="S570" t="str">
        <f t="shared" si="122"/>
        <v>Upper</v>
      </c>
      <c r="T570" t="str">
        <f t="shared" si="117"/>
        <v>Above</v>
      </c>
      <c r="U570" t="str">
        <f t="shared" si="118"/>
        <v>Above</v>
      </c>
      <c r="V570" t="str">
        <f t="shared" si="119"/>
        <v>Above</v>
      </c>
      <c r="W570" t="str">
        <f t="shared" si="116"/>
        <v>Above</v>
      </c>
      <c r="X570" t="str">
        <f t="shared" si="120"/>
        <v>Sell</v>
      </c>
      <c r="Y570" t="str">
        <f t="shared" si="123"/>
        <v/>
      </c>
    </row>
    <row r="571" spans="1:25" x14ac:dyDescent="0.3">
      <c r="A571" s="2">
        <v>41789</v>
      </c>
      <c r="B571">
        <v>7254.85009765625</v>
      </c>
      <c r="C571">
        <v>7272.5</v>
      </c>
      <c r="D571">
        <v>7118.4501953125</v>
      </c>
      <c r="E571">
        <v>7229.9501953125</v>
      </c>
      <c r="F571">
        <v>407.5</v>
      </c>
      <c r="G571">
        <v>411.39999389648398</v>
      </c>
      <c r="H571">
        <v>365</v>
      </c>
      <c r="I571">
        <v>396.375</v>
      </c>
      <c r="J571">
        <v>5.6169320456620701E-2</v>
      </c>
      <c r="K571">
        <v>5.6569266950358799E-2</v>
      </c>
      <c r="L571">
        <v>5.12752059767662E-2</v>
      </c>
      <c r="M571" s="19">
        <v>5.4824029113919398E-2</v>
      </c>
      <c r="N571">
        <v>5.5014905055197599E-2</v>
      </c>
      <c r="O571">
        <v>9.7145012885689304E-4</v>
      </c>
      <c r="P571">
        <v>5.5986355184054502E-2</v>
      </c>
      <c r="Q571">
        <v>5.40434549263408E-2</v>
      </c>
      <c r="R571" s="6" t="str">
        <f t="shared" si="121"/>
        <v>Lower</v>
      </c>
      <c r="S571" t="str">
        <f t="shared" si="122"/>
        <v>Lower</v>
      </c>
      <c r="T571" t="str">
        <f t="shared" si="117"/>
        <v>Above</v>
      </c>
      <c r="U571" t="str">
        <f t="shared" si="118"/>
        <v>Above</v>
      </c>
      <c r="V571" t="str">
        <f t="shared" si="119"/>
        <v>Below</v>
      </c>
      <c r="W571" t="str">
        <f t="shared" si="116"/>
        <v>Above</v>
      </c>
      <c r="X571" t="str">
        <f t="shared" si="120"/>
        <v>Buy</v>
      </c>
      <c r="Y571" t="str">
        <f t="shared" si="123"/>
        <v>Buy</v>
      </c>
    </row>
    <row r="572" spans="1:25" x14ac:dyDescent="0.3">
      <c r="A572" s="2">
        <v>41792</v>
      </c>
      <c r="B572">
        <v>7264.0498046875</v>
      </c>
      <c r="C572">
        <v>7368.60009765625</v>
      </c>
      <c r="D572">
        <v>7239.5</v>
      </c>
      <c r="E572">
        <v>7362.5</v>
      </c>
      <c r="F572">
        <v>396.75</v>
      </c>
      <c r="G572">
        <v>411.17498779296801</v>
      </c>
      <c r="H572">
        <v>396.75</v>
      </c>
      <c r="I572">
        <v>409.70001220703102</v>
      </c>
      <c r="J572">
        <v>5.4618292917536997E-2</v>
      </c>
      <c r="K572">
        <v>5.5800963866087898E-2</v>
      </c>
      <c r="L572">
        <v>5.4803508529594501E-2</v>
      </c>
      <c r="M572" s="19">
        <v>5.5646860741192697E-2</v>
      </c>
      <c r="N572">
        <v>5.51227348866489E-2</v>
      </c>
      <c r="O572">
        <v>9.11126666251898E-4</v>
      </c>
      <c r="P572">
        <v>5.6033861552900799E-2</v>
      </c>
      <c r="Q572">
        <v>5.4211608220397001E-2</v>
      </c>
      <c r="R572" s="6">
        <f t="shared" si="121"/>
        <v>0</v>
      </c>
      <c r="S572" t="str">
        <f t="shared" si="122"/>
        <v>Lower</v>
      </c>
      <c r="T572" t="str">
        <f t="shared" si="117"/>
        <v>Above</v>
      </c>
      <c r="U572" t="str">
        <f t="shared" si="118"/>
        <v>Above</v>
      </c>
      <c r="V572" t="str">
        <f t="shared" si="119"/>
        <v>Below</v>
      </c>
      <c r="W572" t="str">
        <f t="shared" si="116"/>
        <v>Above</v>
      </c>
      <c r="X572" t="str">
        <f t="shared" si="120"/>
        <v>Buy</v>
      </c>
      <c r="Y572" t="str">
        <f t="shared" si="123"/>
        <v/>
      </c>
    </row>
    <row r="573" spans="1:25" x14ac:dyDescent="0.3">
      <c r="A573" s="2">
        <v>41793</v>
      </c>
      <c r="B573">
        <v>7375.35009765625</v>
      </c>
      <c r="C573">
        <v>7424.9501953125</v>
      </c>
      <c r="D573">
        <v>7342.14990234375</v>
      </c>
      <c r="E573">
        <v>7415.85009765625</v>
      </c>
      <c r="F573">
        <v>411.5</v>
      </c>
      <c r="G573">
        <v>413.92498779296801</v>
      </c>
      <c r="H573">
        <v>407</v>
      </c>
      <c r="I573">
        <v>412.17498779296801</v>
      </c>
      <c r="J573">
        <v>5.5793961581670097E-2</v>
      </c>
      <c r="K573">
        <v>5.5747847043376299E-2</v>
      </c>
      <c r="L573">
        <v>5.5433354727622501E-2</v>
      </c>
      <c r="M573" s="19">
        <v>5.5580275000870698E-2</v>
      </c>
      <c r="N573">
        <v>5.5220557799522701E-2</v>
      </c>
      <c r="O573">
        <v>8.44302426093299E-4</v>
      </c>
      <c r="P573">
        <v>5.6064860225615999E-2</v>
      </c>
      <c r="Q573">
        <v>5.4376255373429397E-2</v>
      </c>
      <c r="R573" s="6">
        <f t="shared" si="121"/>
        <v>0</v>
      </c>
      <c r="S573" t="str">
        <f t="shared" si="122"/>
        <v>Lower</v>
      </c>
      <c r="T573" t="str">
        <f t="shared" si="117"/>
        <v>Above</v>
      </c>
      <c r="U573" t="str">
        <f t="shared" si="118"/>
        <v>Above</v>
      </c>
      <c r="V573" t="str">
        <f t="shared" si="119"/>
        <v>Below</v>
      </c>
      <c r="W573" t="str">
        <f t="shared" si="116"/>
        <v>Above</v>
      </c>
      <c r="X573" t="str">
        <f t="shared" si="120"/>
        <v>Buy</v>
      </c>
      <c r="Y573" t="str">
        <f t="shared" si="123"/>
        <v/>
      </c>
    </row>
    <row r="574" spans="1:25" x14ac:dyDescent="0.3">
      <c r="A574" s="2">
        <v>41794</v>
      </c>
      <c r="B574">
        <v>7417.5498046875</v>
      </c>
      <c r="C574">
        <v>7433.2998046875</v>
      </c>
      <c r="D574">
        <v>7391.35009765625</v>
      </c>
      <c r="E574">
        <v>7402.25</v>
      </c>
      <c r="F574">
        <v>411.20001220703102</v>
      </c>
      <c r="G574">
        <v>414.850006103515</v>
      </c>
      <c r="H574">
        <v>407.54998779296801</v>
      </c>
      <c r="I574">
        <v>408.350006103515</v>
      </c>
      <c r="J574">
        <v>5.5436097233506197E-2</v>
      </c>
      <c r="K574">
        <v>5.5809669595447697E-2</v>
      </c>
      <c r="L574">
        <v>5.5138774703988098E-2</v>
      </c>
      <c r="M574" s="19">
        <v>5.5165659914690197E-2</v>
      </c>
      <c r="N574">
        <v>5.52896464389755E-2</v>
      </c>
      <c r="O574">
        <v>7.7417567358860795E-4</v>
      </c>
      <c r="P574">
        <v>5.6063822112564103E-2</v>
      </c>
      <c r="Q574">
        <v>5.4515470765386903E-2</v>
      </c>
      <c r="R574" s="6">
        <f t="shared" si="121"/>
        <v>0</v>
      </c>
      <c r="S574" t="str">
        <f t="shared" si="122"/>
        <v>Lower</v>
      </c>
      <c r="T574" t="str">
        <f t="shared" si="117"/>
        <v>Above</v>
      </c>
      <c r="U574" t="str">
        <f t="shared" si="118"/>
        <v>Above</v>
      </c>
      <c r="V574" t="str">
        <f t="shared" si="119"/>
        <v>Below</v>
      </c>
      <c r="W574" t="str">
        <f t="shared" si="116"/>
        <v>Above</v>
      </c>
      <c r="X574" t="str">
        <f t="shared" si="120"/>
        <v>Buy</v>
      </c>
      <c r="Y574" t="str">
        <f t="shared" si="123"/>
        <v/>
      </c>
    </row>
    <row r="575" spans="1:25" x14ac:dyDescent="0.3">
      <c r="A575" s="2">
        <v>41795</v>
      </c>
      <c r="B575">
        <v>7399.75</v>
      </c>
      <c r="C575">
        <v>7484.7001953125</v>
      </c>
      <c r="D575">
        <v>7360.5</v>
      </c>
      <c r="E575">
        <v>7474.10009765625</v>
      </c>
      <c r="F575">
        <v>405.89999389648398</v>
      </c>
      <c r="G575">
        <v>407.70001220703102</v>
      </c>
      <c r="H575">
        <v>400.5</v>
      </c>
      <c r="I575">
        <v>402.725006103515</v>
      </c>
      <c r="J575">
        <v>5.4853203675324702E-2</v>
      </c>
      <c r="K575">
        <v>5.4471121296530298E-2</v>
      </c>
      <c r="L575">
        <v>5.4412064397798998E-2</v>
      </c>
      <c r="M575" s="19">
        <v>5.3882741847383502E-2</v>
      </c>
      <c r="N575">
        <v>5.5287401566059297E-2</v>
      </c>
      <c r="O575">
        <v>7.7838658395804202E-4</v>
      </c>
      <c r="P575">
        <v>5.60657881500174E-2</v>
      </c>
      <c r="Q575">
        <v>5.4509014982101298E-2</v>
      </c>
      <c r="R575" s="6" t="str">
        <f t="shared" si="121"/>
        <v>Lower</v>
      </c>
      <c r="S575" t="str">
        <f t="shared" si="122"/>
        <v>Lower</v>
      </c>
      <c r="T575" t="str">
        <f t="shared" si="117"/>
        <v>Below</v>
      </c>
      <c r="U575" t="str">
        <f t="shared" si="118"/>
        <v>Above</v>
      </c>
      <c r="V575" t="str">
        <f t="shared" si="119"/>
        <v>Below</v>
      </c>
      <c r="W575" t="str">
        <f t="shared" si="116"/>
        <v>Below</v>
      </c>
      <c r="X575" t="str">
        <f t="shared" si="120"/>
        <v>Buy</v>
      </c>
      <c r="Y575" t="str">
        <f t="shared" si="123"/>
        <v/>
      </c>
    </row>
    <row r="576" spans="1:25" x14ac:dyDescent="0.3">
      <c r="A576" s="2">
        <v>41796</v>
      </c>
      <c r="B576">
        <v>7521.5</v>
      </c>
      <c r="C576">
        <v>7592.7001953125</v>
      </c>
      <c r="D576">
        <v>7497.64990234375</v>
      </c>
      <c r="E576">
        <v>7583.39990234375</v>
      </c>
      <c r="F576">
        <v>406.5</v>
      </c>
      <c r="G576">
        <v>410.5</v>
      </c>
      <c r="H576">
        <v>400.5</v>
      </c>
      <c r="I576">
        <v>407.625</v>
      </c>
      <c r="J576">
        <v>5.40450707970484E-2</v>
      </c>
      <c r="K576">
        <v>5.4065087444573397E-2</v>
      </c>
      <c r="L576">
        <v>5.3416737940085002E-2</v>
      </c>
      <c r="M576" s="19">
        <v>5.3752275397479399E-2</v>
      </c>
      <c r="N576">
        <v>5.52165152727161E-2</v>
      </c>
      <c r="O576">
        <v>8.5082498659794399E-4</v>
      </c>
      <c r="P576">
        <v>5.6067340259314098E-2</v>
      </c>
      <c r="Q576">
        <v>5.43656902861182E-2</v>
      </c>
      <c r="R576" s="6" t="str">
        <f t="shared" si="121"/>
        <v>Lower</v>
      </c>
      <c r="S576" t="str">
        <f t="shared" si="122"/>
        <v>Lower</v>
      </c>
      <c r="T576" t="str">
        <f t="shared" si="117"/>
        <v>Below</v>
      </c>
      <c r="U576" t="str">
        <f t="shared" si="118"/>
        <v>Above</v>
      </c>
      <c r="V576" t="str">
        <f t="shared" si="119"/>
        <v>Below</v>
      </c>
      <c r="W576" t="str">
        <f t="shared" si="116"/>
        <v>Below</v>
      </c>
      <c r="X576" t="str">
        <f t="shared" si="120"/>
        <v>Buy</v>
      </c>
      <c r="Y576" t="str">
        <f t="shared" si="123"/>
        <v/>
      </c>
    </row>
    <row r="577" spans="1:25" x14ac:dyDescent="0.3">
      <c r="A577" s="2">
        <v>41799</v>
      </c>
      <c r="B577">
        <v>7621.64990234375</v>
      </c>
      <c r="C577">
        <v>7673.7001953125</v>
      </c>
      <c r="D577">
        <v>7580.25</v>
      </c>
      <c r="E577">
        <v>7654.60009765625</v>
      </c>
      <c r="F577">
        <v>410.95001220703102</v>
      </c>
      <c r="G577">
        <v>415</v>
      </c>
      <c r="H577">
        <v>407.5</v>
      </c>
      <c r="I577">
        <v>409.725006103515</v>
      </c>
      <c r="J577">
        <v>5.3918773162312097E-2</v>
      </c>
      <c r="K577">
        <v>5.4080820130750398E-2</v>
      </c>
      <c r="L577">
        <v>5.37581214339896E-2</v>
      </c>
      <c r="M577" s="19">
        <v>5.3526637691885197E-2</v>
      </c>
      <c r="N577">
        <v>5.5069487480887198E-2</v>
      </c>
      <c r="O577">
        <v>8.76995670215556E-4</v>
      </c>
      <c r="P577">
        <v>5.5946483151102698E-2</v>
      </c>
      <c r="Q577">
        <v>5.4192491810671602E-2</v>
      </c>
      <c r="R577" s="6" t="str">
        <f t="shared" si="121"/>
        <v>Lower</v>
      </c>
      <c r="S577" t="str">
        <f t="shared" si="122"/>
        <v>Lower</v>
      </c>
      <c r="T577" t="str">
        <f t="shared" si="117"/>
        <v>Below</v>
      </c>
      <c r="U577" t="str">
        <f t="shared" si="118"/>
        <v>Above</v>
      </c>
      <c r="V577" t="str">
        <f t="shared" si="119"/>
        <v>Below</v>
      </c>
      <c r="W577" t="str">
        <f t="shared" si="116"/>
        <v>Below</v>
      </c>
      <c r="X577" t="str">
        <f t="shared" si="120"/>
        <v>Buy</v>
      </c>
      <c r="Y577" t="str">
        <f t="shared" si="123"/>
        <v/>
      </c>
    </row>
    <row r="578" spans="1:25" x14ac:dyDescent="0.3">
      <c r="A578" s="2">
        <v>41800</v>
      </c>
      <c r="B578">
        <v>7679.0498046875</v>
      </c>
      <c r="C578">
        <v>7683.2001953125</v>
      </c>
      <c r="D578">
        <v>7579.2998046875</v>
      </c>
      <c r="E578">
        <v>7656.39990234375</v>
      </c>
      <c r="F578">
        <v>410.57501220703102</v>
      </c>
      <c r="G578">
        <v>411.79998779296801</v>
      </c>
      <c r="H578">
        <v>405</v>
      </c>
      <c r="I578">
        <v>408.32501220703102</v>
      </c>
      <c r="J578">
        <v>5.3466903152054698E-2</v>
      </c>
      <c r="K578">
        <v>5.3597456440638701E-2</v>
      </c>
      <c r="L578">
        <v>5.3435015164530503E-2</v>
      </c>
      <c r="M578" s="19">
        <v>5.3331202316383199E-2</v>
      </c>
      <c r="N578">
        <v>5.4964287356108303E-2</v>
      </c>
      <c r="O578">
        <v>9.5365920007252196E-4</v>
      </c>
      <c r="P578">
        <v>5.5917946556180799E-2</v>
      </c>
      <c r="Q578">
        <v>5.40106281560358E-2</v>
      </c>
      <c r="R578" s="6" t="str">
        <f t="shared" si="121"/>
        <v>Lower</v>
      </c>
      <c r="S578" t="str">
        <f t="shared" si="122"/>
        <v>Lower</v>
      </c>
      <c r="T578" t="str">
        <f t="shared" si="117"/>
        <v>Below</v>
      </c>
      <c r="U578" t="str">
        <f t="shared" si="118"/>
        <v>Above</v>
      </c>
      <c r="V578" t="str">
        <f t="shared" si="119"/>
        <v>Below</v>
      </c>
      <c r="W578" t="str">
        <f t="shared" si="116"/>
        <v>Below</v>
      </c>
      <c r="X578" t="str">
        <f t="shared" si="120"/>
        <v>Buy</v>
      </c>
      <c r="Y578" t="str">
        <f t="shared" si="123"/>
        <v/>
      </c>
    </row>
    <row r="579" spans="1:25" x14ac:dyDescent="0.3">
      <c r="A579" s="2">
        <v>41801</v>
      </c>
      <c r="B579">
        <v>7672.39990234375</v>
      </c>
      <c r="C579">
        <v>7700.0498046875</v>
      </c>
      <c r="D579">
        <v>7589.0498046875</v>
      </c>
      <c r="E579">
        <v>7626.85009765625</v>
      </c>
      <c r="F579">
        <v>408.5</v>
      </c>
      <c r="G579">
        <v>414.92498779296801</v>
      </c>
      <c r="H579">
        <v>405</v>
      </c>
      <c r="I579">
        <v>410.25</v>
      </c>
      <c r="J579">
        <v>5.3242793024280699E-2</v>
      </c>
      <c r="K579">
        <v>5.3886013508688997E-2</v>
      </c>
      <c r="L579">
        <v>5.33663647522572E-2</v>
      </c>
      <c r="M579" s="19">
        <v>5.3790227255950701E-2</v>
      </c>
      <c r="N579">
        <v>5.4926701788337702E-2</v>
      </c>
      <c r="O579">
        <v>9.8546373498059592E-4</v>
      </c>
      <c r="P579">
        <v>5.5912165523318298E-2</v>
      </c>
      <c r="Q579">
        <v>5.3941238053357099E-2</v>
      </c>
      <c r="R579" s="6" t="str">
        <f t="shared" si="121"/>
        <v>Lower</v>
      </c>
      <c r="S579" t="str">
        <f t="shared" si="122"/>
        <v>Lower</v>
      </c>
      <c r="T579" t="str">
        <f t="shared" si="117"/>
        <v>Below</v>
      </c>
      <c r="U579" t="str">
        <f t="shared" si="118"/>
        <v>Above</v>
      </c>
      <c r="V579" t="str">
        <f t="shared" si="119"/>
        <v>Below</v>
      </c>
      <c r="W579" t="str">
        <f t="shared" ref="W579:W642" si="124">IF(S579=0,"",IF(S579="Upper",IF(M579&lt;=P579,"Below","Above"),IF(M579&gt;=Q579,"Above","Below")))</f>
        <v>Below</v>
      </c>
      <c r="X579" t="str">
        <f t="shared" si="120"/>
        <v>Buy</v>
      </c>
      <c r="Y579" t="str">
        <f t="shared" si="123"/>
        <v/>
      </c>
    </row>
    <row r="580" spans="1:25" x14ac:dyDescent="0.3">
      <c r="A580" s="2">
        <v>41802</v>
      </c>
      <c r="B580">
        <v>7641.2998046875</v>
      </c>
      <c r="C580">
        <v>7658</v>
      </c>
      <c r="D580">
        <v>7593.7998046875</v>
      </c>
      <c r="E580">
        <v>7649.89990234375</v>
      </c>
      <c r="F580">
        <v>412.25</v>
      </c>
      <c r="G580">
        <v>422.475006103515</v>
      </c>
      <c r="H580">
        <v>406.42498779296801</v>
      </c>
      <c r="I580">
        <v>419.92498779296801</v>
      </c>
      <c r="J580">
        <v>5.3950245447392103E-2</v>
      </c>
      <c r="K580">
        <v>5.5167799177789897E-2</v>
      </c>
      <c r="L580">
        <v>5.3520635024127197E-2</v>
      </c>
      <c r="M580" s="19">
        <v>5.4892873521693197E-2</v>
      </c>
      <c r="N580">
        <v>5.4904486748847202E-2</v>
      </c>
      <c r="O580">
        <v>9.8072001439422E-4</v>
      </c>
      <c r="P580">
        <v>5.58852067632414E-2</v>
      </c>
      <c r="Q580">
        <v>5.3923766734453003E-2</v>
      </c>
      <c r="R580" s="6" t="str">
        <f t="shared" si="121"/>
        <v>Lower</v>
      </c>
      <c r="S580" t="str">
        <f t="shared" si="122"/>
        <v>Lower</v>
      </c>
      <c r="T580" t="str">
        <f t="shared" si="117"/>
        <v>Above</v>
      </c>
      <c r="U580" t="str">
        <f t="shared" si="118"/>
        <v>Above</v>
      </c>
      <c r="V580" t="str">
        <f t="shared" si="119"/>
        <v>Below</v>
      </c>
      <c r="W580" t="str">
        <f t="shared" si="124"/>
        <v>Above</v>
      </c>
      <c r="X580" t="str">
        <f t="shared" si="120"/>
        <v>Buy</v>
      </c>
      <c r="Y580" t="str">
        <f t="shared" si="123"/>
        <v/>
      </c>
    </row>
    <row r="581" spans="1:25" x14ac:dyDescent="0.3">
      <c r="A581" s="2">
        <v>41803</v>
      </c>
      <c r="B581">
        <v>7668.2001953125</v>
      </c>
      <c r="C581">
        <v>7678.5</v>
      </c>
      <c r="D581">
        <v>7525.35009765625</v>
      </c>
      <c r="E581">
        <v>7542.10009765625</v>
      </c>
      <c r="F581">
        <v>422</v>
      </c>
      <c r="G581">
        <v>428</v>
      </c>
      <c r="H581">
        <v>415.82501220703102</v>
      </c>
      <c r="I581">
        <v>417.70001220703102</v>
      </c>
      <c r="J581">
        <v>5.5032470364814498E-2</v>
      </c>
      <c r="K581">
        <v>5.57400533958455E-2</v>
      </c>
      <c r="L581">
        <v>5.5256567044839403E-2</v>
      </c>
      <c r="M581" s="19">
        <v>5.5382454064330601E-2</v>
      </c>
      <c r="N581">
        <v>5.4880675909765302E-2</v>
      </c>
      <c r="O581">
        <v>9.6193526230223703E-4</v>
      </c>
      <c r="P581">
        <v>5.5842611172067499E-2</v>
      </c>
      <c r="Q581">
        <v>5.3918740647463E-2</v>
      </c>
      <c r="R581" s="6">
        <f t="shared" si="121"/>
        <v>0</v>
      </c>
      <c r="S581" t="str">
        <f t="shared" si="122"/>
        <v>Lower</v>
      </c>
      <c r="T581" t="str">
        <f t="shared" ref="T581:T644" si="125">IF(M581&gt;=Q581,"Above","Below")</f>
        <v>Above</v>
      </c>
      <c r="U581" t="str">
        <f t="shared" ref="U581:U644" si="126">IF(M581&gt;=O581,"Above","Below")</f>
        <v>Above</v>
      </c>
      <c r="V581" t="str">
        <f t="shared" ref="V581:V644" si="127">IF(M581&gt;=P581,"Above","Below")</f>
        <v>Below</v>
      </c>
      <c r="W581" t="str">
        <f t="shared" si="124"/>
        <v>Above</v>
      </c>
      <c r="X581" t="str">
        <f t="shared" ref="X581:X644" si="128">+IF(AND(S581="Upper",V581="Below"),"Sell",IF(AND(S581="Lower",T581="Above"),"Buy",X580))</f>
        <v>Buy</v>
      </c>
      <c r="Y581" t="str">
        <f t="shared" si="123"/>
        <v/>
      </c>
    </row>
    <row r="582" spans="1:25" x14ac:dyDescent="0.3">
      <c r="A582" s="2">
        <v>41806</v>
      </c>
      <c r="B582">
        <v>7534.7998046875</v>
      </c>
      <c r="C582">
        <v>7548.60009765625</v>
      </c>
      <c r="D582">
        <v>7487.5498046875</v>
      </c>
      <c r="E582">
        <v>7533.5498046875</v>
      </c>
      <c r="F582">
        <v>415.5</v>
      </c>
      <c r="G582">
        <v>421.39999389648398</v>
      </c>
      <c r="H582">
        <v>415.14999389648398</v>
      </c>
      <c r="I582">
        <v>419.5</v>
      </c>
      <c r="J582">
        <v>5.5144132660500403E-2</v>
      </c>
      <c r="K582">
        <v>5.58249196466672E-2</v>
      </c>
      <c r="L582">
        <v>5.5445373283071003E-2</v>
      </c>
      <c r="M582" s="19">
        <v>5.5684240613764799E-2</v>
      </c>
      <c r="N582">
        <v>5.4870455306804802E-2</v>
      </c>
      <c r="O582">
        <v>9.5169321107713102E-4</v>
      </c>
      <c r="P582">
        <v>5.5822148517881899E-2</v>
      </c>
      <c r="Q582">
        <v>5.3918762095727699E-2</v>
      </c>
      <c r="R582" s="6" t="str">
        <f t="shared" si="121"/>
        <v>Upper</v>
      </c>
      <c r="S582" t="str">
        <f t="shared" si="122"/>
        <v>Upper</v>
      </c>
      <c r="T582" t="str">
        <f t="shared" si="125"/>
        <v>Above</v>
      </c>
      <c r="U582" t="str">
        <f t="shared" si="126"/>
        <v>Above</v>
      </c>
      <c r="V582" t="str">
        <f t="shared" si="127"/>
        <v>Below</v>
      </c>
      <c r="W582" t="str">
        <f t="shared" si="124"/>
        <v>Below</v>
      </c>
      <c r="X582" t="str">
        <f t="shared" si="128"/>
        <v>Sell</v>
      </c>
      <c r="Y582" t="str">
        <f t="shared" si="123"/>
        <v>Sell</v>
      </c>
    </row>
    <row r="583" spans="1:25" x14ac:dyDescent="0.3">
      <c r="A583" s="2">
        <v>41807</v>
      </c>
      <c r="B583">
        <v>7525.0498046875</v>
      </c>
      <c r="C583">
        <v>7637.60009765625</v>
      </c>
      <c r="D583">
        <v>7509.25</v>
      </c>
      <c r="E583">
        <v>7631.7001953125</v>
      </c>
      <c r="F583">
        <v>418</v>
      </c>
      <c r="G583">
        <v>424.39999389648398</v>
      </c>
      <c r="H583">
        <v>413.67498779296801</v>
      </c>
      <c r="I583">
        <v>423.27499389648398</v>
      </c>
      <c r="J583">
        <v>5.5547805110820601E-2</v>
      </c>
      <c r="K583">
        <v>5.5567192373258703E-2</v>
      </c>
      <c r="L583">
        <v>5.5088722281581799E-2</v>
      </c>
      <c r="M583" s="19">
        <v>5.5462738716657897E-2</v>
      </c>
      <c r="N583">
        <v>5.483948947378E-2</v>
      </c>
      <c r="O583">
        <v>9.1973470554268695E-4</v>
      </c>
      <c r="P583">
        <v>5.5759224179322699E-2</v>
      </c>
      <c r="Q583">
        <v>5.39197547682373E-2</v>
      </c>
      <c r="R583" s="6">
        <f t="shared" si="121"/>
        <v>0</v>
      </c>
      <c r="S583" t="str">
        <f t="shared" si="122"/>
        <v>Upper</v>
      </c>
      <c r="T583" t="str">
        <f t="shared" si="125"/>
        <v>Above</v>
      </c>
      <c r="U583" t="str">
        <f t="shared" si="126"/>
        <v>Above</v>
      </c>
      <c r="V583" t="str">
        <f t="shared" si="127"/>
        <v>Below</v>
      </c>
      <c r="W583" t="str">
        <f t="shared" si="124"/>
        <v>Below</v>
      </c>
      <c r="X583" t="str">
        <f t="shared" si="128"/>
        <v>Sell</v>
      </c>
      <c r="Y583" t="str">
        <f t="shared" si="123"/>
        <v/>
      </c>
    </row>
    <row r="584" spans="1:25" x14ac:dyDescent="0.3">
      <c r="A584" s="2">
        <v>41808</v>
      </c>
      <c r="B584">
        <v>7636.0498046875</v>
      </c>
      <c r="C584">
        <v>7663</v>
      </c>
      <c r="D584">
        <v>7515.5</v>
      </c>
      <c r="E584">
        <v>7558.2001953125</v>
      </c>
      <c r="F584">
        <v>423.54998779296801</v>
      </c>
      <c r="G584">
        <v>425.70001220703102</v>
      </c>
      <c r="H584">
        <v>414.375</v>
      </c>
      <c r="I584">
        <v>417.42498779296801</v>
      </c>
      <c r="J584">
        <v>5.5467158887958799E-2</v>
      </c>
      <c r="K584">
        <v>5.55526572108875E-2</v>
      </c>
      <c r="L584">
        <v>5.5136052158871601E-2</v>
      </c>
      <c r="M584" s="19">
        <v>5.5228093594537203E-2</v>
      </c>
      <c r="N584">
        <v>5.4810630910874701E-2</v>
      </c>
      <c r="O584">
        <v>8.9660063838240499E-4</v>
      </c>
      <c r="P584">
        <v>5.5707231549257101E-2</v>
      </c>
      <c r="Q584">
        <v>5.3914030272492301E-2</v>
      </c>
      <c r="R584" s="6">
        <f t="shared" si="121"/>
        <v>0</v>
      </c>
      <c r="S584" t="str">
        <f t="shared" si="122"/>
        <v>Upper</v>
      </c>
      <c r="T584" t="str">
        <f t="shared" si="125"/>
        <v>Above</v>
      </c>
      <c r="U584" t="str">
        <f t="shared" si="126"/>
        <v>Above</v>
      </c>
      <c r="V584" t="str">
        <f t="shared" si="127"/>
        <v>Below</v>
      </c>
      <c r="W584" t="str">
        <f t="shared" si="124"/>
        <v>Below</v>
      </c>
      <c r="X584" t="str">
        <f t="shared" si="128"/>
        <v>Sell</v>
      </c>
      <c r="Y584" t="str">
        <f t="shared" si="123"/>
        <v/>
      </c>
    </row>
    <row r="585" spans="1:25" x14ac:dyDescent="0.3">
      <c r="A585" s="2">
        <v>41809</v>
      </c>
      <c r="B585">
        <v>7580.0498046875</v>
      </c>
      <c r="C585">
        <v>7606.4501953125</v>
      </c>
      <c r="D585">
        <v>7502.5498046875</v>
      </c>
      <c r="E585">
        <v>7540.7001953125</v>
      </c>
      <c r="F585">
        <v>418.54998779296801</v>
      </c>
      <c r="G585">
        <v>419.975006103515</v>
      </c>
      <c r="H585">
        <v>411.100006103515</v>
      </c>
      <c r="I585">
        <v>412.875</v>
      </c>
      <c r="J585">
        <v>5.5217313682310802E-2</v>
      </c>
      <c r="K585">
        <v>5.5213009395936902E-2</v>
      </c>
      <c r="L585">
        <v>5.4794705374253599E-2</v>
      </c>
      <c r="M585" s="19">
        <v>5.4752872983420499E-2</v>
      </c>
      <c r="N585">
        <v>5.4790729667112403E-2</v>
      </c>
      <c r="O585">
        <v>8.9306080958058203E-4</v>
      </c>
      <c r="P585">
        <v>5.5683790476693001E-2</v>
      </c>
      <c r="Q585">
        <v>5.3897668857531798E-2</v>
      </c>
      <c r="R585" s="6">
        <f t="shared" ref="R585:R648" si="129">IF(OR(M585&lt;=Q585,L585&lt;=Q585),"Lower",IF(OR(M585&gt;=P585,K585&gt;=P585),"Upper",0))</f>
        <v>0</v>
      </c>
      <c r="S585" t="str">
        <f t="shared" si="122"/>
        <v>Upper</v>
      </c>
      <c r="T585" t="str">
        <f t="shared" si="125"/>
        <v>Above</v>
      </c>
      <c r="U585" t="str">
        <f t="shared" si="126"/>
        <v>Above</v>
      </c>
      <c r="V585" t="str">
        <f t="shared" si="127"/>
        <v>Below</v>
      </c>
      <c r="W585" t="str">
        <f t="shared" si="124"/>
        <v>Below</v>
      </c>
      <c r="X585" t="str">
        <f t="shared" si="128"/>
        <v>Sell</v>
      </c>
      <c r="Y585" t="str">
        <f t="shared" si="123"/>
        <v/>
      </c>
    </row>
    <row r="586" spans="1:25" x14ac:dyDescent="0.3">
      <c r="A586" s="2">
        <v>41810</v>
      </c>
      <c r="B586">
        <v>7543.2998046875</v>
      </c>
      <c r="C586">
        <v>7560.5498046875</v>
      </c>
      <c r="D586">
        <v>7497.2998046875</v>
      </c>
      <c r="E586">
        <v>7511.4501953125</v>
      </c>
      <c r="F586">
        <v>413</v>
      </c>
      <c r="G586">
        <v>415.875</v>
      </c>
      <c r="H586">
        <v>409.67498779296801</v>
      </c>
      <c r="I586">
        <v>410.975006103515</v>
      </c>
      <c r="J586">
        <v>5.4750574774100398E-2</v>
      </c>
      <c r="K586">
        <v>5.5005920302536697E-2</v>
      </c>
      <c r="L586">
        <v>5.4643004610383801E-2</v>
      </c>
      <c r="M586" s="19">
        <v>5.47131373326529E-2</v>
      </c>
      <c r="N586">
        <v>5.4846736420584297E-2</v>
      </c>
      <c r="O586">
        <v>8.4797992435891797E-4</v>
      </c>
      <c r="P586">
        <v>5.5694716344943197E-2</v>
      </c>
      <c r="Q586">
        <v>5.3998756496225299E-2</v>
      </c>
      <c r="R586" s="6">
        <f t="shared" si="129"/>
        <v>0</v>
      </c>
      <c r="S586" t="str">
        <f t="shared" si="122"/>
        <v>Upper</v>
      </c>
      <c r="T586" t="str">
        <f t="shared" si="125"/>
        <v>Above</v>
      </c>
      <c r="U586" t="str">
        <f t="shared" si="126"/>
        <v>Above</v>
      </c>
      <c r="V586" t="str">
        <f t="shared" si="127"/>
        <v>Below</v>
      </c>
      <c r="W586" t="str">
        <f t="shared" si="124"/>
        <v>Below</v>
      </c>
      <c r="X586" t="str">
        <f t="shared" si="128"/>
        <v>Sell</v>
      </c>
      <c r="Y586" t="str">
        <f t="shared" si="123"/>
        <v/>
      </c>
    </row>
    <row r="587" spans="1:25" x14ac:dyDescent="0.3">
      <c r="A587" s="2">
        <v>41813</v>
      </c>
      <c r="B587">
        <v>7514</v>
      </c>
      <c r="C587">
        <v>7534.7998046875</v>
      </c>
      <c r="D587">
        <v>7441.60009765625</v>
      </c>
      <c r="E587">
        <v>7493.35009765625</v>
      </c>
      <c r="F587">
        <v>412</v>
      </c>
      <c r="G587">
        <v>413.27499389648398</v>
      </c>
      <c r="H587">
        <v>407.64999389648398</v>
      </c>
      <c r="I587">
        <v>410.725006103515</v>
      </c>
      <c r="J587">
        <v>5.48309821666223E-2</v>
      </c>
      <c r="K587">
        <v>5.4848835351853698E-2</v>
      </c>
      <c r="L587">
        <v>5.47798845069455E-2</v>
      </c>
      <c r="M587" s="19">
        <v>5.48119333476733E-2</v>
      </c>
      <c r="N587">
        <v>5.4879272789523197E-2</v>
      </c>
      <c r="O587">
        <v>8.3263740885322905E-4</v>
      </c>
      <c r="P587">
        <v>5.5711910198376499E-2</v>
      </c>
      <c r="Q587">
        <v>5.4046635380669998E-2</v>
      </c>
      <c r="R587" s="6">
        <f t="shared" si="129"/>
        <v>0</v>
      </c>
      <c r="S587" t="str">
        <f t="shared" si="122"/>
        <v>Upper</v>
      </c>
      <c r="T587" t="str">
        <f t="shared" si="125"/>
        <v>Above</v>
      </c>
      <c r="U587" t="str">
        <f t="shared" si="126"/>
        <v>Above</v>
      </c>
      <c r="V587" t="str">
        <f t="shared" si="127"/>
        <v>Below</v>
      </c>
      <c r="W587" t="str">
        <f t="shared" si="124"/>
        <v>Below</v>
      </c>
      <c r="X587" t="str">
        <f t="shared" si="128"/>
        <v>Sell</v>
      </c>
      <c r="Y587" t="str">
        <f t="shared" si="123"/>
        <v/>
      </c>
    </row>
    <row r="588" spans="1:25" x14ac:dyDescent="0.3">
      <c r="A588" s="2">
        <v>41814</v>
      </c>
      <c r="B588">
        <v>7515.2001953125</v>
      </c>
      <c r="C588">
        <v>7593.35009765625</v>
      </c>
      <c r="D588">
        <v>7515.2001953125</v>
      </c>
      <c r="E588">
        <v>7580.2001953125</v>
      </c>
      <c r="F588">
        <v>412.67498779296801</v>
      </c>
      <c r="G588">
        <v>416.375</v>
      </c>
      <c r="H588">
        <v>412.5</v>
      </c>
      <c r="I588">
        <v>414.5</v>
      </c>
      <c r="J588">
        <v>5.4912041870869698E-2</v>
      </c>
      <c r="K588">
        <v>5.4834163398908398E-2</v>
      </c>
      <c r="L588">
        <v>5.4888757355697697E-2</v>
      </c>
      <c r="M588" s="19">
        <v>5.4681933104658798E-2</v>
      </c>
      <c r="N588">
        <v>5.4863642660067498E-2</v>
      </c>
      <c r="O588">
        <v>8.3329363728977405E-4</v>
      </c>
      <c r="P588">
        <v>5.5696936297357301E-2</v>
      </c>
      <c r="Q588">
        <v>5.4030349022777702E-2</v>
      </c>
      <c r="R588" s="6">
        <f t="shared" si="129"/>
        <v>0</v>
      </c>
      <c r="S588" t="str">
        <f t="shared" ref="S588:S651" si="130">+IF(R588=0,S587,R588)</f>
        <v>Upper</v>
      </c>
      <c r="T588" t="str">
        <f t="shared" si="125"/>
        <v>Above</v>
      </c>
      <c r="U588" t="str">
        <f t="shared" si="126"/>
        <v>Above</v>
      </c>
      <c r="V588" t="str">
        <f t="shared" si="127"/>
        <v>Below</v>
      </c>
      <c r="W588" t="str">
        <f t="shared" si="124"/>
        <v>Below</v>
      </c>
      <c r="X588" t="str">
        <f t="shared" si="128"/>
        <v>Sell</v>
      </c>
      <c r="Y588" t="str">
        <f t="shared" si="123"/>
        <v/>
      </c>
    </row>
    <row r="589" spans="1:25" x14ac:dyDescent="0.3">
      <c r="A589" s="2">
        <v>41815</v>
      </c>
      <c r="B589">
        <v>7588.5498046875</v>
      </c>
      <c r="C589">
        <v>7589.25</v>
      </c>
      <c r="D589">
        <v>7557.0498046875</v>
      </c>
      <c r="E589">
        <v>7569.25</v>
      </c>
      <c r="F589">
        <v>414.5</v>
      </c>
      <c r="G589">
        <v>416.600006103515</v>
      </c>
      <c r="H589">
        <v>411.5</v>
      </c>
      <c r="I589">
        <v>412.04998779296801</v>
      </c>
      <c r="J589">
        <v>5.4621767092305297E-2</v>
      </c>
      <c r="K589">
        <v>5.4893435596865998E-2</v>
      </c>
      <c r="L589">
        <v>5.44524663241936E-2</v>
      </c>
      <c r="M589" s="19">
        <v>5.4437360080981399E-2</v>
      </c>
      <c r="N589">
        <v>5.47768839794242E-2</v>
      </c>
      <c r="O589">
        <v>7.7836424833331E-4</v>
      </c>
      <c r="P589">
        <v>5.5555248227757502E-2</v>
      </c>
      <c r="Q589">
        <v>5.3998519731090898E-2</v>
      </c>
      <c r="R589" s="6">
        <f t="shared" si="129"/>
        <v>0</v>
      </c>
      <c r="S589" t="str">
        <f t="shared" si="130"/>
        <v>Upper</v>
      </c>
      <c r="T589" t="str">
        <f t="shared" si="125"/>
        <v>Above</v>
      </c>
      <c r="U589" t="str">
        <f t="shared" si="126"/>
        <v>Above</v>
      </c>
      <c r="V589" t="str">
        <f t="shared" si="127"/>
        <v>Below</v>
      </c>
      <c r="W589" t="str">
        <f t="shared" si="124"/>
        <v>Below</v>
      </c>
      <c r="X589" t="str">
        <f t="shared" si="128"/>
        <v>Sell</v>
      </c>
      <c r="Y589" t="str">
        <f t="shared" si="123"/>
        <v/>
      </c>
    </row>
    <row r="590" spans="1:25" x14ac:dyDescent="0.3">
      <c r="A590" s="2">
        <v>41816</v>
      </c>
      <c r="B590">
        <v>7554.10009765625</v>
      </c>
      <c r="C590">
        <v>7570.2001953125</v>
      </c>
      <c r="D590">
        <v>7481.2998046875</v>
      </c>
      <c r="E590">
        <v>7493.2001953125</v>
      </c>
      <c r="F590">
        <v>410</v>
      </c>
      <c r="G590">
        <v>413.29998779296801</v>
      </c>
      <c r="H590">
        <v>404.32501220703102</v>
      </c>
      <c r="I590">
        <v>406.20001220703102</v>
      </c>
      <c r="J590">
        <v>5.4275161131000497E-2</v>
      </c>
      <c r="K590">
        <v>5.4595648348756402E-2</v>
      </c>
      <c r="L590">
        <v>5.4044754623213502E-2</v>
      </c>
      <c r="M590" s="19">
        <v>5.4209149845100398E-2</v>
      </c>
      <c r="N590">
        <v>5.4687834824261303E-2</v>
      </c>
      <c r="O590">
        <v>7.3280000519058204E-4</v>
      </c>
      <c r="P590">
        <v>5.5420634829451899E-2</v>
      </c>
      <c r="Q590">
        <v>5.3955034819070699E-2</v>
      </c>
      <c r="R590" s="6">
        <f t="shared" si="129"/>
        <v>0</v>
      </c>
      <c r="S590" t="str">
        <f t="shared" si="130"/>
        <v>Upper</v>
      </c>
      <c r="T590" t="str">
        <f t="shared" si="125"/>
        <v>Above</v>
      </c>
      <c r="U590" t="str">
        <f t="shared" si="126"/>
        <v>Above</v>
      </c>
      <c r="V590" t="str">
        <f t="shared" si="127"/>
        <v>Below</v>
      </c>
      <c r="W590" t="str">
        <f t="shared" si="124"/>
        <v>Below</v>
      </c>
      <c r="X590" t="str">
        <f t="shared" si="128"/>
        <v>Sell</v>
      </c>
      <c r="Y590" t="str">
        <f t="shared" si="123"/>
        <v/>
      </c>
    </row>
    <row r="591" spans="1:25" x14ac:dyDescent="0.3">
      <c r="A591" s="2">
        <v>41817</v>
      </c>
      <c r="B591">
        <v>7514.2001953125</v>
      </c>
      <c r="C591">
        <v>7538.75</v>
      </c>
      <c r="D591">
        <v>7482.2998046875</v>
      </c>
      <c r="E591">
        <v>7508.7998046875</v>
      </c>
      <c r="F591">
        <v>408.92498779296801</v>
      </c>
      <c r="G591">
        <v>411</v>
      </c>
      <c r="H591">
        <v>407</v>
      </c>
      <c r="I591">
        <v>408.100006103515</v>
      </c>
      <c r="J591">
        <v>5.4420294530888799E-2</v>
      </c>
      <c r="K591">
        <v>5.4518322002984503E-2</v>
      </c>
      <c r="L591">
        <v>5.4395040378497399E-2</v>
      </c>
      <c r="M591" s="19">
        <v>5.4349565405745898E-2</v>
      </c>
      <c r="N591">
        <v>5.4664111638852597E-2</v>
      </c>
      <c r="O591">
        <v>7.3583259784544596E-4</v>
      </c>
      <c r="P591">
        <v>5.5399944236698098E-2</v>
      </c>
      <c r="Q591">
        <v>5.39282790410072E-2</v>
      </c>
      <c r="R591" s="6">
        <f t="shared" si="129"/>
        <v>0</v>
      </c>
      <c r="S591" t="str">
        <f t="shared" si="130"/>
        <v>Upper</v>
      </c>
      <c r="T591" t="str">
        <f t="shared" si="125"/>
        <v>Above</v>
      </c>
      <c r="U591" t="str">
        <f t="shared" si="126"/>
        <v>Above</v>
      </c>
      <c r="V591" t="str">
        <f t="shared" si="127"/>
        <v>Below</v>
      </c>
      <c r="W591" t="str">
        <f t="shared" si="124"/>
        <v>Below</v>
      </c>
      <c r="X591" t="str">
        <f t="shared" si="128"/>
        <v>Sell</v>
      </c>
      <c r="Y591" t="str">
        <f t="shared" si="123"/>
        <v/>
      </c>
    </row>
    <row r="592" spans="1:25" x14ac:dyDescent="0.3">
      <c r="A592" s="2">
        <v>41820</v>
      </c>
      <c r="B592">
        <v>7534.0498046875</v>
      </c>
      <c r="C592">
        <v>7623.64990234375</v>
      </c>
      <c r="D592">
        <v>7531.60009765625</v>
      </c>
      <c r="E592">
        <v>7611.35009765625</v>
      </c>
      <c r="F592">
        <v>409.95001220703102</v>
      </c>
      <c r="G592">
        <v>416.350006103515</v>
      </c>
      <c r="H592">
        <v>409.95001220703102</v>
      </c>
      <c r="I592">
        <v>410.77499389648398</v>
      </c>
      <c r="J592">
        <v>5.4412968169120703E-2</v>
      </c>
      <c r="K592">
        <v>5.4612949366354802E-2</v>
      </c>
      <c r="L592">
        <v>5.4430666377866102E-2</v>
      </c>
      <c r="M592" s="19">
        <v>5.3968742552385499E-2</v>
      </c>
      <c r="N592">
        <v>5.4580205729412301E-2</v>
      </c>
      <c r="O592">
        <v>7.1320185983135705E-4</v>
      </c>
      <c r="P592">
        <v>5.5293407589243601E-2</v>
      </c>
      <c r="Q592">
        <v>5.3867003869580897E-2</v>
      </c>
      <c r="R592" s="6">
        <f t="shared" si="129"/>
        <v>0</v>
      </c>
      <c r="S592" t="str">
        <f t="shared" si="130"/>
        <v>Upper</v>
      </c>
      <c r="T592" t="str">
        <f t="shared" si="125"/>
        <v>Above</v>
      </c>
      <c r="U592" t="str">
        <f t="shared" si="126"/>
        <v>Above</v>
      </c>
      <c r="V592" t="str">
        <f t="shared" si="127"/>
        <v>Below</v>
      </c>
      <c r="W592" t="str">
        <f t="shared" si="124"/>
        <v>Below</v>
      </c>
      <c r="X592" t="str">
        <f t="shared" si="128"/>
        <v>Sell</v>
      </c>
      <c r="Y592" t="str">
        <f t="shared" si="123"/>
        <v/>
      </c>
    </row>
    <row r="593" spans="1:25" x14ac:dyDescent="0.3">
      <c r="A593" s="2">
        <v>41821</v>
      </c>
      <c r="B593">
        <v>7629</v>
      </c>
      <c r="C593">
        <v>7649.5</v>
      </c>
      <c r="D593">
        <v>7618.14990234375</v>
      </c>
      <c r="E593">
        <v>7634.7001953125</v>
      </c>
      <c r="F593">
        <v>411.5</v>
      </c>
      <c r="G593">
        <v>413.975006103515</v>
      </c>
      <c r="H593">
        <v>407.5</v>
      </c>
      <c r="I593">
        <v>411.64999389648398</v>
      </c>
      <c r="J593">
        <v>5.3938917289290803E-2</v>
      </c>
      <c r="K593">
        <v>5.4117917001570703E-2</v>
      </c>
      <c r="L593">
        <v>5.3490677556059997E-2</v>
      </c>
      <c r="M593" s="19">
        <v>5.3918291925755799E-2</v>
      </c>
      <c r="N593">
        <v>5.4497106575656498E-2</v>
      </c>
      <c r="O593">
        <v>6.8688323197991098E-4</v>
      </c>
      <c r="P593">
        <v>5.5183989807636398E-2</v>
      </c>
      <c r="Q593">
        <v>5.3810223343676598E-2</v>
      </c>
      <c r="R593" s="6" t="str">
        <f t="shared" si="129"/>
        <v>Lower</v>
      </c>
      <c r="S593" t="str">
        <f t="shared" si="130"/>
        <v>Lower</v>
      </c>
      <c r="T593" t="str">
        <f t="shared" si="125"/>
        <v>Above</v>
      </c>
      <c r="U593" t="str">
        <f t="shared" si="126"/>
        <v>Above</v>
      </c>
      <c r="V593" t="str">
        <f t="shared" si="127"/>
        <v>Below</v>
      </c>
      <c r="W593" t="str">
        <f t="shared" si="124"/>
        <v>Above</v>
      </c>
      <c r="X593" t="str">
        <f t="shared" si="128"/>
        <v>Buy</v>
      </c>
      <c r="Y593" t="str">
        <f t="shared" si="123"/>
        <v>Buy</v>
      </c>
    </row>
    <row r="594" spans="1:25" x14ac:dyDescent="0.3">
      <c r="A594" s="2">
        <v>41822</v>
      </c>
      <c r="B594">
        <v>7683.0498046875</v>
      </c>
      <c r="C594">
        <v>7732.39990234375</v>
      </c>
      <c r="D594">
        <v>7677.2998046875</v>
      </c>
      <c r="E594">
        <v>7725.14990234375</v>
      </c>
      <c r="F594">
        <v>415.39999389648398</v>
      </c>
      <c r="G594">
        <v>421</v>
      </c>
      <c r="H594">
        <v>412.75</v>
      </c>
      <c r="I594">
        <v>419.95001220703102</v>
      </c>
      <c r="J594">
        <v>5.4067070298443799E-2</v>
      </c>
      <c r="K594">
        <v>5.4446226956315499E-2</v>
      </c>
      <c r="L594">
        <v>5.3762391791445797E-2</v>
      </c>
      <c r="M594" s="19">
        <v>5.4361406253051699E-2</v>
      </c>
      <c r="N594">
        <v>5.4456893892574597E-2</v>
      </c>
      <c r="O594">
        <v>6.6899267268181496E-4</v>
      </c>
      <c r="P594">
        <v>5.5125886565256403E-2</v>
      </c>
      <c r="Q594">
        <v>5.3787901219892797E-2</v>
      </c>
      <c r="R594" s="6" t="str">
        <f t="shared" si="129"/>
        <v>Lower</v>
      </c>
      <c r="S594" t="str">
        <f t="shared" si="130"/>
        <v>Lower</v>
      </c>
      <c r="T594" t="str">
        <f t="shared" si="125"/>
        <v>Above</v>
      </c>
      <c r="U594" t="str">
        <f t="shared" si="126"/>
        <v>Above</v>
      </c>
      <c r="V594" t="str">
        <f t="shared" si="127"/>
        <v>Below</v>
      </c>
      <c r="W594" t="str">
        <f t="shared" si="124"/>
        <v>Above</v>
      </c>
      <c r="X594" t="str">
        <f t="shared" si="128"/>
        <v>Buy</v>
      </c>
      <c r="Y594" t="str">
        <f t="shared" si="123"/>
        <v/>
      </c>
    </row>
    <row r="595" spans="1:25" x14ac:dyDescent="0.3">
      <c r="A595" s="2">
        <v>41823</v>
      </c>
      <c r="B595">
        <v>7734.35009765625</v>
      </c>
      <c r="C595">
        <v>7754.64990234375</v>
      </c>
      <c r="D595">
        <v>7706.7998046875</v>
      </c>
      <c r="E595">
        <v>7714.7998046875</v>
      </c>
      <c r="F595">
        <v>420.5</v>
      </c>
      <c r="G595">
        <v>422.64999389648398</v>
      </c>
      <c r="H595">
        <v>415.67498779296801</v>
      </c>
      <c r="I595">
        <v>418.39999389648398</v>
      </c>
      <c r="J595">
        <v>5.4367851815684501E-2</v>
      </c>
      <c r="K595">
        <v>5.4502782100935697E-2</v>
      </c>
      <c r="L595">
        <v>5.3936134105902499E-2</v>
      </c>
      <c r="M595" s="19">
        <v>5.4233422057467402E-2</v>
      </c>
      <c r="N595">
        <v>5.4474427903078798E-2</v>
      </c>
      <c r="O595">
        <v>6.5765184300457802E-4</v>
      </c>
      <c r="P595">
        <v>5.5132079746083397E-2</v>
      </c>
      <c r="Q595">
        <v>5.3816776060074199E-2</v>
      </c>
      <c r="R595" s="6">
        <f t="shared" si="129"/>
        <v>0</v>
      </c>
      <c r="S595" t="str">
        <f t="shared" si="130"/>
        <v>Lower</v>
      </c>
      <c r="T595" t="str">
        <f t="shared" si="125"/>
        <v>Above</v>
      </c>
      <c r="U595" t="str">
        <f t="shared" si="126"/>
        <v>Above</v>
      </c>
      <c r="V595" t="str">
        <f t="shared" si="127"/>
        <v>Below</v>
      </c>
      <c r="W595" t="str">
        <f t="shared" si="124"/>
        <v>Above</v>
      </c>
      <c r="X595" t="str">
        <f t="shared" si="128"/>
        <v>Buy</v>
      </c>
      <c r="Y595" t="str">
        <f t="shared" si="123"/>
        <v/>
      </c>
    </row>
    <row r="596" spans="1:25" x14ac:dyDescent="0.3">
      <c r="A596" s="2">
        <v>41824</v>
      </c>
      <c r="B596">
        <v>7718.10009765625</v>
      </c>
      <c r="C596">
        <v>7758</v>
      </c>
      <c r="D596">
        <v>7661.2998046875</v>
      </c>
      <c r="E596">
        <v>7751.60009765625</v>
      </c>
      <c r="F596">
        <v>418.39999389648398</v>
      </c>
      <c r="G596">
        <v>429.475006103515</v>
      </c>
      <c r="H596">
        <v>417.54998779296801</v>
      </c>
      <c r="I596">
        <v>428.32501220703102</v>
      </c>
      <c r="J596">
        <v>5.4210231611732898E-2</v>
      </c>
      <c r="K596">
        <v>5.5358985061035697E-2</v>
      </c>
      <c r="L596">
        <v>5.45011941103642E-2</v>
      </c>
      <c r="M596" s="19">
        <v>5.5256335054815101E-2</v>
      </c>
      <c r="N596">
        <v>5.4549630885945603E-2</v>
      </c>
      <c r="O596">
        <v>6.5672143279246601E-4</v>
      </c>
      <c r="P596">
        <v>5.5206352318738001E-2</v>
      </c>
      <c r="Q596">
        <v>5.3892909453153101E-2</v>
      </c>
      <c r="R596" s="6" t="str">
        <f t="shared" si="129"/>
        <v>Upper</v>
      </c>
      <c r="S596" t="str">
        <f t="shared" si="130"/>
        <v>Upper</v>
      </c>
      <c r="T596" t="str">
        <f t="shared" si="125"/>
        <v>Above</v>
      </c>
      <c r="U596" t="str">
        <f t="shared" si="126"/>
        <v>Above</v>
      </c>
      <c r="V596" t="str">
        <f t="shared" si="127"/>
        <v>Above</v>
      </c>
      <c r="W596" t="str">
        <f t="shared" si="124"/>
        <v>Above</v>
      </c>
      <c r="X596" t="str">
        <f t="shared" si="128"/>
        <v>Buy</v>
      </c>
      <c r="Y596" t="str">
        <f t="shared" si="123"/>
        <v/>
      </c>
    </row>
    <row r="597" spans="1:25" x14ac:dyDescent="0.3">
      <c r="A597" s="2">
        <v>41827</v>
      </c>
      <c r="B597">
        <v>7780.39990234375</v>
      </c>
      <c r="C597">
        <v>7792</v>
      </c>
      <c r="D597">
        <v>7755.10009765625</v>
      </c>
      <c r="E597">
        <v>7787.14990234375</v>
      </c>
      <c r="F597">
        <v>429.95001220703102</v>
      </c>
      <c r="G597">
        <v>430.350006103515</v>
      </c>
      <c r="H597">
        <v>417.92498779296801</v>
      </c>
      <c r="I597">
        <v>420.225006103515</v>
      </c>
      <c r="J597">
        <v>5.5260657241732999E-2</v>
      </c>
      <c r="K597">
        <v>5.5229723575913103E-2</v>
      </c>
      <c r="L597">
        <v>5.3890340876357502E-2</v>
      </c>
      <c r="M597" s="19">
        <v>5.3963903529972802E-2</v>
      </c>
      <c r="N597">
        <v>5.4571494177849997E-2</v>
      </c>
      <c r="O597">
        <v>6.2750043637116004E-4</v>
      </c>
      <c r="P597">
        <v>5.5198994614221099E-2</v>
      </c>
      <c r="Q597">
        <v>5.3943993741478798E-2</v>
      </c>
      <c r="R597" s="6" t="str">
        <f t="shared" si="129"/>
        <v>Lower</v>
      </c>
      <c r="S597" t="str">
        <f t="shared" si="130"/>
        <v>Lower</v>
      </c>
      <c r="T597" t="str">
        <f t="shared" si="125"/>
        <v>Above</v>
      </c>
      <c r="U597" t="str">
        <f t="shared" si="126"/>
        <v>Above</v>
      </c>
      <c r="V597" t="str">
        <f t="shared" si="127"/>
        <v>Below</v>
      </c>
      <c r="W597" t="str">
        <f t="shared" si="124"/>
        <v>Above</v>
      </c>
      <c r="X597" t="str">
        <f t="shared" si="128"/>
        <v>Buy</v>
      </c>
      <c r="Y597" t="str">
        <f t="shared" si="123"/>
        <v/>
      </c>
    </row>
    <row r="598" spans="1:25" x14ac:dyDescent="0.3">
      <c r="A598" s="2">
        <v>41828</v>
      </c>
      <c r="B598">
        <v>7804.0498046875</v>
      </c>
      <c r="C598">
        <v>7808.85009765625</v>
      </c>
      <c r="D598">
        <v>7595.89990234375</v>
      </c>
      <c r="E598">
        <v>7623.2001953125</v>
      </c>
      <c r="F598">
        <v>422</v>
      </c>
      <c r="G598">
        <v>424.17498779296801</v>
      </c>
      <c r="H598">
        <v>410</v>
      </c>
      <c r="I598">
        <v>414.625</v>
      </c>
      <c r="J598">
        <v>5.4074488318427399E-2</v>
      </c>
      <c r="K598">
        <v>5.4319775957830302E-2</v>
      </c>
      <c r="L598">
        <v>5.3976488009471003E-2</v>
      </c>
      <c r="M598" s="19">
        <v>5.43898873671129E-2</v>
      </c>
      <c r="N598">
        <v>5.4624428430386403E-2</v>
      </c>
      <c r="O598">
        <v>5.5819236382071899E-4</v>
      </c>
      <c r="P598">
        <v>5.5182620794207202E-2</v>
      </c>
      <c r="Q598">
        <v>5.4066236066565701E-2</v>
      </c>
      <c r="R598" s="6" t="str">
        <f t="shared" si="129"/>
        <v>Lower</v>
      </c>
      <c r="S598" t="str">
        <f t="shared" si="130"/>
        <v>Lower</v>
      </c>
      <c r="T598" t="str">
        <f t="shared" si="125"/>
        <v>Above</v>
      </c>
      <c r="U598" t="str">
        <f t="shared" si="126"/>
        <v>Above</v>
      </c>
      <c r="V598" t="str">
        <f t="shared" si="127"/>
        <v>Below</v>
      </c>
      <c r="W598" t="str">
        <f t="shared" si="124"/>
        <v>Above</v>
      </c>
      <c r="X598" t="str">
        <f t="shared" si="128"/>
        <v>Buy</v>
      </c>
      <c r="Y598" t="str">
        <f t="shared" si="123"/>
        <v/>
      </c>
    </row>
    <row r="599" spans="1:25" x14ac:dyDescent="0.3">
      <c r="A599" s="2">
        <v>41829</v>
      </c>
      <c r="B599">
        <v>7637.9501953125</v>
      </c>
      <c r="C599">
        <v>7650.10009765625</v>
      </c>
      <c r="D599">
        <v>7551.64990234375</v>
      </c>
      <c r="E599">
        <v>7585</v>
      </c>
      <c r="F599">
        <v>414</v>
      </c>
      <c r="G599">
        <v>417.42498779296801</v>
      </c>
      <c r="H599">
        <v>409</v>
      </c>
      <c r="I599">
        <v>415.14999389648398</v>
      </c>
      <c r="J599">
        <v>5.4203024294931401E-2</v>
      </c>
      <c r="K599">
        <v>5.4564643921568297E-2</v>
      </c>
      <c r="L599">
        <v>5.4160349763177101E-2</v>
      </c>
      <c r="M599" s="19">
        <v>5.4733024903953098E-2</v>
      </c>
      <c r="N599">
        <v>5.4671568312786599E-2</v>
      </c>
      <c r="O599">
        <v>5.2271829033251403E-4</v>
      </c>
      <c r="P599">
        <v>5.5194286603119098E-2</v>
      </c>
      <c r="Q599">
        <v>5.4148850022454002E-2</v>
      </c>
      <c r="R599" s="6">
        <f t="shared" si="129"/>
        <v>0</v>
      </c>
      <c r="S599" t="str">
        <f t="shared" si="130"/>
        <v>Lower</v>
      </c>
      <c r="T599" t="str">
        <f t="shared" si="125"/>
        <v>Above</v>
      </c>
      <c r="U599" t="str">
        <f t="shared" si="126"/>
        <v>Above</v>
      </c>
      <c r="V599" t="str">
        <f t="shared" si="127"/>
        <v>Below</v>
      </c>
      <c r="W599" t="str">
        <f t="shared" si="124"/>
        <v>Above</v>
      </c>
      <c r="X599" t="str">
        <f t="shared" si="128"/>
        <v>Buy</v>
      </c>
      <c r="Y599" t="str">
        <f t="shared" si="123"/>
        <v/>
      </c>
    </row>
    <row r="600" spans="1:25" x14ac:dyDescent="0.3">
      <c r="A600" s="2">
        <v>41830</v>
      </c>
      <c r="B600">
        <v>7589.5</v>
      </c>
      <c r="C600">
        <v>7731.0498046875</v>
      </c>
      <c r="D600">
        <v>7479.0498046875</v>
      </c>
      <c r="E600">
        <v>7567.75</v>
      </c>
      <c r="F600">
        <v>415.14999389648398</v>
      </c>
      <c r="G600">
        <v>424</v>
      </c>
      <c r="H600">
        <v>406.125</v>
      </c>
      <c r="I600">
        <v>411.67498779296801</v>
      </c>
      <c r="J600">
        <v>5.4700572356082E-2</v>
      </c>
      <c r="K600">
        <v>5.4843780691067302E-2</v>
      </c>
      <c r="L600">
        <v>5.4301684118410402E-2</v>
      </c>
      <c r="M600" s="19">
        <v>5.4398597706447498E-2</v>
      </c>
      <c r="N600">
        <v>5.46468545220243E-2</v>
      </c>
      <c r="O600">
        <v>5.2338852114566098E-4</v>
      </c>
      <c r="P600">
        <v>5.5170243043169899E-2</v>
      </c>
      <c r="Q600">
        <v>5.4123466000878598E-2</v>
      </c>
      <c r="R600" s="6">
        <f t="shared" si="129"/>
        <v>0</v>
      </c>
      <c r="S600" t="str">
        <f t="shared" si="130"/>
        <v>Lower</v>
      </c>
      <c r="T600" t="str">
        <f t="shared" si="125"/>
        <v>Above</v>
      </c>
      <c r="U600" t="str">
        <f t="shared" si="126"/>
        <v>Above</v>
      </c>
      <c r="V600" t="str">
        <f t="shared" si="127"/>
        <v>Below</v>
      </c>
      <c r="W600" t="str">
        <f t="shared" si="124"/>
        <v>Above</v>
      </c>
      <c r="X600" t="str">
        <f t="shared" si="128"/>
        <v>Buy</v>
      </c>
      <c r="Y600" t="str">
        <f t="shared" si="123"/>
        <v/>
      </c>
    </row>
    <row r="601" spans="1:25" x14ac:dyDescent="0.3">
      <c r="A601" s="2">
        <v>41831</v>
      </c>
      <c r="B601">
        <v>7584.10009765625</v>
      </c>
      <c r="C601">
        <v>7625.85009765625</v>
      </c>
      <c r="D601">
        <v>7447.2001953125</v>
      </c>
      <c r="E601">
        <v>7459.60009765625</v>
      </c>
      <c r="F601">
        <v>410.54998779296801</v>
      </c>
      <c r="G601">
        <v>415.725006103515</v>
      </c>
      <c r="H601">
        <v>404.39999389648398</v>
      </c>
      <c r="I601">
        <v>405.89999389648398</v>
      </c>
      <c r="J601">
        <v>5.4132986446189302E-2</v>
      </c>
      <c r="K601">
        <v>5.45152344695689E-2</v>
      </c>
      <c r="L601">
        <v>5.43022858645624E-2</v>
      </c>
      <c r="M601" s="19">
        <v>5.4413103729785001E-2</v>
      </c>
      <c r="N601">
        <v>5.4598387005296997E-2</v>
      </c>
      <c r="O601">
        <v>4.9584197822070801E-4</v>
      </c>
      <c r="P601">
        <v>5.50942289835177E-2</v>
      </c>
      <c r="Q601">
        <v>5.4102545027076301E-2</v>
      </c>
      <c r="R601" s="6">
        <f t="shared" si="129"/>
        <v>0</v>
      </c>
      <c r="S601" t="str">
        <f t="shared" si="130"/>
        <v>Lower</v>
      </c>
      <c r="T601" t="str">
        <f t="shared" si="125"/>
        <v>Above</v>
      </c>
      <c r="U601" t="str">
        <f t="shared" si="126"/>
        <v>Above</v>
      </c>
      <c r="V601" t="str">
        <f t="shared" si="127"/>
        <v>Below</v>
      </c>
      <c r="W601" t="str">
        <f t="shared" si="124"/>
        <v>Above</v>
      </c>
      <c r="X601" t="str">
        <f t="shared" si="128"/>
        <v>Buy</v>
      </c>
      <c r="Y601" t="str">
        <f t="shared" si="123"/>
        <v/>
      </c>
    </row>
    <row r="602" spans="1:25" x14ac:dyDescent="0.3">
      <c r="A602" s="2">
        <v>41834</v>
      </c>
      <c r="B602">
        <v>7469</v>
      </c>
      <c r="C602">
        <v>7478.4501953125</v>
      </c>
      <c r="D602">
        <v>7422.14990234375</v>
      </c>
      <c r="E602">
        <v>7454.14990234375</v>
      </c>
      <c r="F602">
        <v>407.5</v>
      </c>
      <c r="G602">
        <v>410</v>
      </c>
      <c r="H602">
        <v>403.57501220703102</v>
      </c>
      <c r="I602">
        <v>408.725006103515</v>
      </c>
      <c r="J602">
        <v>5.4558843218637E-2</v>
      </c>
      <c r="K602">
        <v>5.4824193421383997E-2</v>
      </c>
      <c r="L602">
        <v>5.4374408697888302E-2</v>
      </c>
      <c r="M602" s="19">
        <v>5.4831873715740997E-2</v>
      </c>
      <c r="N602">
        <v>5.4555768660395798E-2</v>
      </c>
      <c r="O602">
        <v>4.2983703144574003E-4</v>
      </c>
      <c r="P602">
        <v>5.4985605691841501E-2</v>
      </c>
      <c r="Q602">
        <v>5.4125931628949998E-2</v>
      </c>
      <c r="R602" s="6">
        <f t="shared" si="129"/>
        <v>0</v>
      </c>
      <c r="S602" t="str">
        <f t="shared" si="130"/>
        <v>Lower</v>
      </c>
      <c r="T602" t="str">
        <f t="shared" si="125"/>
        <v>Above</v>
      </c>
      <c r="U602" t="str">
        <f t="shared" si="126"/>
        <v>Above</v>
      </c>
      <c r="V602" t="str">
        <f t="shared" si="127"/>
        <v>Below</v>
      </c>
      <c r="W602" t="str">
        <f t="shared" si="124"/>
        <v>Above</v>
      </c>
      <c r="X602" t="str">
        <f t="shared" si="128"/>
        <v>Buy</v>
      </c>
      <c r="Y602" t="str">
        <f t="shared" si="123"/>
        <v/>
      </c>
    </row>
    <row r="603" spans="1:25" x14ac:dyDescent="0.3">
      <c r="A603" s="2">
        <v>41835</v>
      </c>
      <c r="B603">
        <v>7491.2998046875</v>
      </c>
      <c r="C603">
        <v>7534.89990234375</v>
      </c>
      <c r="D603">
        <v>7459.14990234375</v>
      </c>
      <c r="E603">
        <v>7526.64990234375</v>
      </c>
      <c r="F603">
        <v>410.375</v>
      </c>
      <c r="G603">
        <v>414.39999389648398</v>
      </c>
      <c r="H603">
        <v>408.25</v>
      </c>
      <c r="I603">
        <v>413.39999389648398</v>
      </c>
      <c r="J603">
        <v>5.4780213140477603E-2</v>
      </c>
      <c r="K603">
        <v>5.4997411945390803E-2</v>
      </c>
      <c r="L603">
        <v>5.4731437944654099E-2</v>
      </c>
      <c r="M603" s="19">
        <v>5.4924833659096298E-2</v>
      </c>
      <c r="N603">
        <v>5.4528873407517699E-2</v>
      </c>
      <c r="O603">
        <v>3.8454243460328899E-4</v>
      </c>
      <c r="P603">
        <v>5.4913415842120998E-2</v>
      </c>
      <c r="Q603">
        <v>5.4144330972914399E-2</v>
      </c>
      <c r="R603" s="6" t="str">
        <f t="shared" si="129"/>
        <v>Upper</v>
      </c>
      <c r="S603" t="str">
        <f t="shared" si="130"/>
        <v>Upper</v>
      </c>
      <c r="T603" t="str">
        <f t="shared" si="125"/>
        <v>Above</v>
      </c>
      <c r="U603" t="str">
        <f t="shared" si="126"/>
        <v>Above</v>
      </c>
      <c r="V603" t="str">
        <f t="shared" si="127"/>
        <v>Above</v>
      </c>
      <c r="W603" t="str">
        <f t="shared" si="124"/>
        <v>Above</v>
      </c>
      <c r="X603" t="str">
        <f t="shared" si="128"/>
        <v>Buy</v>
      </c>
      <c r="Y603" t="str">
        <f t="shared" si="123"/>
        <v/>
      </c>
    </row>
    <row r="604" spans="1:25" x14ac:dyDescent="0.3">
      <c r="A604" s="2">
        <v>41836</v>
      </c>
      <c r="B604">
        <v>7564.14990234375</v>
      </c>
      <c r="C604">
        <v>7640.10009765625</v>
      </c>
      <c r="D604">
        <v>7532.4501953125</v>
      </c>
      <c r="E604">
        <v>7624.39990234375</v>
      </c>
      <c r="F604">
        <v>414.75</v>
      </c>
      <c r="G604">
        <v>419.25</v>
      </c>
      <c r="H604">
        <v>408.95001220703102</v>
      </c>
      <c r="I604">
        <v>417.875</v>
      </c>
      <c r="J604">
        <v>5.4831012784594499E-2</v>
      </c>
      <c r="K604">
        <v>5.4874935490519701E-2</v>
      </c>
      <c r="L604">
        <v>5.4291764512631402E-2</v>
      </c>
      <c r="M604" s="19">
        <v>5.4807592119026201E-2</v>
      </c>
      <c r="N604">
        <v>5.4507848333742198E-2</v>
      </c>
      <c r="O604">
        <v>3.5463242436922099E-4</v>
      </c>
      <c r="P604">
        <v>5.4862480758111398E-2</v>
      </c>
      <c r="Q604">
        <v>5.4153215909372901E-2</v>
      </c>
      <c r="R604" s="6" t="str">
        <f t="shared" si="129"/>
        <v>Upper</v>
      </c>
      <c r="S604" t="str">
        <f t="shared" si="130"/>
        <v>Upper</v>
      </c>
      <c r="T604" t="str">
        <f t="shared" si="125"/>
        <v>Above</v>
      </c>
      <c r="U604" t="str">
        <f t="shared" si="126"/>
        <v>Above</v>
      </c>
      <c r="V604" t="str">
        <f t="shared" si="127"/>
        <v>Below</v>
      </c>
      <c r="W604" t="str">
        <f t="shared" si="124"/>
        <v>Below</v>
      </c>
      <c r="X604" t="str">
        <f t="shared" si="128"/>
        <v>Sell</v>
      </c>
      <c r="Y604" t="str">
        <f t="shared" si="123"/>
        <v>Sell</v>
      </c>
    </row>
    <row r="605" spans="1:25" x14ac:dyDescent="0.3">
      <c r="A605" s="2">
        <v>41837</v>
      </c>
      <c r="B605">
        <v>7612.7001953125</v>
      </c>
      <c r="C605">
        <v>7655.64990234375</v>
      </c>
      <c r="D605">
        <v>7612.7001953125</v>
      </c>
      <c r="E605">
        <v>7640.4501953125</v>
      </c>
      <c r="F605">
        <v>419.350006103515</v>
      </c>
      <c r="G605">
        <v>419.5</v>
      </c>
      <c r="H605">
        <v>414.75</v>
      </c>
      <c r="I605">
        <v>415.89999389648398</v>
      </c>
      <c r="J605">
        <v>5.5085580062870301E-2</v>
      </c>
      <c r="K605">
        <v>5.47961316610849E-2</v>
      </c>
      <c r="L605">
        <v>5.4481325857989399E-2</v>
      </c>
      <c r="M605" s="19">
        <v>5.4433964395402198E-2</v>
      </c>
      <c r="N605">
        <v>5.4491902904341201E-2</v>
      </c>
      <c r="O605">
        <v>3.5017706760744597E-4</v>
      </c>
      <c r="P605">
        <v>5.4842079971948697E-2</v>
      </c>
      <c r="Q605">
        <v>5.4141725836733802E-2</v>
      </c>
      <c r="R605" s="6">
        <f t="shared" si="129"/>
        <v>0</v>
      </c>
      <c r="S605" t="str">
        <f t="shared" si="130"/>
        <v>Upper</v>
      </c>
      <c r="T605" t="str">
        <f t="shared" si="125"/>
        <v>Above</v>
      </c>
      <c r="U605" t="str">
        <f t="shared" si="126"/>
        <v>Above</v>
      </c>
      <c r="V605" t="str">
        <f t="shared" si="127"/>
        <v>Below</v>
      </c>
      <c r="W605" t="str">
        <f t="shared" si="124"/>
        <v>Below</v>
      </c>
      <c r="X605" t="str">
        <f t="shared" si="128"/>
        <v>Sell</v>
      </c>
      <c r="Y605" t="str">
        <f t="shared" si="123"/>
        <v/>
      </c>
    </row>
    <row r="606" spans="1:25" x14ac:dyDescent="0.3">
      <c r="A606" s="2">
        <v>41838</v>
      </c>
      <c r="B606">
        <v>7630.25</v>
      </c>
      <c r="C606">
        <v>7685</v>
      </c>
      <c r="D606">
        <v>7595.5</v>
      </c>
      <c r="E606">
        <v>7663.89990234375</v>
      </c>
      <c r="F606">
        <v>414.45001220703102</v>
      </c>
      <c r="G606">
        <v>418.39999389648398</v>
      </c>
      <c r="H606">
        <v>411</v>
      </c>
      <c r="I606">
        <v>416.225006103515</v>
      </c>
      <c r="J606">
        <v>5.4316701576885597E-2</v>
      </c>
      <c r="K606">
        <v>5.4443720741247099E-2</v>
      </c>
      <c r="L606">
        <v>5.4110986768481299E-2</v>
      </c>
      <c r="M606" s="19">
        <v>5.4309817639479702E-2</v>
      </c>
      <c r="N606">
        <v>5.4471736919682601E-2</v>
      </c>
      <c r="O606">
        <v>3.48374618958043E-4</v>
      </c>
      <c r="P606">
        <v>5.4820111538640602E-2</v>
      </c>
      <c r="Q606">
        <v>5.4123362300724502E-2</v>
      </c>
      <c r="R606" s="6" t="str">
        <f t="shared" si="129"/>
        <v>Lower</v>
      </c>
      <c r="S606" t="str">
        <f t="shared" si="130"/>
        <v>Lower</v>
      </c>
      <c r="T606" t="str">
        <f t="shared" si="125"/>
        <v>Above</v>
      </c>
      <c r="U606" t="str">
        <f t="shared" si="126"/>
        <v>Above</v>
      </c>
      <c r="V606" t="str">
        <f t="shared" si="127"/>
        <v>Below</v>
      </c>
      <c r="W606" t="str">
        <f t="shared" si="124"/>
        <v>Above</v>
      </c>
      <c r="X606" t="str">
        <f t="shared" si="128"/>
        <v>Buy</v>
      </c>
      <c r="Y606" t="str">
        <f t="shared" si="123"/>
        <v>Buy</v>
      </c>
    </row>
    <row r="607" spans="1:25" x14ac:dyDescent="0.3">
      <c r="A607" s="2">
        <v>41841</v>
      </c>
      <c r="B607">
        <v>7701.64990234375</v>
      </c>
      <c r="C607">
        <v>7722.10009765625</v>
      </c>
      <c r="D607">
        <v>7674</v>
      </c>
      <c r="E607">
        <v>7684.2001953125</v>
      </c>
      <c r="F607">
        <v>420.850006103515</v>
      </c>
      <c r="G607">
        <v>423.475006103515</v>
      </c>
      <c r="H607">
        <v>412.625</v>
      </c>
      <c r="I607">
        <v>413.725006103515</v>
      </c>
      <c r="J607">
        <v>5.4644136183786197E-2</v>
      </c>
      <c r="K607">
        <v>5.48393572665608E-2</v>
      </c>
      <c r="L607">
        <v>5.3769220745373901E-2</v>
      </c>
      <c r="M607" s="19">
        <v>5.3840997838121803E-2</v>
      </c>
      <c r="N607">
        <v>5.4423190144204998E-2</v>
      </c>
      <c r="O607">
        <v>3.65692926888852E-4</v>
      </c>
      <c r="P607">
        <v>5.4788883071093898E-2</v>
      </c>
      <c r="Q607">
        <v>5.4057497217316203E-2</v>
      </c>
      <c r="R607" s="6" t="str">
        <f t="shared" si="129"/>
        <v>Lower</v>
      </c>
      <c r="S607" t="str">
        <f t="shared" si="130"/>
        <v>Lower</v>
      </c>
      <c r="T607" t="str">
        <f t="shared" si="125"/>
        <v>Below</v>
      </c>
      <c r="U607" t="str">
        <f t="shared" si="126"/>
        <v>Above</v>
      </c>
      <c r="V607" t="str">
        <f t="shared" si="127"/>
        <v>Below</v>
      </c>
      <c r="W607" t="str">
        <f t="shared" si="124"/>
        <v>Below</v>
      </c>
      <c r="X607" t="str">
        <f t="shared" si="128"/>
        <v>Buy</v>
      </c>
      <c r="Y607" t="str">
        <f t="shared" si="123"/>
        <v/>
      </c>
    </row>
    <row r="608" spans="1:25" x14ac:dyDescent="0.3">
      <c r="A608" s="2">
        <v>41842</v>
      </c>
      <c r="B608">
        <v>7708.2001953125</v>
      </c>
      <c r="C608">
        <v>7773.85009765625</v>
      </c>
      <c r="D608">
        <v>7704.7998046875</v>
      </c>
      <c r="E608">
        <v>7767.85009765625</v>
      </c>
      <c r="F608">
        <v>414.95001220703102</v>
      </c>
      <c r="G608">
        <v>421.32501220703102</v>
      </c>
      <c r="H608">
        <v>413.5</v>
      </c>
      <c r="I608">
        <v>419.92498779296801</v>
      </c>
      <c r="J608">
        <v>5.3832282723971003E-2</v>
      </c>
      <c r="K608">
        <v>5.4197727884418199E-2</v>
      </c>
      <c r="L608">
        <v>5.3667844782732899E-2</v>
      </c>
      <c r="M608" s="19">
        <v>5.4059357803476399E-2</v>
      </c>
      <c r="N608">
        <v>5.4392061379145901E-2</v>
      </c>
      <c r="O608">
        <v>3.6899158962371399E-4</v>
      </c>
      <c r="P608">
        <v>5.4761052968769597E-2</v>
      </c>
      <c r="Q608">
        <v>5.4023069789522198E-2</v>
      </c>
      <c r="R608" s="6" t="str">
        <f t="shared" si="129"/>
        <v>Lower</v>
      </c>
      <c r="S608" t="str">
        <f t="shared" si="130"/>
        <v>Lower</v>
      </c>
      <c r="T608" t="str">
        <f t="shared" si="125"/>
        <v>Above</v>
      </c>
      <c r="U608" t="str">
        <f t="shared" si="126"/>
        <v>Above</v>
      </c>
      <c r="V608" t="str">
        <f t="shared" si="127"/>
        <v>Below</v>
      </c>
      <c r="W608" t="str">
        <f t="shared" si="124"/>
        <v>Above</v>
      </c>
      <c r="X608" t="str">
        <f t="shared" si="128"/>
        <v>Buy</v>
      </c>
      <c r="Y608" t="str">
        <f t="shared" si="123"/>
        <v/>
      </c>
    </row>
    <row r="609" spans="1:25" x14ac:dyDescent="0.3">
      <c r="A609" s="2">
        <v>41843</v>
      </c>
      <c r="B609">
        <v>7794.89990234375</v>
      </c>
      <c r="C609">
        <v>7809.2001953125</v>
      </c>
      <c r="D609">
        <v>7752.89990234375</v>
      </c>
      <c r="E609">
        <v>7795.75</v>
      </c>
      <c r="F609">
        <v>421.54998779296801</v>
      </c>
      <c r="G609">
        <v>422.5</v>
      </c>
      <c r="H609">
        <v>417.5</v>
      </c>
      <c r="I609">
        <v>418.14999389648398</v>
      </c>
      <c r="J609">
        <v>5.4080231058030399E-2</v>
      </c>
      <c r="K609">
        <v>5.4102851691983402E-2</v>
      </c>
      <c r="L609">
        <v>5.3850817791906098E-2</v>
      </c>
      <c r="M609" s="19">
        <v>5.3638199518517699E-2</v>
      </c>
      <c r="N609">
        <v>5.4352103351022703E-2</v>
      </c>
      <c r="O609">
        <v>4.0531105165887601E-4</v>
      </c>
      <c r="P609">
        <v>5.4757414402681601E-2</v>
      </c>
      <c r="Q609">
        <v>5.3946792299363798E-2</v>
      </c>
      <c r="R609" s="6" t="str">
        <f t="shared" si="129"/>
        <v>Lower</v>
      </c>
      <c r="S609" t="str">
        <f t="shared" si="130"/>
        <v>Lower</v>
      </c>
      <c r="T609" t="str">
        <f t="shared" si="125"/>
        <v>Below</v>
      </c>
      <c r="U609" t="str">
        <f t="shared" si="126"/>
        <v>Above</v>
      </c>
      <c r="V609" t="str">
        <f t="shared" si="127"/>
        <v>Below</v>
      </c>
      <c r="W609" t="str">
        <f t="shared" si="124"/>
        <v>Below</v>
      </c>
      <c r="X609" t="str">
        <f t="shared" si="128"/>
        <v>Buy</v>
      </c>
      <c r="Y609" t="str">
        <f t="shared" si="123"/>
        <v/>
      </c>
    </row>
    <row r="610" spans="1:25" x14ac:dyDescent="0.3">
      <c r="A610" s="2">
        <v>41844</v>
      </c>
      <c r="B610">
        <v>7796.25</v>
      </c>
      <c r="C610">
        <v>7835.64990234375</v>
      </c>
      <c r="D610">
        <v>7771.64990234375</v>
      </c>
      <c r="E610">
        <v>7830.60009765625</v>
      </c>
      <c r="F610">
        <v>418</v>
      </c>
      <c r="G610">
        <v>422</v>
      </c>
      <c r="H610">
        <v>416.5</v>
      </c>
      <c r="I610">
        <v>421.125</v>
      </c>
      <c r="J610">
        <v>5.3615520282186899E-2</v>
      </c>
      <c r="K610">
        <v>5.3856413349168901E-2</v>
      </c>
      <c r="L610">
        <v>5.3592223689128499E-2</v>
      </c>
      <c r="M610" s="19">
        <v>5.3779403206408803E-2</v>
      </c>
      <c r="N610">
        <v>5.4330616019088097E-2</v>
      </c>
      <c r="O610">
        <v>4.2423798965424299E-4</v>
      </c>
      <c r="P610">
        <v>5.4754854008742401E-2</v>
      </c>
      <c r="Q610">
        <v>5.3906378029433898E-2</v>
      </c>
      <c r="R610" s="6" t="str">
        <f t="shared" si="129"/>
        <v>Lower</v>
      </c>
      <c r="S610" t="str">
        <f t="shared" si="130"/>
        <v>Lower</v>
      </c>
      <c r="T610" t="str">
        <f t="shared" si="125"/>
        <v>Below</v>
      </c>
      <c r="U610" t="str">
        <f t="shared" si="126"/>
        <v>Above</v>
      </c>
      <c r="V610" t="str">
        <f t="shared" si="127"/>
        <v>Below</v>
      </c>
      <c r="W610" t="str">
        <f t="shared" si="124"/>
        <v>Below</v>
      </c>
      <c r="X610" t="str">
        <f t="shared" si="128"/>
        <v>Buy</v>
      </c>
      <c r="Y610" t="str">
        <f t="shared" si="123"/>
        <v/>
      </c>
    </row>
    <row r="611" spans="1:25" x14ac:dyDescent="0.3">
      <c r="A611" s="2">
        <v>41845</v>
      </c>
      <c r="B611">
        <v>7828.2001953125</v>
      </c>
      <c r="C611">
        <v>7840.9501953125</v>
      </c>
      <c r="D611">
        <v>7748.60009765625</v>
      </c>
      <c r="E611">
        <v>7790.4501953125</v>
      </c>
      <c r="F611">
        <v>420.5</v>
      </c>
      <c r="G611">
        <v>424.89999389648398</v>
      </c>
      <c r="H611">
        <v>417.07501220703102</v>
      </c>
      <c r="I611">
        <v>417.75</v>
      </c>
      <c r="J611">
        <v>5.3716050881247701E-2</v>
      </c>
      <c r="K611">
        <v>5.4189860069574103E-2</v>
      </c>
      <c r="L611">
        <v>5.3825853309062303E-2</v>
      </c>
      <c r="M611" s="19">
        <v>5.3623345188877403E-2</v>
      </c>
      <c r="N611">
        <v>5.4294305008244698E-2</v>
      </c>
      <c r="O611">
        <v>4.5265780750993698E-4</v>
      </c>
      <c r="P611">
        <v>5.4746962815754599E-2</v>
      </c>
      <c r="Q611">
        <v>5.3841647200734803E-2</v>
      </c>
      <c r="R611" s="6" t="str">
        <f t="shared" si="129"/>
        <v>Lower</v>
      </c>
      <c r="S611" t="str">
        <f t="shared" si="130"/>
        <v>Lower</v>
      </c>
      <c r="T611" t="str">
        <f t="shared" si="125"/>
        <v>Below</v>
      </c>
      <c r="U611" t="str">
        <f t="shared" si="126"/>
        <v>Above</v>
      </c>
      <c r="V611" t="str">
        <f t="shared" si="127"/>
        <v>Below</v>
      </c>
      <c r="W611" t="str">
        <f t="shared" si="124"/>
        <v>Below</v>
      </c>
      <c r="X611" t="str">
        <f t="shared" si="128"/>
        <v>Buy</v>
      </c>
      <c r="Y611" t="str">
        <f t="shared" si="123"/>
        <v/>
      </c>
    </row>
    <row r="612" spans="1:25" x14ac:dyDescent="0.3">
      <c r="A612" s="2">
        <v>41848</v>
      </c>
      <c r="B612">
        <v>7792.89990234375</v>
      </c>
      <c r="C612">
        <v>7799.89990234375</v>
      </c>
      <c r="D612">
        <v>7722.64990234375</v>
      </c>
      <c r="E612">
        <v>7748.7001953125</v>
      </c>
      <c r="F612">
        <v>419.25</v>
      </c>
      <c r="G612">
        <v>419.89999389648398</v>
      </c>
      <c r="H612">
        <v>414</v>
      </c>
      <c r="I612">
        <v>414.77499389648398</v>
      </c>
      <c r="J612">
        <v>5.3798971532267197E-2</v>
      </c>
      <c r="K612">
        <v>5.3834023404622199E-2</v>
      </c>
      <c r="L612">
        <v>5.3608541787496397E-2</v>
      </c>
      <c r="M612" s="19">
        <v>5.3528331648112798E-2</v>
      </c>
      <c r="N612">
        <v>5.4272284463031097E-2</v>
      </c>
      <c r="O612">
        <v>4.7925978620713499E-4</v>
      </c>
      <c r="P612">
        <v>5.4751544249238199E-2</v>
      </c>
      <c r="Q612">
        <v>5.3793024676823897E-2</v>
      </c>
      <c r="R612" s="6" t="str">
        <f t="shared" si="129"/>
        <v>Lower</v>
      </c>
      <c r="S612" t="str">
        <f t="shared" si="130"/>
        <v>Lower</v>
      </c>
      <c r="T612" t="str">
        <f t="shared" si="125"/>
        <v>Below</v>
      </c>
      <c r="U612" t="str">
        <f t="shared" si="126"/>
        <v>Above</v>
      </c>
      <c r="V612" t="str">
        <f t="shared" si="127"/>
        <v>Below</v>
      </c>
      <c r="W612" t="str">
        <f t="shared" si="124"/>
        <v>Below</v>
      </c>
      <c r="X612" t="str">
        <f t="shared" si="128"/>
        <v>Buy</v>
      </c>
      <c r="Y612" t="str">
        <f t="shared" si="123"/>
        <v/>
      </c>
    </row>
    <row r="613" spans="1:25" x14ac:dyDescent="0.3">
      <c r="A613" s="2">
        <v>41850</v>
      </c>
      <c r="B613">
        <v>7746.2001953125</v>
      </c>
      <c r="C613">
        <v>7798.7001953125</v>
      </c>
      <c r="D613">
        <v>7707.60009765625</v>
      </c>
      <c r="E613">
        <v>7791.39990234375</v>
      </c>
      <c r="F613">
        <v>415.5</v>
      </c>
      <c r="G613">
        <v>420.95001220703102</v>
      </c>
      <c r="H613">
        <v>413.42498779296801</v>
      </c>
      <c r="I613">
        <v>419.39999389648398</v>
      </c>
      <c r="J613">
        <v>5.3639202386149699E-2</v>
      </c>
      <c r="K613">
        <v>5.3976945088881297E-2</v>
      </c>
      <c r="L613">
        <v>5.3638614167162597E-2</v>
      </c>
      <c r="M613" s="19">
        <v>5.3828580120797498E-2</v>
      </c>
      <c r="N613">
        <v>5.4267798872783199E-2</v>
      </c>
      <c r="O613">
        <v>4.83151350772023E-4</v>
      </c>
      <c r="P613">
        <v>5.4750950223555202E-2</v>
      </c>
      <c r="Q613">
        <v>5.3784647522011099E-2</v>
      </c>
      <c r="R613" s="6" t="str">
        <f t="shared" si="129"/>
        <v>Lower</v>
      </c>
      <c r="S613" t="str">
        <f t="shared" si="130"/>
        <v>Lower</v>
      </c>
      <c r="T613" t="str">
        <f t="shared" si="125"/>
        <v>Above</v>
      </c>
      <c r="U613" t="str">
        <f t="shared" si="126"/>
        <v>Above</v>
      </c>
      <c r="V613" t="str">
        <f t="shared" si="127"/>
        <v>Below</v>
      </c>
      <c r="W613" t="str">
        <f t="shared" si="124"/>
        <v>Above</v>
      </c>
      <c r="X613" t="str">
        <f t="shared" si="128"/>
        <v>Buy</v>
      </c>
      <c r="Y613" t="str">
        <f t="shared" si="123"/>
        <v/>
      </c>
    </row>
    <row r="614" spans="1:25" x14ac:dyDescent="0.3">
      <c r="A614" s="2">
        <v>41851</v>
      </c>
      <c r="B614">
        <v>7784.64990234375</v>
      </c>
      <c r="C614">
        <v>7791.85009765625</v>
      </c>
      <c r="D614">
        <v>7711.14990234375</v>
      </c>
      <c r="E614">
        <v>7721.2998046875</v>
      </c>
      <c r="F614">
        <v>418.95001220703102</v>
      </c>
      <c r="G614">
        <v>419.95001220703102</v>
      </c>
      <c r="H614">
        <v>414.27499389648398</v>
      </c>
      <c r="I614">
        <v>417</v>
      </c>
      <c r="J614">
        <v>5.38174506834143E-2</v>
      </c>
      <c r="K614">
        <v>5.3896058951820702E-2</v>
      </c>
      <c r="L614">
        <v>5.37241525768508E-2</v>
      </c>
      <c r="M614" s="19">
        <v>5.40064510572228E-2</v>
      </c>
      <c r="N614">
        <v>5.42500511129917E-2</v>
      </c>
      <c r="O614">
        <v>4.8604255860923797E-4</v>
      </c>
      <c r="P614">
        <v>5.4736093671600997E-2</v>
      </c>
      <c r="Q614">
        <v>5.37640085543825E-2</v>
      </c>
      <c r="R614" s="6" t="str">
        <f t="shared" si="129"/>
        <v>Lower</v>
      </c>
      <c r="S614" t="str">
        <f t="shared" si="130"/>
        <v>Lower</v>
      </c>
      <c r="T614" t="str">
        <f t="shared" si="125"/>
        <v>Above</v>
      </c>
      <c r="U614" t="str">
        <f t="shared" si="126"/>
        <v>Above</v>
      </c>
      <c r="V614" t="str">
        <f t="shared" si="127"/>
        <v>Below</v>
      </c>
      <c r="W614" t="str">
        <f t="shared" si="124"/>
        <v>Above</v>
      </c>
      <c r="X614" t="str">
        <f t="shared" si="128"/>
        <v>Buy</v>
      </c>
      <c r="Y614" t="str">
        <f t="shared" si="123"/>
        <v/>
      </c>
    </row>
    <row r="615" spans="1:25" x14ac:dyDescent="0.3">
      <c r="A615" s="2">
        <v>41852</v>
      </c>
      <c r="B615">
        <v>7662.5</v>
      </c>
      <c r="C615">
        <v>7716.7001953125</v>
      </c>
      <c r="D615">
        <v>7593.89990234375</v>
      </c>
      <c r="E615">
        <v>7602.60009765625</v>
      </c>
      <c r="F615">
        <v>413.02499389648398</v>
      </c>
      <c r="G615">
        <v>413.89999389648398</v>
      </c>
      <c r="H615">
        <v>406</v>
      </c>
      <c r="I615">
        <v>407.725006103515</v>
      </c>
      <c r="J615">
        <v>5.3902119921237703E-2</v>
      </c>
      <c r="K615">
        <v>5.36369151866114E-2</v>
      </c>
      <c r="L615">
        <v>5.3463965185358002E-2</v>
      </c>
      <c r="M615" s="19">
        <v>5.3629679434172801E-2</v>
      </c>
      <c r="N615">
        <v>5.4219863981827002E-2</v>
      </c>
      <c r="O615">
        <v>5.0548930143515995E-4</v>
      </c>
      <c r="P615">
        <v>5.4725353283262099E-2</v>
      </c>
      <c r="Q615">
        <v>5.3714374680391801E-2</v>
      </c>
      <c r="R615" s="6" t="str">
        <f t="shared" si="129"/>
        <v>Lower</v>
      </c>
      <c r="S615" t="str">
        <f t="shared" si="130"/>
        <v>Lower</v>
      </c>
      <c r="T615" t="str">
        <f t="shared" si="125"/>
        <v>Below</v>
      </c>
      <c r="U615" t="str">
        <f t="shared" si="126"/>
        <v>Above</v>
      </c>
      <c r="V615" t="str">
        <f t="shared" si="127"/>
        <v>Below</v>
      </c>
      <c r="W615" t="str">
        <f t="shared" si="124"/>
        <v>Below</v>
      </c>
      <c r="X615" t="str">
        <f t="shared" si="128"/>
        <v>Buy</v>
      </c>
      <c r="Y615" t="str">
        <f t="shared" si="123"/>
        <v/>
      </c>
    </row>
    <row r="616" spans="1:25" x14ac:dyDescent="0.3">
      <c r="A616" s="2">
        <v>41855</v>
      </c>
      <c r="B616">
        <v>7639.5498046875</v>
      </c>
      <c r="C616">
        <v>7694.7998046875</v>
      </c>
      <c r="D616">
        <v>7622.0498046875</v>
      </c>
      <c r="E616">
        <v>7683.64990234375</v>
      </c>
      <c r="F616">
        <v>409.5</v>
      </c>
      <c r="G616">
        <v>411.350006103515</v>
      </c>
      <c r="H616">
        <v>403.54998779296801</v>
      </c>
      <c r="I616">
        <v>406.5</v>
      </c>
      <c r="J616">
        <v>5.3602635033380801E-2</v>
      </c>
      <c r="K616">
        <v>5.3458181699922898E-2</v>
      </c>
      <c r="L616">
        <v>5.2945073587001297E-2</v>
      </c>
      <c r="M616" s="19">
        <v>5.2904544736740902E-2</v>
      </c>
      <c r="N616">
        <v>5.4102274465923299E-2</v>
      </c>
      <c r="O616">
        <v>5.2486167550106801E-4</v>
      </c>
      <c r="P616">
        <v>5.4627136141424303E-2</v>
      </c>
      <c r="Q616">
        <v>5.3577412790422198E-2</v>
      </c>
      <c r="R616" s="6" t="str">
        <f t="shared" si="129"/>
        <v>Lower</v>
      </c>
      <c r="S616" t="str">
        <f t="shared" si="130"/>
        <v>Lower</v>
      </c>
      <c r="T616" t="str">
        <f t="shared" si="125"/>
        <v>Below</v>
      </c>
      <c r="U616" t="str">
        <f t="shared" si="126"/>
        <v>Above</v>
      </c>
      <c r="V616" t="str">
        <f t="shared" si="127"/>
        <v>Below</v>
      </c>
      <c r="W616" t="str">
        <f t="shared" si="124"/>
        <v>Below</v>
      </c>
      <c r="X616" t="str">
        <f t="shared" si="128"/>
        <v>Buy</v>
      </c>
      <c r="Y616" t="str">
        <f t="shared" si="123"/>
        <v/>
      </c>
    </row>
    <row r="617" spans="1:25" x14ac:dyDescent="0.3">
      <c r="A617" s="2">
        <v>41856</v>
      </c>
      <c r="B617">
        <v>7706.64990234375</v>
      </c>
      <c r="C617">
        <v>7752.4501953125</v>
      </c>
      <c r="D617">
        <v>7638.0498046875</v>
      </c>
      <c r="E617">
        <v>7746.5498046875</v>
      </c>
      <c r="F617">
        <v>408.5</v>
      </c>
      <c r="G617">
        <v>411.5</v>
      </c>
      <c r="H617">
        <v>404.95001220703102</v>
      </c>
      <c r="I617">
        <v>410.100006103515</v>
      </c>
      <c r="J617">
        <v>5.3006170667719898E-2</v>
      </c>
      <c r="K617">
        <v>5.30799927291132E-2</v>
      </c>
      <c r="L617">
        <v>5.3017461598445101E-2</v>
      </c>
      <c r="M617" s="19">
        <v>5.2939697858181999E-2</v>
      </c>
      <c r="N617">
        <v>5.40510641823337E-2</v>
      </c>
      <c r="O617">
        <v>5.8553186707430204E-4</v>
      </c>
      <c r="P617">
        <v>5.4636596049408001E-2</v>
      </c>
      <c r="Q617">
        <v>5.3465532315259398E-2</v>
      </c>
      <c r="R617" s="6" t="str">
        <f t="shared" si="129"/>
        <v>Lower</v>
      </c>
      <c r="S617" t="str">
        <f t="shared" si="130"/>
        <v>Lower</v>
      </c>
      <c r="T617" t="str">
        <f t="shared" si="125"/>
        <v>Below</v>
      </c>
      <c r="U617" t="str">
        <f t="shared" si="126"/>
        <v>Above</v>
      </c>
      <c r="V617" t="str">
        <f t="shared" si="127"/>
        <v>Below</v>
      </c>
      <c r="W617" t="str">
        <f t="shared" si="124"/>
        <v>Below</v>
      </c>
      <c r="X617" t="str">
        <f t="shared" si="128"/>
        <v>Buy</v>
      </c>
      <c r="Y617" t="str">
        <f t="shared" si="123"/>
        <v/>
      </c>
    </row>
    <row r="618" spans="1:25" x14ac:dyDescent="0.3">
      <c r="A618" s="2">
        <v>41857</v>
      </c>
      <c r="B618">
        <v>7726.14990234375</v>
      </c>
      <c r="C618">
        <v>7740.9501953125</v>
      </c>
      <c r="D618">
        <v>7658.9501953125</v>
      </c>
      <c r="E618">
        <v>7672.0498046875</v>
      </c>
      <c r="F618">
        <v>407.52499389648398</v>
      </c>
      <c r="G618">
        <v>409.77499389648398</v>
      </c>
      <c r="H618">
        <v>403.67498779296801</v>
      </c>
      <c r="I618">
        <v>405</v>
      </c>
      <c r="J618">
        <v>5.2746193000068498E-2</v>
      </c>
      <c r="K618">
        <v>5.2936007022060597E-2</v>
      </c>
      <c r="L618">
        <v>5.2706307979392401E-2</v>
      </c>
      <c r="M618" s="19">
        <v>5.2789021227749498E-2</v>
      </c>
      <c r="N618">
        <v>5.3971020875365601E-2</v>
      </c>
      <c r="O618">
        <v>6.4334309536385797E-4</v>
      </c>
      <c r="P618">
        <v>5.4614363970729399E-2</v>
      </c>
      <c r="Q618">
        <v>5.3327677780001699E-2</v>
      </c>
      <c r="R618" s="6" t="str">
        <f t="shared" si="129"/>
        <v>Lower</v>
      </c>
      <c r="S618" t="str">
        <f t="shared" si="130"/>
        <v>Lower</v>
      </c>
      <c r="T618" t="str">
        <f t="shared" si="125"/>
        <v>Below</v>
      </c>
      <c r="U618" t="str">
        <f t="shared" si="126"/>
        <v>Above</v>
      </c>
      <c r="V618" t="str">
        <f t="shared" si="127"/>
        <v>Below</v>
      </c>
      <c r="W618" t="str">
        <f t="shared" si="124"/>
        <v>Below</v>
      </c>
      <c r="X618" t="str">
        <f t="shared" si="128"/>
        <v>Buy</v>
      </c>
      <c r="Y618" t="str">
        <f t="shared" si="123"/>
        <v/>
      </c>
    </row>
    <row r="619" spans="1:25" x14ac:dyDescent="0.3">
      <c r="A619" s="2">
        <v>41858</v>
      </c>
      <c r="B619">
        <v>7651.14990234375</v>
      </c>
      <c r="C619">
        <v>7708.9501953125</v>
      </c>
      <c r="D619">
        <v>7630.39990234375</v>
      </c>
      <c r="E619">
        <v>7649.25</v>
      </c>
      <c r="F619">
        <v>406.45001220703102</v>
      </c>
      <c r="G619">
        <v>409.25</v>
      </c>
      <c r="H619">
        <v>405</v>
      </c>
      <c r="I619">
        <v>405.75</v>
      </c>
      <c r="J619">
        <v>5.3122735457388499E-2</v>
      </c>
      <c r="K619">
        <v>5.3087643535282898E-2</v>
      </c>
      <c r="L619">
        <v>5.3077165703412199E-2</v>
      </c>
      <c r="M619" s="19">
        <v>5.3044416119227299E-2</v>
      </c>
      <c r="N619">
        <v>5.3886590436129297E-2</v>
      </c>
      <c r="O619">
        <v>6.4885699834872895E-4</v>
      </c>
      <c r="P619">
        <v>5.4535447434478003E-2</v>
      </c>
      <c r="Q619">
        <v>5.3237733437780599E-2</v>
      </c>
      <c r="R619" s="6" t="str">
        <f t="shared" si="129"/>
        <v>Lower</v>
      </c>
      <c r="S619" t="str">
        <f t="shared" si="130"/>
        <v>Lower</v>
      </c>
      <c r="T619" t="str">
        <f t="shared" si="125"/>
        <v>Below</v>
      </c>
      <c r="U619" t="str">
        <f t="shared" si="126"/>
        <v>Above</v>
      </c>
      <c r="V619" t="str">
        <f t="shared" si="127"/>
        <v>Below</v>
      </c>
      <c r="W619" t="str">
        <f t="shared" si="124"/>
        <v>Below</v>
      </c>
      <c r="X619" t="str">
        <f t="shared" si="128"/>
        <v>Buy</v>
      </c>
      <c r="Y619" t="str">
        <f t="shared" si="123"/>
        <v/>
      </c>
    </row>
    <row r="620" spans="1:25" x14ac:dyDescent="0.3">
      <c r="A620" s="2">
        <v>41859</v>
      </c>
      <c r="B620">
        <v>7588.7001953125</v>
      </c>
      <c r="C620">
        <v>7592.4501953125</v>
      </c>
      <c r="D620">
        <v>7540.10009765625</v>
      </c>
      <c r="E620">
        <v>7568.5498046875</v>
      </c>
      <c r="F620">
        <v>402.5</v>
      </c>
      <c r="G620">
        <v>403.89999389648398</v>
      </c>
      <c r="H620">
        <v>397.5</v>
      </c>
      <c r="I620">
        <v>398.07501220703102</v>
      </c>
      <c r="J620">
        <v>5.3039386145287699E-2</v>
      </c>
      <c r="K620">
        <v>5.3197582270061897E-2</v>
      </c>
      <c r="L620">
        <v>5.2718133028971E-2</v>
      </c>
      <c r="M620" s="19">
        <v>5.2595942747247E-2</v>
      </c>
      <c r="N620">
        <v>5.3796457688169298E-2</v>
      </c>
      <c r="O620">
        <v>6.9737985000542502E-4</v>
      </c>
      <c r="P620">
        <v>5.4493837538174703E-2</v>
      </c>
      <c r="Q620">
        <v>5.3099077838163797E-2</v>
      </c>
      <c r="R620" s="6" t="str">
        <f t="shared" si="129"/>
        <v>Lower</v>
      </c>
      <c r="S620" t="str">
        <f t="shared" si="130"/>
        <v>Lower</v>
      </c>
      <c r="T620" t="str">
        <f t="shared" si="125"/>
        <v>Below</v>
      </c>
      <c r="U620" t="str">
        <f t="shared" si="126"/>
        <v>Above</v>
      </c>
      <c r="V620" t="str">
        <f t="shared" si="127"/>
        <v>Below</v>
      </c>
      <c r="W620" t="str">
        <f t="shared" si="124"/>
        <v>Below</v>
      </c>
      <c r="X620" t="str">
        <f t="shared" si="128"/>
        <v>Buy</v>
      </c>
      <c r="Y620" t="str">
        <f t="shared" si="123"/>
        <v/>
      </c>
    </row>
    <row r="621" spans="1:25" x14ac:dyDescent="0.3">
      <c r="A621" s="2">
        <v>41862</v>
      </c>
      <c r="B621">
        <v>7619.85009765625</v>
      </c>
      <c r="C621">
        <v>7635.5498046875</v>
      </c>
      <c r="D621">
        <v>7598.60009765625</v>
      </c>
      <c r="E621">
        <v>7625.9501953125</v>
      </c>
      <c r="F621">
        <v>400.5</v>
      </c>
      <c r="G621">
        <v>401.42498779296801</v>
      </c>
      <c r="H621">
        <v>395.70001220703102</v>
      </c>
      <c r="I621">
        <v>396.475006103515</v>
      </c>
      <c r="J621">
        <v>5.25600890919347E-2</v>
      </c>
      <c r="K621">
        <v>5.2573160815025E-2</v>
      </c>
      <c r="L621">
        <v>5.2075383244485102E-2</v>
      </c>
      <c r="M621" s="19">
        <v>5.1990243307282497E-2</v>
      </c>
      <c r="N621">
        <v>5.3675314667044102E-2</v>
      </c>
      <c r="O621">
        <v>7.8903938486228902E-4</v>
      </c>
      <c r="P621">
        <v>5.4464354051906402E-2</v>
      </c>
      <c r="Q621">
        <v>5.2886275282181802E-2</v>
      </c>
      <c r="R621" s="6" t="str">
        <f t="shared" si="129"/>
        <v>Lower</v>
      </c>
      <c r="S621" t="str">
        <f t="shared" si="130"/>
        <v>Lower</v>
      </c>
      <c r="T621" t="str">
        <f t="shared" si="125"/>
        <v>Below</v>
      </c>
      <c r="U621" t="str">
        <f t="shared" si="126"/>
        <v>Above</v>
      </c>
      <c r="V621" t="str">
        <f t="shared" si="127"/>
        <v>Below</v>
      </c>
      <c r="W621" t="str">
        <f t="shared" si="124"/>
        <v>Below</v>
      </c>
      <c r="X621" t="str">
        <f t="shared" si="128"/>
        <v>Buy</v>
      </c>
      <c r="Y621" t="str">
        <f t="shared" si="123"/>
        <v/>
      </c>
    </row>
    <row r="622" spans="1:25" x14ac:dyDescent="0.3">
      <c r="A622" s="2">
        <v>41863</v>
      </c>
      <c r="B622">
        <v>7688.7998046875</v>
      </c>
      <c r="C622">
        <v>7735.75</v>
      </c>
      <c r="D622">
        <v>7654.7998046875</v>
      </c>
      <c r="E622">
        <v>7727.0498046875</v>
      </c>
      <c r="F622">
        <v>400.5</v>
      </c>
      <c r="G622">
        <v>404.25</v>
      </c>
      <c r="H622">
        <v>396</v>
      </c>
      <c r="I622">
        <v>403.600006103515</v>
      </c>
      <c r="J622">
        <v>5.20887537942962E-2</v>
      </c>
      <c r="K622">
        <v>5.2257376466405901E-2</v>
      </c>
      <c r="L622">
        <v>5.1732247753560397E-2</v>
      </c>
      <c r="M622" s="19">
        <v>5.2232095858716597E-2</v>
      </c>
      <c r="N622">
        <v>5.3545325774192902E-2</v>
      </c>
      <c r="O622">
        <v>8.0250887244503696E-4</v>
      </c>
      <c r="P622">
        <v>5.4347834646637901E-2</v>
      </c>
      <c r="Q622">
        <v>5.2742816901747903E-2</v>
      </c>
      <c r="R622" s="6" t="str">
        <f t="shared" si="129"/>
        <v>Lower</v>
      </c>
      <c r="S622" t="str">
        <f t="shared" si="130"/>
        <v>Lower</v>
      </c>
      <c r="T622" t="str">
        <f t="shared" si="125"/>
        <v>Below</v>
      </c>
      <c r="U622" t="str">
        <f t="shared" si="126"/>
        <v>Above</v>
      </c>
      <c r="V622" t="str">
        <f t="shared" si="127"/>
        <v>Below</v>
      </c>
      <c r="W622" t="str">
        <f t="shared" si="124"/>
        <v>Below</v>
      </c>
      <c r="X622" t="str">
        <f t="shared" si="128"/>
        <v>Buy</v>
      </c>
      <c r="Y622" t="str">
        <f t="shared" si="123"/>
        <v/>
      </c>
    </row>
    <row r="623" spans="1:25" x14ac:dyDescent="0.3">
      <c r="A623" s="2">
        <v>41864</v>
      </c>
      <c r="B623">
        <v>7717.2998046875</v>
      </c>
      <c r="C623">
        <v>7757.10009765625</v>
      </c>
      <c r="D623">
        <v>7695.7001953125</v>
      </c>
      <c r="E623">
        <v>7739.5498046875</v>
      </c>
      <c r="F623">
        <v>405</v>
      </c>
      <c r="G623">
        <v>407.875</v>
      </c>
      <c r="H623">
        <v>401.32501220703102</v>
      </c>
      <c r="I623">
        <v>406.20001220703102</v>
      </c>
      <c r="J623">
        <v>5.2479495451764398E-2</v>
      </c>
      <c r="K623">
        <v>5.2580860742436002E-2</v>
      </c>
      <c r="L623">
        <v>5.2149252442484799E-2</v>
      </c>
      <c r="M623" s="19">
        <v>5.2483674432977197E-2</v>
      </c>
      <c r="N623">
        <v>5.3423267812886997E-2</v>
      </c>
      <c r="O623">
        <v>7.6648507260975395E-4</v>
      </c>
      <c r="P623">
        <v>5.4189752885496698E-2</v>
      </c>
      <c r="Q623">
        <v>5.26567827402772E-2</v>
      </c>
      <c r="R623" s="6" t="str">
        <f t="shared" si="129"/>
        <v>Lower</v>
      </c>
      <c r="S623" t="str">
        <f t="shared" si="130"/>
        <v>Lower</v>
      </c>
      <c r="T623" t="str">
        <f t="shared" si="125"/>
        <v>Below</v>
      </c>
      <c r="U623" t="str">
        <f t="shared" si="126"/>
        <v>Above</v>
      </c>
      <c r="V623" t="str">
        <f t="shared" si="127"/>
        <v>Below</v>
      </c>
      <c r="W623" t="str">
        <f t="shared" si="124"/>
        <v>Below</v>
      </c>
      <c r="X623" t="str">
        <f t="shared" si="128"/>
        <v>Buy</v>
      </c>
      <c r="Y623" t="str">
        <f t="shared" si="123"/>
        <v/>
      </c>
    </row>
    <row r="624" spans="1:25" x14ac:dyDescent="0.3">
      <c r="A624" s="2">
        <v>41865</v>
      </c>
      <c r="B624">
        <v>7756.14990234375</v>
      </c>
      <c r="C624">
        <v>7796.7001953125</v>
      </c>
      <c r="D624">
        <v>7739.10009765625</v>
      </c>
      <c r="E624">
        <v>7791.7001953125</v>
      </c>
      <c r="F624">
        <v>407.04998779296801</v>
      </c>
      <c r="G624">
        <v>415.82501220703102</v>
      </c>
      <c r="H624">
        <v>406.64999389648398</v>
      </c>
      <c r="I624">
        <v>413.350006103515</v>
      </c>
      <c r="J624">
        <v>5.2480933571173803E-2</v>
      </c>
      <c r="K624">
        <v>5.33334618223529E-2</v>
      </c>
      <c r="L624">
        <v>5.2544868106775902E-2</v>
      </c>
      <c r="M624" s="19">
        <v>5.3050039881178603E-2</v>
      </c>
      <c r="N624">
        <v>5.3335390200994599E-2</v>
      </c>
      <c r="O624">
        <v>6.9702313542887998E-4</v>
      </c>
      <c r="P624">
        <v>5.4032413336423397E-2</v>
      </c>
      <c r="Q624">
        <v>5.2638367065565697E-2</v>
      </c>
      <c r="R624" s="6" t="str">
        <f t="shared" si="129"/>
        <v>Lower</v>
      </c>
      <c r="S624" t="str">
        <f t="shared" si="130"/>
        <v>Lower</v>
      </c>
      <c r="T624" t="str">
        <f t="shared" si="125"/>
        <v>Above</v>
      </c>
      <c r="U624" t="str">
        <f t="shared" si="126"/>
        <v>Above</v>
      </c>
      <c r="V624" t="str">
        <f t="shared" si="127"/>
        <v>Below</v>
      </c>
      <c r="W624" t="str">
        <f t="shared" si="124"/>
        <v>Above</v>
      </c>
      <c r="X624" t="str">
        <f t="shared" si="128"/>
        <v>Buy</v>
      </c>
      <c r="Y624" t="str">
        <f t="shared" si="123"/>
        <v/>
      </c>
    </row>
    <row r="625" spans="1:25" x14ac:dyDescent="0.3">
      <c r="A625" s="2">
        <v>41869</v>
      </c>
      <c r="B625">
        <v>7785.25</v>
      </c>
      <c r="C625">
        <v>7880.5</v>
      </c>
      <c r="D625">
        <v>7779.2001953125</v>
      </c>
      <c r="E625">
        <v>7874.25</v>
      </c>
      <c r="F625">
        <v>415</v>
      </c>
      <c r="G625">
        <v>417.25</v>
      </c>
      <c r="H625">
        <v>411.79998779296801</v>
      </c>
      <c r="I625">
        <v>416.17498779296801</v>
      </c>
      <c r="J625">
        <v>5.3305931087633603E-2</v>
      </c>
      <c r="K625">
        <v>5.2947148023602501E-2</v>
      </c>
      <c r="L625">
        <v>5.2936031655427297E-2</v>
      </c>
      <c r="M625" s="19">
        <v>5.2852651083337303E-2</v>
      </c>
      <c r="N625">
        <v>5.3256324535391301E-2</v>
      </c>
      <c r="O625">
        <v>6.5422223733672404E-4</v>
      </c>
      <c r="P625">
        <v>5.39105467727281E-2</v>
      </c>
      <c r="Q625">
        <v>5.26021022980546E-2</v>
      </c>
      <c r="R625" s="6">
        <f t="shared" si="129"/>
        <v>0</v>
      </c>
      <c r="S625" t="str">
        <f t="shared" si="130"/>
        <v>Lower</v>
      </c>
      <c r="T625" t="str">
        <f t="shared" si="125"/>
        <v>Above</v>
      </c>
      <c r="U625" t="str">
        <f t="shared" si="126"/>
        <v>Above</v>
      </c>
      <c r="V625" t="str">
        <f t="shared" si="127"/>
        <v>Below</v>
      </c>
      <c r="W625" t="str">
        <f t="shared" si="124"/>
        <v>Above</v>
      </c>
      <c r="X625" t="str">
        <f t="shared" si="128"/>
        <v>Buy</v>
      </c>
      <c r="Y625" t="str">
        <f t="shared" si="123"/>
        <v/>
      </c>
    </row>
    <row r="626" spans="1:25" x14ac:dyDescent="0.3">
      <c r="A626" s="2">
        <v>41870</v>
      </c>
      <c r="B626">
        <v>7901</v>
      </c>
      <c r="C626">
        <v>7918.5498046875</v>
      </c>
      <c r="D626">
        <v>7881.14990234375</v>
      </c>
      <c r="E626">
        <v>7897.5</v>
      </c>
      <c r="F626">
        <v>416.5</v>
      </c>
      <c r="G626">
        <v>418.75</v>
      </c>
      <c r="H626">
        <v>411.125</v>
      </c>
      <c r="I626">
        <v>411.92498779296801</v>
      </c>
      <c r="J626">
        <v>5.2714846221997201E-2</v>
      </c>
      <c r="K626">
        <v>5.2882157759759803E-2</v>
      </c>
      <c r="L626">
        <v>5.2165610995133699E-2</v>
      </c>
      <c r="M626" s="19">
        <v>5.21589095021169E-2</v>
      </c>
      <c r="N626">
        <v>5.3148779128523199E-2</v>
      </c>
      <c r="O626">
        <v>6.4869422383973105E-4</v>
      </c>
      <c r="P626">
        <v>5.3797473352362901E-2</v>
      </c>
      <c r="Q626">
        <v>5.2500084904683497E-2</v>
      </c>
      <c r="R626" s="6" t="str">
        <f t="shared" si="129"/>
        <v>Lower</v>
      </c>
      <c r="S626" t="str">
        <f t="shared" si="130"/>
        <v>Lower</v>
      </c>
      <c r="T626" t="str">
        <f t="shared" si="125"/>
        <v>Below</v>
      </c>
      <c r="U626" t="str">
        <f t="shared" si="126"/>
        <v>Above</v>
      </c>
      <c r="V626" t="str">
        <f t="shared" si="127"/>
        <v>Below</v>
      </c>
      <c r="W626" t="str">
        <f t="shared" si="124"/>
        <v>Below</v>
      </c>
      <c r="X626" t="str">
        <f t="shared" si="128"/>
        <v>Buy</v>
      </c>
      <c r="Y626" t="str">
        <f t="shared" si="123"/>
        <v/>
      </c>
    </row>
    <row r="627" spans="1:25" x14ac:dyDescent="0.3">
      <c r="A627" s="2">
        <v>41871</v>
      </c>
      <c r="B627">
        <v>7915.7998046875</v>
      </c>
      <c r="C627">
        <v>7922.7001953125</v>
      </c>
      <c r="D627">
        <v>7864.0498046875</v>
      </c>
      <c r="E627">
        <v>7875.2998046875</v>
      </c>
      <c r="F627">
        <v>414.5</v>
      </c>
      <c r="G627">
        <v>417.29998779296801</v>
      </c>
      <c r="H627">
        <v>409.5</v>
      </c>
      <c r="I627">
        <v>410.27499389648398</v>
      </c>
      <c r="J627">
        <v>5.2363628468034898E-2</v>
      </c>
      <c r="K627">
        <v>5.2671434928190999E-2</v>
      </c>
      <c r="L627">
        <v>5.2072406733221603E-2</v>
      </c>
      <c r="M627" s="19">
        <v>5.2096428589586102E-2</v>
      </c>
      <c r="N627">
        <v>5.3061550666096399E-2</v>
      </c>
      <c r="O627">
        <v>6.6772900848021299E-4</v>
      </c>
      <c r="P627">
        <v>5.3729279674576601E-2</v>
      </c>
      <c r="Q627">
        <v>5.2393821657616198E-2</v>
      </c>
      <c r="R627" s="6" t="str">
        <f t="shared" si="129"/>
        <v>Lower</v>
      </c>
      <c r="S627" t="str">
        <f t="shared" si="130"/>
        <v>Lower</v>
      </c>
      <c r="T627" t="str">
        <f t="shared" si="125"/>
        <v>Below</v>
      </c>
      <c r="U627" t="str">
        <f t="shared" si="126"/>
        <v>Above</v>
      </c>
      <c r="V627" t="str">
        <f t="shared" si="127"/>
        <v>Below</v>
      </c>
      <c r="W627" t="str">
        <f t="shared" si="124"/>
        <v>Below</v>
      </c>
      <c r="X627" t="str">
        <f t="shared" si="128"/>
        <v>Buy</v>
      </c>
      <c r="Y627" t="str">
        <f t="shared" ref="Y627:Y690" si="131">+IF(X627&lt;&gt;X626,X627,"")</f>
        <v/>
      </c>
    </row>
    <row r="628" spans="1:25" x14ac:dyDescent="0.3">
      <c r="A628" s="2">
        <v>41872</v>
      </c>
      <c r="B628">
        <v>7875.35009765625</v>
      </c>
      <c r="C628">
        <v>7919.64990234375</v>
      </c>
      <c r="D628">
        <v>7855.9501953125</v>
      </c>
      <c r="E628">
        <v>7891.10009765625</v>
      </c>
      <c r="F628">
        <v>411</v>
      </c>
      <c r="G628">
        <v>417.600006103515</v>
      </c>
      <c r="H628">
        <v>410.5</v>
      </c>
      <c r="I628">
        <v>416.25</v>
      </c>
      <c r="J628">
        <v>5.2188156069698503E-2</v>
      </c>
      <c r="K628">
        <v>5.2729604370507603E-2</v>
      </c>
      <c r="L628">
        <v>5.22533862606381E-2</v>
      </c>
      <c r="M628" s="19">
        <v>5.2749299191329597E-2</v>
      </c>
      <c r="N628">
        <v>5.2996047735489098E-2</v>
      </c>
      <c r="O628">
        <v>6.2775488714180002E-4</v>
      </c>
      <c r="P628">
        <v>5.3623802622630903E-2</v>
      </c>
      <c r="Q628">
        <v>5.2368292848347299E-2</v>
      </c>
      <c r="R628" s="6" t="str">
        <f t="shared" si="129"/>
        <v>Lower</v>
      </c>
      <c r="S628" t="str">
        <f t="shared" si="130"/>
        <v>Lower</v>
      </c>
      <c r="T628" t="str">
        <f t="shared" si="125"/>
        <v>Above</v>
      </c>
      <c r="U628" t="str">
        <f t="shared" si="126"/>
        <v>Above</v>
      </c>
      <c r="V628" t="str">
        <f t="shared" si="127"/>
        <v>Below</v>
      </c>
      <c r="W628" t="str">
        <f t="shared" si="124"/>
        <v>Above</v>
      </c>
      <c r="X628" t="str">
        <f t="shared" si="128"/>
        <v>Buy</v>
      </c>
      <c r="Y628" t="str">
        <f t="shared" si="131"/>
        <v/>
      </c>
    </row>
    <row r="629" spans="1:25" x14ac:dyDescent="0.3">
      <c r="A629" s="2">
        <v>41873</v>
      </c>
      <c r="B629">
        <v>7904.5498046875</v>
      </c>
      <c r="C629">
        <v>7929.0498046875</v>
      </c>
      <c r="D629">
        <v>7900.0498046875</v>
      </c>
      <c r="E629">
        <v>7913.2001953125</v>
      </c>
      <c r="F629">
        <v>417.17498779296801</v>
      </c>
      <c r="G629">
        <v>424.375</v>
      </c>
      <c r="H629">
        <v>414.02499389648398</v>
      </c>
      <c r="I629">
        <v>423.375</v>
      </c>
      <c r="J629">
        <v>5.2776565155624497E-2</v>
      </c>
      <c r="K629">
        <v>5.3521545513450702E-2</v>
      </c>
      <c r="L629">
        <v>5.2407896675641497E-2</v>
      </c>
      <c r="M629" s="19">
        <v>5.35023744566442E-2</v>
      </c>
      <c r="N629">
        <v>5.29892564823954E-2</v>
      </c>
      <c r="O629">
        <v>6.2114212213915598E-4</v>
      </c>
      <c r="P629">
        <v>5.36103986045346E-2</v>
      </c>
      <c r="Q629">
        <v>5.23681143602562E-2</v>
      </c>
      <c r="R629" s="6">
        <f t="shared" si="129"/>
        <v>0</v>
      </c>
      <c r="S629" t="str">
        <f t="shared" si="130"/>
        <v>Lower</v>
      </c>
      <c r="T629" t="str">
        <f t="shared" si="125"/>
        <v>Above</v>
      </c>
      <c r="U629" t="str">
        <f t="shared" si="126"/>
        <v>Above</v>
      </c>
      <c r="V629" t="str">
        <f t="shared" si="127"/>
        <v>Below</v>
      </c>
      <c r="W629" t="str">
        <f t="shared" si="124"/>
        <v>Above</v>
      </c>
      <c r="X629" t="str">
        <f t="shared" si="128"/>
        <v>Buy</v>
      </c>
      <c r="Y629" t="str">
        <f t="shared" si="131"/>
        <v/>
      </c>
    </row>
    <row r="630" spans="1:25" x14ac:dyDescent="0.3">
      <c r="A630" s="2">
        <v>41876</v>
      </c>
      <c r="B630">
        <v>7931.75</v>
      </c>
      <c r="C630">
        <v>7968.25</v>
      </c>
      <c r="D630">
        <v>7897.9501953125</v>
      </c>
      <c r="E630">
        <v>7906.2998046875</v>
      </c>
      <c r="F630">
        <v>421.5</v>
      </c>
      <c r="G630">
        <v>426.39999389648398</v>
      </c>
      <c r="H630">
        <v>418.600006103515</v>
      </c>
      <c r="I630">
        <v>421.725006103515</v>
      </c>
      <c r="J630">
        <v>5.3140857944337601E-2</v>
      </c>
      <c r="K630">
        <v>5.35123764812203E-2</v>
      </c>
      <c r="L630">
        <v>5.3001094683017599E-2</v>
      </c>
      <c r="M630" s="19">
        <v>5.3340376221691202E-2</v>
      </c>
      <c r="N630">
        <v>5.2967305133159497E-2</v>
      </c>
      <c r="O630">
        <v>5.9911553991581204E-4</v>
      </c>
      <c r="P630">
        <v>5.35664206730753E-2</v>
      </c>
      <c r="Q630">
        <v>5.23681895932437E-2</v>
      </c>
      <c r="R630" s="6">
        <f t="shared" si="129"/>
        <v>0</v>
      </c>
      <c r="S630" t="str">
        <f t="shared" si="130"/>
        <v>Lower</v>
      </c>
      <c r="T630" t="str">
        <f t="shared" si="125"/>
        <v>Above</v>
      </c>
      <c r="U630" t="str">
        <f t="shared" si="126"/>
        <v>Above</v>
      </c>
      <c r="V630" t="str">
        <f t="shared" si="127"/>
        <v>Below</v>
      </c>
      <c r="W630" t="str">
        <f t="shared" si="124"/>
        <v>Above</v>
      </c>
      <c r="X630" t="str">
        <f t="shared" si="128"/>
        <v>Buy</v>
      </c>
      <c r="Y630" t="str">
        <f t="shared" si="131"/>
        <v/>
      </c>
    </row>
    <row r="631" spans="1:25" x14ac:dyDescent="0.3">
      <c r="A631" s="2">
        <v>41877</v>
      </c>
      <c r="B631">
        <v>7874.5</v>
      </c>
      <c r="C631">
        <v>7915.4501953125</v>
      </c>
      <c r="D631">
        <v>7862.4501953125</v>
      </c>
      <c r="E631">
        <v>7904.75</v>
      </c>
      <c r="F631">
        <v>422.25</v>
      </c>
      <c r="G631">
        <v>424.25</v>
      </c>
      <c r="H631">
        <v>419.04998779296801</v>
      </c>
      <c r="I631">
        <v>421.25</v>
      </c>
      <c r="J631">
        <v>5.3622452219188502E-2</v>
      </c>
      <c r="K631">
        <v>5.3597709483566597E-2</v>
      </c>
      <c r="L631">
        <v>5.3297633356431402E-2</v>
      </c>
      <c r="M631" s="19">
        <v>5.3290742907745298E-2</v>
      </c>
      <c r="N631">
        <v>5.2950675019102902E-2</v>
      </c>
      <c r="O631">
        <v>5.8438187760796495E-4</v>
      </c>
      <c r="P631">
        <v>5.3535056896710898E-2</v>
      </c>
      <c r="Q631">
        <v>5.23662931414949E-2</v>
      </c>
      <c r="R631" s="6" t="str">
        <f t="shared" si="129"/>
        <v>Upper</v>
      </c>
      <c r="S631" t="str">
        <f t="shared" si="130"/>
        <v>Upper</v>
      </c>
      <c r="T631" t="str">
        <f t="shared" si="125"/>
        <v>Above</v>
      </c>
      <c r="U631" t="str">
        <f t="shared" si="126"/>
        <v>Above</v>
      </c>
      <c r="V631" t="str">
        <f t="shared" si="127"/>
        <v>Below</v>
      </c>
      <c r="W631" t="str">
        <f t="shared" si="124"/>
        <v>Below</v>
      </c>
      <c r="X631" t="str">
        <f t="shared" si="128"/>
        <v>Sell</v>
      </c>
      <c r="Y631" t="str">
        <f t="shared" si="131"/>
        <v>Sell</v>
      </c>
    </row>
    <row r="632" spans="1:25" x14ac:dyDescent="0.3">
      <c r="A632" s="2">
        <v>41878</v>
      </c>
      <c r="B632">
        <v>7933.89990234375</v>
      </c>
      <c r="C632">
        <v>7946.85009765625</v>
      </c>
      <c r="D632">
        <v>7916.5498046875</v>
      </c>
      <c r="E632">
        <v>7936.0498046875</v>
      </c>
      <c r="F632">
        <v>423</v>
      </c>
      <c r="G632">
        <v>423</v>
      </c>
      <c r="H632">
        <v>417</v>
      </c>
      <c r="I632">
        <v>418.29998779296801</v>
      </c>
      <c r="J632">
        <v>5.3315520135947397E-2</v>
      </c>
      <c r="K632">
        <v>5.3228637108022697E-2</v>
      </c>
      <c r="L632">
        <v>5.2674461765286701E-2</v>
      </c>
      <c r="M632" s="19">
        <v>5.2708841059174803E-2</v>
      </c>
      <c r="N632">
        <v>5.2909700489656E-2</v>
      </c>
      <c r="O632">
        <v>5.7030737974880904E-4</v>
      </c>
      <c r="P632">
        <v>5.3480007869404801E-2</v>
      </c>
      <c r="Q632">
        <v>5.2339393109907199E-2</v>
      </c>
      <c r="R632" s="6">
        <f t="shared" si="129"/>
        <v>0</v>
      </c>
      <c r="S632" t="str">
        <f t="shared" si="130"/>
        <v>Upper</v>
      </c>
      <c r="T632" t="str">
        <f t="shared" si="125"/>
        <v>Above</v>
      </c>
      <c r="U632" t="str">
        <f t="shared" si="126"/>
        <v>Above</v>
      </c>
      <c r="V632" t="str">
        <f t="shared" si="127"/>
        <v>Below</v>
      </c>
      <c r="W632" t="str">
        <f t="shared" si="124"/>
        <v>Below</v>
      </c>
      <c r="X632" t="str">
        <f t="shared" si="128"/>
        <v>Sell</v>
      </c>
      <c r="Y632" t="str">
        <f t="shared" si="131"/>
        <v/>
      </c>
    </row>
    <row r="633" spans="1:25" x14ac:dyDescent="0.3">
      <c r="A633" s="2">
        <v>41879</v>
      </c>
      <c r="B633">
        <v>7942.25</v>
      </c>
      <c r="C633">
        <v>7967.7998046875</v>
      </c>
      <c r="D633">
        <v>7939.2001953125</v>
      </c>
      <c r="E633">
        <v>7954.35009765625</v>
      </c>
      <c r="F633">
        <v>418.75</v>
      </c>
      <c r="G633">
        <v>422.75</v>
      </c>
      <c r="H633">
        <v>417</v>
      </c>
      <c r="I633">
        <v>421.77499389648398</v>
      </c>
      <c r="J633">
        <v>5.2724353929931599E-2</v>
      </c>
      <c r="K633">
        <v>5.3057306955841599E-2</v>
      </c>
      <c r="L633">
        <v>5.2524182504707098E-2</v>
      </c>
      <c r="M633" s="19">
        <v>5.3024444325220202E-2</v>
      </c>
      <c r="N633">
        <v>5.2869493699877097E-2</v>
      </c>
      <c r="O633">
        <v>5.2896394727956395E-4</v>
      </c>
      <c r="P633">
        <v>5.33984576471567E-2</v>
      </c>
      <c r="Q633">
        <v>5.2340529752597599E-2</v>
      </c>
      <c r="R633" s="6">
        <f t="shared" si="129"/>
        <v>0</v>
      </c>
      <c r="S633" t="str">
        <f t="shared" si="130"/>
        <v>Upper</v>
      </c>
      <c r="T633" t="str">
        <f t="shared" si="125"/>
        <v>Above</v>
      </c>
      <c r="U633" t="str">
        <f t="shared" si="126"/>
        <v>Above</v>
      </c>
      <c r="V633" t="str">
        <f t="shared" si="127"/>
        <v>Below</v>
      </c>
      <c r="W633" t="str">
        <f t="shared" si="124"/>
        <v>Below</v>
      </c>
      <c r="X633" t="str">
        <f t="shared" si="128"/>
        <v>Sell</v>
      </c>
      <c r="Y633" t="str">
        <f t="shared" si="131"/>
        <v/>
      </c>
    </row>
    <row r="634" spans="1:25" x14ac:dyDescent="0.3">
      <c r="A634" s="2">
        <v>41883</v>
      </c>
      <c r="B634">
        <v>7990.35009765625</v>
      </c>
      <c r="C634">
        <v>8035</v>
      </c>
      <c r="D634">
        <v>7984</v>
      </c>
      <c r="E634">
        <v>8027.7001953125</v>
      </c>
      <c r="F634">
        <v>422.95001220703102</v>
      </c>
      <c r="G634">
        <v>424.5</v>
      </c>
      <c r="H634">
        <v>419.29998779296801</v>
      </c>
      <c r="I634">
        <v>420.600006103515</v>
      </c>
      <c r="J634">
        <v>5.2932600829479502E-2</v>
      </c>
      <c r="K634">
        <v>5.2831362787803302E-2</v>
      </c>
      <c r="L634">
        <v>5.2517533541203497E-2</v>
      </c>
      <c r="M634" s="19">
        <v>5.2393586689885398E-2</v>
      </c>
      <c r="N634">
        <v>5.2788850481510302E-2</v>
      </c>
      <c r="O634">
        <v>4.6566326037934802E-4</v>
      </c>
      <c r="P634">
        <v>5.3254513741889602E-2</v>
      </c>
      <c r="Q634">
        <v>5.2323187221130898E-2</v>
      </c>
      <c r="R634" s="6">
        <f t="shared" si="129"/>
        <v>0</v>
      </c>
      <c r="S634" t="str">
        <f t="shared" si="130"/>
        <v>Upper</v>
      </c>
      <c r="T634" t="str">
        <f t="shared" si="125"/>
        <v>Above</v>
      </c>
      <c r="U634" t="str">
        <f t="shared" si="126"/>
        <v>Above</v>
      </c>
      <c r="V634" t="str">
        <f t="shared" si="127"/>
        <v>Below</v>
      </c>
      <c r="W634" t="str">
        <f t="shared" si="124"/>
        <v>Below</v>
      </c>
      <c r="X634" t="str">
        <f t="shared" si="128"/>
        <v>Sell</v>
      </c>
      <c r="Y634" t="str">
        <f t="shared" si="131"/>
        <v/>
      </c>
    </row>
    <row r="635" spans="1:25" x14ac:dyDescent="0.3">
      <c r="A635" s="2">
        <v>41884</v>
      </c>
      <c r="B635">
        <v>8038.60009765625</v>
      </c>
      <c r="C635">
        <v>8101.9501953125</v>
      </c>
      <c r="D635">
        <v>8036.5498046875</v>
      </c>
      <c r="E635">
        <v>8083.0498046875</v>
      </c>
      <c r="F635">
        <v>421.54998779296801</v>
      </c>
      <c r="G635">
        <v>430.54998779296801</v>
      </c>
      <c r="H635">
        <v>419.32501220703102</v>
      </c>
      <c r="I635">
        <v>429.600006103515</v>
      </c>
      <c r="J635">
        <v>5.2440721353445199E-2</v>
      </c>
      <c r="K635">
        <v>5.31415248691691E-2</v>
      </c>
      <c r="L635">
        <v>5.2177243020686603E-2</v>
      </c>
      <c r="M635" s="19">
        <v>5.3148256720425398E-2</v>
      </c>
      <c r="N635">
        <v>5.2764779345822903E-2</v>
      </c>
      <c r="O635">
        <v>4.31069312703905E-4</v>
      </c>
      <c r="P635">
        <v>5.31958486585268E-2</v>
      </c>
      <c r="Q635">
        <v>5.2333710033118999E-2</v>
      </c>
      <c r="R635" s="6" t="str">
        <f t="shared" si="129"/>
        <v>Lower</v>
      </c>
      <c r="S635" t="str">
        <f t="shared" si="130"/>
        <v>Lower</v>
      </c>
      <c r="T635" t="str">
        <f t="shared" si="125"/>
        <v>Above</v>
      </c>
      <c r="U635" t="str">
        <f t="shared" si="126"/>
        <v>Above</v>
      </c>
      <c r="V635" t="str">
        <f t="shared" si="127"/>
        <v>Below</v>
      </c>
      <c r="W635" t="str">
        <f t="shared" si="124"/>
        <v>Above</v>
      </c>
      <c r="X635" t="str">
        <f t="shared" si="128"/>
        <v>Buy</v>
      </c>
      <c r="Y635" t="str">
        <f t="shared" si="131"/>
        <v>Buy</v>
      </c>
    </row>
    <row r="636" spans="1:25" x14ac:dyDescent="0.3">
      <c r="A636" s="2">
        <v>41885</v>
      </c>
      <c r="B636">
        <v>8110.85009765625</v>
      </c>
      <c r="C636">
        <v>8141.89990234375</v>
      </c>
      <c r="D636">
        <v>8092.25</v>
      </c>
      <c r="E636">
        <v>8114.60009765625</v>
      </c>
      <c r="F636">
        <v>432.5</v>
      </c>
      <c r="G636">
        <v>432.5</v>
      </c>
      <c r="H636">
        <v>425.79998779296801</v>
      </c>
      <c r="I636">
        <v>428.32501220703102</v>
      </c>
      <c r="J636">
        <v>5.3323633748942903E-2</v>
      </c>
      <c r="K636">
        <v>5.3120279687484097E-2</v>
      </c>
      <c r="L636">
        <v>5.2618244344029001E-2</v>
      </c>
      <c r="M636" s="19">
        <v>5.2784488089652699E-2</v>
      </c>
      <c r="N636">
        <v>5.2758776513468497E-2</v>
      </c>
      <c r="O636">
        <v>4.29854790959429E-4</v>
      </c>
      <c r="P636">
        <v>5.31886313044279E-2</v>
      </c>
      <c r="Q636">
        <v>5.2328921722509102E-2</v>
      </c>
      <c r="R636" s="6">
        <f t="shared" si="129"/>
        <v>0</v>
      </c>
      <c r="S636" t="str">
        <f t="shared" si="130"/>
        <v>Lower</v>
      </c>
      <c r="T636" t="str">
        <f t="shared" si="125"/>
        <v>Above</v>
      </c>
      <c r="U636" t="str">
        <f t="shared" si="126"/>
        <v>Above</v>
      </c>
      <c r="V636" t="str">
        <f t="shared" si="127"/>
        <v>Below</v>
      </c>
      <c r="W636" t="str">
        <f t="shared" si="124"/>
        <v>Above</v>
      </c>
      <c r="X636" t="str">
        <f t="shared" si="128"/>
        <v>Buy</v>
      </c>
      <c r="Y636" t="str">
        <f t="shared" si="131"/>
        <v/>
      </c>
    </row>
    <row r="637" spans="1:25" x14ac:dyDescent="0.3">
      <c r="A637" s="2">
        <v>41886</v>
      </c>
      <c r="B637">
        <v>8114.2001953125</v>
      </c>
      <c r="C637">
        <v>8114.7998046875</v>
      </c>
      <c r="D637">
        <v>8060.89990234375</v>
      </c>
      <c r="E637">
        <v>8095.9501953125</v>
      </c>
      <c r="F637">
        <v>429.02499389648398</v>
      </c>
      <c r="G637">
        <v>429.5</v>
      </c>
      <c r="H637">
        <v>424.25</v>
      </c>
      <c r="I637">
        <v>425.92498779296801</v>
      </c>
      <c r="J637">
        <v>5.2873355792272397E-2</v>
      </c>
      <c r="K637">
        <v>5.2927984711575997E-2</v>
      </c>
      <c r="L637">
        <v>5.2630600198452601E-2</v>
      </c>
      <c r="M637" s="19">
        <v>5.2609635375422202E-2</v>
      </c>
      <c r="N637">
        <v>5.2742273389330498E-2</v>
      </c>
      <c r="O637">
        <v>4.2887804479664198E-4</v>
      </c>
      <c r="P637">
        <v>5.3171151434127102E-2</v>
      </c>
      <c r="Q637">
        <v>5.23133953445339E-2</v>
      </c>
      <c r="R637" s="6">
        <f t="shared" si="129"/>
        <v>0</v>
      </c>
      <c r="S637" t="str">
        <f t="shared" si="130"/>
        <v>Lower</v>
      </c>
      <c r="T637" t="str">
        <f t="shared" si="125"/>
        <v>Above</v>
      </c>
      <c r="U637" t="str">
        <f t="shared" si="126"/>
        <v>Above</v>
      </c>
      <c r="V637" t="str">
        <f t="shared" si="127"/>
        <v>Below</v>
      </c>
      <c r="W637" t="str">
        <f t="shared" si="124"/>
        <v>Above</v>
      </c>
      <c r="X637" t="str">
        <f t="shared" si="128"/>
        <v>Buy</v>
      </c>
      <c r="Y637" t="str">
        <f t="shared" si="131"/>
        <v/>
      </c>
    </row>
    <row r="638" spans="1:25" x14ac:dyDescent="0.3">
      <c r="A638" s="2">
        <v>41887</v>
      </c>
      <c r="B638">
        <v>8099.89990234375</v>
      </c>
      <c r="C638">
        <v>8122.7001953125</v>
      </c>
      <c r="D638">
        <v>8049.85009765625</v>
      </c>
      <c r="E638">
        <v>8086.85009765625</v>
      </c>
      <c r="F638">
        <v>426</v>
      </c>
      <c r="G638">
        <v>427.77499389648398</v>
      </c>
      <c r="H638">
        <v>422.04998779296801</v>
      </c>
      <c r="I638">
        <v>424.225006103515</v>
      </c>
      <c r="J638">
        <v>5.2593242525964298E-2</v>
      </c>
      <c r="K638">
        <v>5.26641367538528E-2</v>
      </c>
      <c r="L638">
        <v>5.24295462242024E-2</v>
      </c>
      <c r="M638" s="19">
        <v>5.2458621215999202E-2</v>
      </c>
      <c r="N638">
        <v>5.2725753388743003E-2</v>
      </c>
      <c r="O638">
        <v>4.3332291080329101E-4</v>
      </c>
      <c r="P638">
        <v>5.3159076299546297E-2</v>
      </c>
      <c r="Q638">
        <v>5.2292430477939703E-2</v>
      </c>
      <c r="R638" s="6">
        <f t="shared" si="129"/>
        <v>0</v>
      </c>
      <c r="S638" t="str">
        <f t="shared" si="130"/>
        <v>Lower</v>
      </c>
      <c r="T638" t="str">
        <f t="shared" si="125"/>
        <v>Above</v>
      </c>
      <c r="U638" t="str">
        <f t="shared" si="126"/>
        <v>Above</v>
      </c>
      <c r="V638" t="str">
        <f t="shared" si="127"/>
        <v>Below</v>
      </c>
      <c r="W638" t="str">
        <f t="shared" si="124"/>
        <v>Above</v>
      </c>
      <c r="X638" t="str">
        <f t="shared" si="128"/>
        <v>Buy</v>
      </c>
      <c r="Y638" t="str">
        <f t="shared" si="131"/>
        <v/>
      </c>
    </row>
    <row r="639" spans="1:25" x14ac:dyDescent="0.3">
      <c r="A639" s="2">
        <v>41890</v>
      </c>
      <c r="B639">
        <v>8132.9501953125</v>
      </c>
      <c r="C639">
        <v>8180.2001953125</v>
      </c>
      <c r="D639">
        <v>8126.14990234375</v>
      </c>
      <c r="E639">
        <v>8173.89990234375</v>
      </c>
      <c r="F639">
        <v>425.5</v>
      </c>
      <c r="G639">
        <v>433.89999389648398</v>
      </c>
      <c r="H639">
        <v>424.725006103515</v>
      </c>
      <c r="I639">
        <v>432.375</v>
      </c>
      <c r="J639">
        <v>5.2318038323318397E-2</v>
      </c>
      <c r="K639">
        <v>5.3042710879511401E-2</v>
      </c>
      <c r="L639">
        <v>5.2266449820352903E-2</v>
      </c>
      <c r="M639" s="19">
        <v>5.2897026531487402E-2</v>
      </c>
      <c r="N639">
        <v>5.2718383909356001E-2</v>
      </c>
      <c r="O639">
        <v>4.28848428911096E-4</v>
      </c>
      <c r="P639">
        <v>5.3147232338267097E-2</v>
      </c>
      <c r="Q639">
        <v>5.2289535480444897E-2</v>
      </c>
      <c r="R639" s="6" t="str">
        <f t="shared" si="129"/>
        <v>Lower</v>
      </c>
      <c r="S639" t="str">
        <f t="shared" si="130"/>
        <v>Lower</v>
      </c>
      <c r="T639" t="str">
        <f t="shared" si="125"/>
        <v>Above</v>
      </c>
      <c r="U639" t="str">
        <f t="shared" si="126"/>
        <v>Above</v>
      </c>
      <c r="V639" t="str">
        <f t="shared" si="127"/>
        <v>Below</v>
      </c>
      <c r="W639" t="str">
        <f t="shared" si="124"/>
        <v>Above</v>
      </c>
      <c r="X639" t="str">
        <f t="shared" si="128"/>
        <v>Buy</v>
      </c>
      <c r="Y639" t="str">
        <f t="shared" si="131"/>
        <v/>
      </c>
    </row>
    <row r="640" spans="1:25" x14ac:dyDescent="0.3">
      <c r="A640" s="2">
        <v>41891</v>
      </c>
      <c r="B640">
        <v>8161.89990234375</v>
      </c>
      <c r="C640">
        <v>8174.5498046875</v>
      </c>
      <c r="D640">
        <v>8126.5</v>
      </c>
      <c r="E640">
        <v>8152.9501953125</v>
      </c>
      <c r="F640">
        <v>430.04998779296801</v>
      </c>
      <c r="G640">
        <v>434.95001220703102</v>
      </c>
      <c r="H640">
        <v>428.89999389648398</v>
      </c>
      <c r="I640">
        <v>432.79998779296801</v>
      </c>
      <c r="J640">
        <v>5.2689936526846698E-2</v>
      </c>
      <c r="K640">
        <v>5.3207824601866099E-2</v>
      </c>
      <c r="L640">
        <v>5.2777947935332997E-2</v>
      </c>
      <c r="M640" s="19">
        <v>5.3085076864789998E-2</v>
      </c>
      <c r="N640">
        <v>5.27428406152331E-2</v>
      </c>
      <c r="O640">
        <v>4.3539563380241202E-4</v>
      </c>
      <c r="P640">
        <v>5.3178236249035497E-2</v>
      </c>
      <c r="Q640">
        <v>5.2307444981430702E-2</v>
      </c>
      <c r="R640" s="6" t="str">
        <f t="shared" si="129"/>
        <v>Upper</v>
      </c>
      <c r="S640" t="str">
        <f t="shared" si="130"/>
        <v>Upper</v>
      </c>
      <c r="T640" t="str">
        <f t="shared" si="125"/>
        <v>Above</v>
      </c>
      <c r="U640" t="str">
        <f t="shared" si="126"/>
        <v>Above</v>
      </c>
      <c r="V640" t="str">
        <f t="shared" si="127"/>
        <v>Below</v>
      </c>
      <c r="W640" t="str">
        <f t="shared" si="124"/>
        <v>Below</v>
      </c>
      <c r="X640" t="str">
        <f t="shared" si="128"/>
        <v>Sell</v>
      </c>
      <c r="Y640" t="str">
        <f t="shared" si="131"/>
        <v>Sell</v>
      </c>
    </row>
    <row r="641" spans="1:25" x14ac:dyDescent="0.3">
      <c r="A641" s="2">
        <v>41892</v>
      </c>
      <c r="B641">
        <v>8135.5498046875</v>
      </c>
      <c r="C641">
        <v>8135.75</v>
      </c>
      <c r="D641">
        <v>8082.10009765625</v>
      </c>
      <c r="E641">
        <v>8094.10009765625</v>
      </c>
      <c r="F641">
        <v>432.5</v>
      </c>
      <c r="G641">
        <v>432.5</v>
      </c>
      <c r="H641">
        <v>427.04998779296801</v>
      </c>
      <c r="I641">
        <v>428.64999389648398</v>
      </c>
      <c r="J641">
        <v>5.3161742031350399E-2</v>
      </c>
      <c r="K641">
        <v>5.3160433887471902E-2</v>
      </c>
      <c r="L641">
        <v>5.28389877176614E-2</v>
      </c>
      <c r="M641" s="19">
        <v>5.29583262777545E-2</v>
      </c>
      <c r="N641">
        <v>5.2791244763756698E-2</v>
      </c>
      <c r="O641">
        <v>3.9967025432695698E-4</v>
      </c>
      <c r="P641">
        <v>5.31909150180837E-2</v>
      </c>
      <c r="Q641">
        <v>5.23915745094298E-2</v>
      </c>
      <c r="R641" s="6">
        <f t="shared" si="129"/>
        <v>0</v>
      </c>
      <c r="S641" t="str">
        <f t="shared" si="130"/>
        <v>Upper</v>
      </c>
      <c r="T641" t="str">
        <f t="shared" si="125"/>
        <v>Above</v>
      </c>
      <c r="U641" t="str">
        <f t="shared" si="126"/>
        <v>Above</v>
      </c>
      <c r="V641" t="str">
        <f t="shared" si="127"/>
        <v>Below</v>
      </c>
      <c r="W641" t="str">
        <f t="shared" si="124"/>
        <v>Below</v>
      </c>
      <c r="X641" t="str">
        <f t="shared" si="128"/>
        <v>Sell</v>
      </c>
      <c r="Y641" t="str">
        <f t="shared" si="131"/>
        <v/>
      </c>
    </row>
    <row r="642" spans="1:25" x14ac:dyDescent="0.3">
      <c r="A642" s="2">
        <v>41893</v>
      </c>
      <c r="B642">
        <v>8115.14990234375</v>
      </c>
      <c r="C642">
        <v>8127.9501953125</v>
      </c>
      <c r="D642">
        <v>8057.2998046875</v>
      </c>
      <c r="E642">
        <v>8085.7001953125</v>
      </c>
      <c r="F642">
        <v>428.70001220703102</v>
      </c>
      <c r="G642">
        <v>431.54998779296801</v>
      </c>
      <c r="H642">
        <v>426.5</v>
      </c>
      <c r="I642">
        <v>427.17498779296801</v>
      </c>
      <c r="J642">
        <v>5.2827121786526397E-2</v>
      </c>
      <c r="K642">
        <v>5.3094565963488501E-2</v>
      </c>
      <c r="L642">
        <v>5.2933366057928498E-2</v>
      </c>
      <c r="M642" s="19">
        <v>5.28309209436943E-2</v>
      </c>
      <c r="N642">
        <v>5.2821186018005603E-2</v>
      </c>
      <c r="O642">
        <v>3.77386236522012E-4</v>
      </c>
      <c r="P642">
        <v>5.31985722545276E-2</v>
      </c>
      <c r="Q642">
        <v>5.2443799781483599E-2</v>
      </c>
      <c r="R642" s="6">
        <f t="shared" si="129"/>
        <v>0</v>
      </c>
      <c r="S642" t="str">
        <f t="shared" si="130"/>
        <v>Upper</v>
      </c>
      <c r="T642" t="str">
        <f t="shared" si="125"/>
        <v>Above</v>
      </c>
      <c r="U642" t="str">
        <f t="shared" si="126"/>
        <v>Above</v>
      </c>
      <c r="V642" t="str">
        <f t="shared" si="127"/>
        <v>Below</v>
      </c>
      <c r="W642" t="str">
        <f t="shared" si="124"/>
        <v>Below</v>
      </c>
      <c r="X642" t="str">
        <f t="shared" si="128"/>
        <v>Sell</v>
      </c>
      <c r="Y642" t="str">
        <f t="shared" si="131"/>
        <v/>
      </c>
    </row>
    <row r="643" spans="1:25" x14ac:dyDescent="0.3">
      <c r="A643" s="2">
        <v>41894</v>
      </c>
      <c r="B643">
        <v>8087.0498046875</v>
      </c>
      <c r="C643">
        <v>8114.2998046875</v>
      </c>
      <c r="D643">
        <v>8071.60009765625</v>
      </c>
      <c r="E643">
        <v>8105.5</v>
      </c>
      <c r="F643">
        <v>425.04998779296801</v>
      </c>
      <c r="G643">
        <v>429</v>
      </c>
      <c r="H643">
        <v>424.475006103515</v>
      </c>
      <c r="I643">
        <v>427.850006103515</v>
      </c>
      <c r="J643">
        <v>5.2559338455736501E-2</v>
      </c>
      <c r="K643">
        <v>5.2869626502113402E-2</v>
      </c>
      <c r="L643">
        <v>5.2588706200493003E-2</v>
      </c>
      <c r="M643" s="19">
        <v>5.2785146641603303E-2</v>
      </c>
      <c r="N643">
        <v>5.2836259628436903E-2</v>
      </c>
      <c r="O643">
        <v>3.6912610530984602E-4</v>
      </c>
      <c r="P643">
        <v>5.32053857337468E-2</v>
      </c>
      <c r="Q643">
        <v>5.2467133523127103E-2</v>
      </c>
      <c r="R643" s="6">
        <f t="shared" si="129"/>
        <v>0</v>
      </c>
      <c r="S643" t="str">
        <f t="shared" si="130"/>
        <v>Upper</v>
      </c>
      <c r="T643" t="str">
        <f t="shared" si="125"/>
        <v>Above</v>
      </c>
      <c r="U643" t="str">
        <f t="shared" si="126"/>
        <v>Above</v>
      </c>
      <c r="V643" t="str">
        <f t="shared" si="127"/>
        <v>Below</v>
      </c>
      <c r="W643" t="str">
        <f t="shared" ref="W643:W706" si="132">IF(S643=0,"",IF(S643="Upper",IF(M643&lt;=P643,"Below","Above"),IF(M643&gt;=Q643,"Above","Below")))</f>
        <v>Below</v>
      </c>
      <c r="X643" t="str">
        <f t="shared" si="128"/>
        <v>Sell</v>
      </c>
      <c r="Y643" t="str">
        <f t="shared" si="131"/>
        <v/>
      </c>
    </row>
    <row r="644" spans="1:25" x14ac:dyDescent="0.3">
      <c r="A644" s="2">
        <v>41897</v>
      </c>
      <c r="B644">
        <v>8070.35009765625</v>
      </c>
      <c r="C644">
        <v>8077.2998046875</v>
      </c>
      <c r="D644">
        <v>8030</v>
      </c>
      <c r="E644">
        <v>8042</v>
      </c>
      <c r="F644">
        <v>425</v>
      </c>
      <c r="G644">
        <v>432.5</v>
      </c>
      <c r="H644">
        <v>425</v>
      </c>
      <c r="I644">
        <v>430.17498779296801</v>
      </c>
      <c r="J644">
        <v>5.2661903741130903E-2</v>
      </c>
      <c r="K644">
        <v>5.3545121570083003E-2</v>
      </c>
      <c r="L644">
        <v>5.2926525529265203E-2</v>
      </c>
      <c r="M644" s="19">
        <v>5.3491045485323102E-2</v>
      </c>
      <c r="N644">
        <v>5.2858309908644097E-2</v>
      </c>
      <c r="O644">
        <v>3.9484479133043102E-4</v>
      </c>
      <c r="P644">
        <v>5.3253154699974603E-2</v>
      </c>
      <c r="Q644">
        <v>5.2463465117313701E-2</v>
      </c>
      <c r="R644" s="6" t="str">
        <f t="shared" si="129"/>
        <v>Upper</v>
      </c>
      <c r="S644" t="str">
        <f t="shared" si="130"/>
        <v>Upper</v>
      </c>
      <c r="T644" t="str">
        <f t="shared" si="125"/>
        <v>Above</v>
      </c>
      <c r="U644" t="str">
        <f t="shared" si="126"/>
        <v>Above</v>
      </c>
      <c r="V644" t="str">
        <f t="shared" si="127"/>
        <v>Above</v>
      </c>
      <c r="W644" t="str">
        <f t="shared" si="132"/>
        <v>Above</v>
      </c>
      <c r="X644" t="str">
        <f t="shared" si="128"/>
        <v>Sell</v>
      </c>
      <c r="Y644" t="str">
        <f t="shared" si="131"/>
        <v/>
      </c>
    </row>
    <row r="645" spans="1:25" x14ac:dyDescent="0.3">
      <c r="A645" s="2">
        <v>41898</v>
      </c>
      <c r="B645">
        <v>8036.60009765625</v>
      </c>
      <c r="C645">
        <v>8044.89990234375</v>
      </c>
      <c r="D645">
        <v>7925.14990234375</v>
      </c>
      <c r="E645">
        <v>7932.89990234375</v>
      </c>
      <c r="F645">
        <v>430.5</v>
      </c>
      <c r="G645">
        <v>431.02499389648398</v>
      </c>
      <c r="H645">
        <v>424</v>
      </c>
      <c r="I645">
        <v>425.5</v>
      </c>
      <c r="J645">
        <v>5.3567428361347501E-2</v>
      </c>
      <c r="K645">
        <v>5.3577421612282801E-2</v>
      </c>
      <c r="L645">
        <v>5.3500565317333298E-2</v>
      </c>
      <c r="M645" s="19">
        <v>5.3637384214855303E-2</v>
      </c>
      <c r="N645">
        <v>5.2897546565220097E-2</v>
      </c>
      <c r="O645">
        <v>4.3153826588173501E-4</v>
      </c>
      <c r="P645">
        <v>5.3329084831101797E-2</v>
      </c>
      <c r="Q645">
        <v>5.2466008299338299E-2</v>
      </c>
      <c r="R645" s="6" t="str">
        <f t="shared" si="129"/>
        <v>Upper</v>
      </c>
      <c r="S645" t="str">
        <f t="shared" si="130"/>
        <v>Upper</v>
      </c>
      <c r="T645" t="str">
        <f t="shared" ref="T645:T708" si="133">IF(M645&gt;=Q645,"Above","Below")</f>
        <v>Above</v>
      </c>
      <c r="U645" t="str">
        <f t="shared" ref="U645:U708" si="134">IF(M645&gt;=O645,"Above","Below")</f>
        <v>Above</v>
      </c>
      <c r="V645" t="str">
        <f t="shared" ref="V645:V708" si="135">IF(M645&gt;=P645,"Above","Below")</f>
        <v>Above</v>
      </c>
      <c r="W645" t="str">
        <f t="shared" si="132"/>
        <v>Above</v>
      </c>
      <c r="X645" t="str">
        <f t="shared" ref="X645:X708" si="136">+IF(AND(S645="Upper",V645="Below"),"Sell",IF(AND(S645="Lower",T645="Above"),"Buy",X644))</f>
        <v>Sell</v>
      </c>
      <c r="Y645" t="str">
        <f t="shared" si="131"/>
        <v/>
      </c>
    </row>
    <row r="646" spans="1:25" x14ac:dyDescent="0.3">
      <c r="A646" s="2">
        <v>41899</v>
      </c>
      <c r="B646">
        <v>7971.5</v>
      </c>
      <c r="C646">
        <v>7990.64990234375</v>
      </c>
      <c r="D646">
        <v>7936.9501953125</v>
      </c>
      <c r="E646">
        <v>7975.5</v>
      </c>
      <c r="F646">
        <v>427.5</v>
      </c>
      <c r="G646">
        <v>427.95001220703102</v>
      </c>
      <c r="H646">
        <v>421.04998779296801</v>
      </c>
      <c r="I646">
        <v>423.20001220703102</v>
      </c>
      <c r="J646">
        <v>5.3628551715486403E-2</v>
      </c>
      <c r="K646">
        <v>5.3556346159216402E-2</v>
      </c>
      <c r="L646">
        <v>5.3049342308036297E-2</v>
      </c>
      <c r="M646" s="19">
        <v>5.3062505448815897E-2</v>
      </c>
      <c r="N646">
        <v>5.2942726362555002E-2</v>
      </c>
      <c r="O646">
        <v>3.9597199954350602E-4</v>
      </c>
      <c r="P646">
        <v>5.3338698362098501E-2</v>
      </c>
      <c r="Q646">
        <v>5.2546754363011497E-2</v>
      </c>
      <c r="R646" s="6" t="str">
        <f t="shared" si="129"/>
        <v>Upper</v>
      </c>
      <c r="S646" t="str">
        <f t="shared" si="130"/>
        <v>Upper</v>
      </c>
      <c r="T646" t="str">
        <f t="shared" si="133"/>
        <v>Above</v>
      </c>
      <c r="U646" t="str">
        <f t="shared" si="134"/>
        <v>Above</v>
      </c>
      <c r="V646" t="str">
        <f t="shared" si="135"/>
        <v>Below</v>
      </c>
      <c r="W646" t="str">
        <f t="shared" si="132"/>
        <v>Below</v>
      </c>
      <c r="X646" t="str">
        <f t="shared" si="136"/>
        <v>Sell</v>
      </c>
      <c r="Y646" t="str">
        <f t="shared" si="131"/>
        <v/>
      </c>
    </row>
    <row r="647" spans="1:25" x14ac:dyDescent="0.3">
      <c r="A647" s="2">
        <v>41900</v>
      </c>
      <c r="B647">
        <v>7950.64990234375</v>
      </c>
      <c r="C647">
        <v>8120.85009765625</v>
      </c>
      <c r="D647">
        <v>7939.7001953125</v>
      </c>
      <c r="E647">
        <v>8114.75</v>
      </c>
      <c r="F647">
        <v>422.375</v>
      </c>
      <c r="G647">
        <v>430.5</v>
      </c>
      <c r="H647">
        <v>421.125</v>
      </c>
      <c r="I647">
        <v>429.07501220703102</v>
      </c>
      <c r="J647">
        <v>5.3124587950412597E-2</v>
      </c>
      <c r="K647">
        <v>5.3011691488338897E-2</v>
      </c>
      <c r="L647">
        <v>5.3040415839457802E-2</v>
      </c>
      <c r="M647" s="19">
        <v>5.2875937300228701E-2</v>
      </c>
      <c r="N647">
        <v>5.2981701798087102E-2</v>
      </c>
      <c r="O647">
        <v>3.4312356458088701E-4</v>
      </c>
      <c r="P647">
        <v>5.3324825362667999E-2</v>
      </c>
      <c r="Q647">
        <v>5.2638578233506199E-2</v>
      </c>
      <c r="R647" s="6">
        <f t="shared" si="129"/>
        <v>0</v>
      </c>
      <c r="S647" t="str">
        <f t="shared" si="130"/>
        <v>Upper</v>
      </c>
      <c r="T647" t="str">
        <f t="shared" si="133"/>
        <v>Above</v>
      </c>
      <c r="U647" t="str">
        <f t="shared" si="134"/>
        <v>Above</v>
      </c>
      <c r="V647" t="str">
        <f t="shared" si="135"/>
        <v>Below</v>
      </c>
      <c r="W647" t="str">
        <f t="shared" si="132"/>
        <v>Below</v>
      </c>
      <c r="X647" t="str">
        <f t="shared" si="136"/>
        <v>Sell</v>
      </c>
      <c r="Y647" t="str">
        <f t="shared" si="131"/>
        <v/>
      </c>
    </row>
    <row r="648" spans="1:25" x14ac:dyDescent="0.3">
      <c r="A648" s="2">
        <v>41901</v>
      </c>
      <c r="B648">
        <v>8129.39990234375</v>
      </c>
      <c r="C648">
        <v>8160.89990234375</v>
      </c>
      <c r="D648">
        <v>8105.35009765625</v>
      </c>
      <c r="E648">
        <v>8121.4501953125</v>
      </c>
      <c r="F648">
        <v>430</v>
      </c>
      <c r="G648">
        <v>432.5</v>
      </c>
      <c r="H648">
        <v>425.70001220703102</v>
      </c>
      <c r="I648">
        <v>430.125</v>
      </c>
      <c r="J648">
        <v>5.2894433188854201E-2</v>
      </c>
      <c r="K648">
        <v>5.2996606400697199E-2</v>
      </c>
      <c r="L648">
        <v>5.2520866721121197E-2</v>
      </c>
      <c r="M648" s="19">
        <v>5.2961600410756302E-2</v>
      </c>
      <c r="N648">
        <v>5.2992316859058503E-2</v>
      </c>
      <c r="O648">
        <v>3.38812270221448E-4</v>
      </c>
      <c r="P648">
        <v>5.3331129129279897E-2</v>
      </c>
      <c r="Q648">
        <v>5.2653504588836997E-2</v>
      </c>
      <c r="R648" s="6" t="str">
        <f t="shared" si="129"/>
        <v>Lower</v>
      </c>
      <c r="S648" t="str">
        <f t="shared" si="130"/>
        <v>Lower</v>
      </c>
      <c r="T648" t="str">
        <f t="shared" si="133"/>
        <v>Above</v>
      </c>
      <c r="U648" t="str">
        <f t="shared" si="134"/>
        <v>Above</v>
      </c>
      <c r="V648" t="str">
        <f t="shared" si="135"/>
        <v>Below</v>
      </c>
      <c r="W648" t="str">
        <f t="shared" si="132"/>
        <v>Above</v>
      </c>
      <c r="X648" t="str">
        <f t="shared" si="136"/>
        <v>Buy</v>
      </c>
      <c r="Y648" t="str">
        <f t="shared" si="131"/>
        <v>Buy</v>
      </c>
    </row>
    <row r="649" spans="1:25" x14ac:dyDescent="0.3">
      <c r="A649" s="2">
        <v>41904</v>
      </c>
      <c r="B649">
        <v>8084.4501953125</v>
      </c>
      <c r="C649">
        <v>8159.89990234375</v>
      </c>
      <c r="D649">
        <v>8064.7998046875</v>
      </c>
      <c r="E649">
        <v>8146.2998046875</v>
      </c>
      <c r="F649">
        <v>428.475006103515</v>
      </c>
      <c r="G649">
        <v>429.25</v>
      </c>
      <c r="H649">
        <v>425.5</v>
      </c>
      <c r="I649">
        <v>428.42498779296801</v>
      </c>
      <c r="J649">
        <v>5.29998943344289E-2</v>
      </c>
      <c r="K649">
        <v>5.2604811963037297E-2</v>
      </c>
      <c r="L649">
        <v>5.2760144120711602E-2</v>
      </c>
      <c r="M649" s="19">
        <v>5.2591360257382903E-2</v>
      </c>
      <c r="N649">
        <v>5.2946766149095402E-2</v>
      </c>
      <c r="O649">
        <v>3.2768658281713298E-4</v>
      </c>
      <c r="P649">
        <v>5.3274452731912503E-2</v>
      </c>
      <c r="Q649">
        <v>5.2619079566278301E-2</v>
      </c>
      <c r="R649" s="6" t="str">
        <f t="shared" ref="R649:R712" si="137">IF(OR(M649&lt;=Q649,L649&lt;=Q649),"Lower",IF(OR(M649&gt;=P649,K649&gt;=P649),"Upper",0))</f>
        <v>Lower</v>
      </c>
      <c r="S649" t="str">
        <f t="shared" si="130"/>
        <v>Lower</v>
      </c>
      <c r="T649" t="str">
        <f t="shared" si="133"/>
        <v>Below</v>
      </c>
      <c r="U649" t="str">
        <f t="shared" si="134"/>
        <v>Above</v>
      </c>
      <c r="V649" t="str">
        <f t="shared" si="135"/>
        <v>Below</v>
      </c>
      <c r="W649" t="str">
        <f t="shared" si="132"/>
        <v>Below</v>
      </c>
      <c r="X649" t="str">
        <f t="shared" si="136"/>
        <v>Buy</v>
      </c>
      <c r="Y649" t="str">
        <f t="shared" si="131"/>
        <v/>
      </c>
    </row>
    <row r="650" spans="1:25" x14ac:dyDescent="0.3">
      <c r="A650" s="2">
        <v>41905</v>
      </c>
      <c r="B650">
        <v>8144.39990234375</v>
      </c>
      <c r="C650">
        <v>8159.75</v>
      </c>
      <c r="D650">
        <v>8008.10009765625</v>
      </c>
      <c r="E650">
        <v>8017.5498046875</v>
      </c>
      <c r="F650">
        <v>428.02499389648398</v>
      </c>
      <c r="G650">
        <v>428.92498779296801</v>
      </c>
      <c r="H650">
        <v>422.79998779296801</v>
      </c>
      <c r="I650">
        <v>424.42498779296801</v>
      </c>
      <c r="J650">
        <v>5.25545158671923E-2</v>
      </c>
      <c r="K650">
        <v>5.2565947215658403E-2</v>
      </c>
      <c r="L650">
        <v>5.2796541331533803E-2</v>
      </c>
      <c r="M650" s="19">
        <v>5.2936994235424202E-2</v>
      </c>
      <c r="N650">
        <v>5.2926597049782101E-2</v>
      </c>
      <c r="O650">
        <v>3.14326530212626E-4</v>
      </c>
      <c r="P650">
        <v>5.3240923579994701E-2</v>
      </c>
      <c r="Q650">
        <v>5.2612270519569397E-2</v>
      </c>
      <c r="R650" s="6">
        <f t="shared" si="137"/>
        <v>0</v>
      </c>
      <c r="S650" t="str">
        <f t="shared" si="130"/>
        <v>Lower</v>
      </c>
      <c r="T650" t="str">
        <f t="shared" si="133"/>
        <v>Above</v>
      </c>
      <c r="U650" t="str">
        <f t="shared" si="134"/>
        <v>Above</v>
      </c>
      <c r="V650" t="str">
        <f t="shared" si="135"/>
        <v>Below</v>
      </c>
      <c r="W650" t="str">
        <f t="shared" si="132"/>
        <v>Above</v>
      </c>
      <c r="X650" t="str">
        <f t="shared" si="136"/>
        <v>Buy</v>
      </c>
      <c r="Y650" t="str">
        <f t="shared" si="131"/>
        <v/>
      </c>
    </row>
    <row r="651" spans="1:25" x14ac:dyDescent="0.3">
      <c r="A651" s="2">
        <v>41906</v>
      </c>
      <c r="B651">
        <v>8015.5498046875</v>
      </c>
      <c r="C651">
        <v>8042.0498046875</v>
      </c>
      <c r="D651">
        <v>7950.0498046875</v>
      </c>
      <c r="E651">
        <v>8002.39990234375</v>
      </c>
      <c r="F651">
        <v>423.54998779296801</v>
      </c>
      <c r="G651">
        <v>428.64999389648398</v>
      </c>
      <c r="H651">
        <v>422.52499389648398</v>
      </c>
      <c r="I651">
        <v>427.725006103515</v>
      </c>
      <c r="J651">
        <v>5.28410399926997E-2</v>
      </c>
      <c r="K651">
        <v>5.3301086701382401E-2</v>
      </c>
      <c r="L651">
        <v>5.3147465019320397E-2</v>
      </c>
      <c r="M651" s="19">
        <v>5.3449591537938899E-2</v>
      </c>
      <c r="N651">
        <v>5.2934539481291697E-2</v>
      </c>
      <c r="O651">
        <v>3.25809240985513E-4</v>
      </c>
      <c r="P651">
        <v>5.3260348722277202E-2</v>
      </c>
      <c r="Q651">
        <v>5.2608730240306198E-2</v>
      </c>
      <c r="R651" s="6" t="str">
        <f t="shared" si="137"/>
        <v>Upper</v>
      </c>
      <c r="S651" t="str">
        <f t="shared" si="130"/>
        <v>Upper</v>
      </c>
      <c r="T651" t="str">
        <f t="shared" si="133"/>
        <v>Above</v>
      </c>
      <c r="U651" t="str">
        <f t="shared" si="134"/>
        <v>Above</v>
      </c>
      <c r="V651" t="str">
        <f t="shared" si="135"/>
        <v>Above</v>
      </c>
      <c r="W651" t="str">
        <f t="shared" si="132"/>
        <v>Above</v>
      </c>
      <c r="X651" t="str">
        <f t="shared" si="136"/>
        <v>Buy</v>
      </c>
      <c r="Y651" t="str">
        <f t="shared" si="131"/>
        <v/>
      </c>
    </row>
    <row r="652" spans="1:25" x14ac:dyDescent="0.3">
      <c r="A652" s="2">
        <v>41907</v>
      </c>
      <c r="B652">
        <v>8003.2998046875</v>
      </c>
      <c r="C652">
        <v>8019.2998046875</v>
      </c>
      <c r="D652">
        <v>7877.35009765625</v>
      </c>
      <c r="E652">
        <v>7911.85009765625</v>
      </c>
      <c r="F652">
        <v>426.5</v>
      </c>
      <c r="G652">
        <v>432.79998779296801</v>
      </c>
      <c r="H652">
        <v>421.04998779296801</v>
      </c>
      <c r="I652">
        <v>424.975006103515</v>
      </c>
      <c r="J652">
        <v>5.3290518961966203E-2</v>
      </c>
      <c r="K652">
        <v>5.3969797654900599E-2</v>
      </c>
      <c r="L652">
        <v>5.3450714081914902E-2</v>
      </c>
      <c r="M652" s="19">
        <v>5.3713733306121003E-2</v>
      </c>
      <c r="N652">
        <v>5.2984784093638999E-2</v>
      </c>
      <c r="O652">
        <v>3.64373607154652E-4</v>
      </c>
      <c r="P652">
        <v>5.3349157700793702E-2</v>
      </c>
      <c r="Q652">
        <v>5.2620410486484401E-2</v>
      </c>
      <c r="R652" s="6" t="str">
        <f t="shared" si="137"/>
        <v>Upper</v>
      </c>
      <c r="S652" t="str">
        <f t="shared" ref="S652:S715" si="138">+IF(R652=0,S651,R652)</f>
        <v>Upper</v>
      </c>
      <c r="T652" t="str">
        <f t="shared" si="133"/>
        <v>Above</v>
      </c>
      <c r="U652" t="str">
        <f t="shared" si="134"/>
        <v>Above</v>
      </c>
      <c r="V652" t="str">
        <f t="shared" si="135"/>
        <v>Above</v>
      </c>
      <c r="W652" t="str">
        <f t="shared" si="132"/>
        <v>Above</v>
      </c>
      <c r="X652" t="str">
        <f t="shared" si="136"/>
        <v>Buy</v>
      </c>
      <c r="Y652" t="str">
        <f t="shared" si="131"/>
        <v/>
      </c>
    </row>
    <row r="653" spans="1:25" x14ac:dyDescent="0.3">
      <c r="A653" s="2">
        <v>41908</v>
      </c>
      <c r="B653">
        <v>7885.85009765625</v>
      </c>
      <c r="C653">
        <v>7993.2998046875</v>
      </c>
      <c r="D653">
        <v>7841.7998046875</v>
      </c>
      <c r="E653">
        <v>7968.85009765625</v>
      </c>
      <c r="F653">
        <v>424.975006103515</v>
      </c>
      <c r="G653">
        <v>439.5</v>
      </c>
      <c r="H653">
        <v>422.5</v>
      </c>
      <c r="I653">
        <v>435.82501220703102</v>
      </c>
      <c r="J653">
        <v>5.3890829883999701E-2</v>
      </c>
      <c r="K653">
        <v>5.4983550065551702E-2</v>
      </c>
      <c r="L653">
        <v>5.3877937530035697E-2</v>
      </c>
      <c r="M653" s="19">
        <v>5.4691079248085403E-2</v>
      </c>
      <c r="N653">
        <v>5.3068115839782298E-2</v>
      </c>
      <c r="O653">
        <v>5.2783475325040099E-4</v>
      </c>
      <c r="P653">
        <v>5.3595950593032703E-2</v>
      </c>
      <c r="Q653">
        <v>5.2540281086531901E-2</v>
      </c>
      <c r="R653" s="6" t="str">
        <f t="shared" si="137"/>
        <v>Upper</v>
      </c>
      <c r="S653" t="str">
        <f t="shared" si="138"/>
        <v>Upper</v>
      </c>
      <c r="T653" t="str">
        <f t="shared" si="133"/>
        <v>Above</v>
      </c>
      <c r="U653" t="str">
        <f t="shared" si="134"/>
        <v>Above</v>
      </c>
      <c r="V653" t="str">
        <f t="shared" si="135"/>
        <v>Above</v>
      </c>
      <c r="W653" t="str">
        <f t="shared" si="132"/>
        <v>Above</v>
      </c>
      <c r="X653" t="str">
        <f t="shared" si="136"/>
        <v>Buy</v>
      </c>
      <c r="Y653" t="str">
        <f t="shared" si="131"/>
        <v/>
      </c>
    </row>
    <row r="654" spans="1:25" x14ac:dyDescent="0.3">
      <c r="A654" s="2">
        <v>41911</v>
      </c>
      <c r="B654">
        <v>7978.4501953125</v>
      </c>
      <c r="C654">
        <v>7991.75</v>
      </c>
      <c r="D654">
        <v>7934.7001953125</v>
      </c>
      <c r="E654">
        <v>7958.89990234375</v>
      </c>
      <c r="F654">
        <v>436.5</v>
      </c>
      <c r="G654">
        <v>438.67498779296801</v>
      </c>
      <c r="H654">
        <v>430.600006103515</v>
      </c>
      <c r="I654">
        <v>432.54998779296801</v>
      </c>
      <c r="J654">
        <v>5.47098733857425E-2</v>
      </c>
      <c r="K654">
        <v>5.4890979797036797E-2</v>
      </c>
      <c r="L654">
        <v>5.4267961675211897E-2</v>
      </c>
      <c r="M654" s="19">
        <v>5.4347961791250898E-2</v>
      </c>
      <c r="N654">
        <v>5.3165834594850601E-2</v>
      </c>
      <c r="O654">
        <v>5.7517127845480595E-4</v>
      </c>
      <c r="P654">
        <v>5.3741005873305402E-2</v>
      </c>
      <c r="Q654">
        <v>5.2590663316395801E-2</v>
      </c>
      <c r="R654" s="6" t="str">
        <f t="shared" si="137"/>
        <v>Upper</v>
      </c>
      <c r="S654" t="str">
        <f t="shared" si="138"/>
        <v>Upper</v>
      </c>
      <c r="T654" t="str">
        <f t="shared" si="133"/>
        <v>Above</v>
      </c>
      <c r="U654" t="str">
        <f t="shared" si="134"/>
        <v>Above</v>
      </c>
      <c r="V654" t="str">
        <f t="shared" si="135"/>
        <v>Above</v>
      </c>
      <c r="W654" t="str">
        <f t="shared" si="132"/>
        <v>Above</v>
      </c>
      <c r="X654" t="str">
        <f t="shared" si="136"/>
        <v>Buy</v>
      </c>
      <c r="Y654" t="str">
        <f t="shared" si="131"/>
        <v/>
      </c>
    </row>
    <row r="655" spans="1:25" x14ac:dyDescent="0.3">
      <c r="A655" s="2">
        <v>41912</v>
      </c>
      <c r="B655">
        <v>7948.7998046875</v>
      </c>
      <c r="C655">
        <v>8030.89990234375</v>
      </c>
      <c r="D655">
        <v>7923.85009765625</v>
      </c>
      <c r="E655">
        <v>7964.7998046875</v>
      </c>
      <c r="F655">
        <v>432.100006103515</v>
      </c>
      <c r="G655">
        <v>439.89999389648398</v>
      </c>
      <c r="H655">
        <v>430.57501220703102</v>
      </c>
      <c r="I655">
        <v>436.32501220703102</v>
      </c>
      <c r="J655">
        <v>5.4360408705815003E-2</v>
      </c>
      <c r="K655">
        <v>5.4775927884259001E-2</v>
      </c>
      <c r="L655">
        <v>5.4339116326088503E-2</v>
      </c>
      <c r="M655" s="19">
        <v>5.4781667198997498E-2</v>
      </c>
      <c r="N655">
        <v>5.3247505118779202E-2</v>
      </c>
      <c r="O655">
        <v>6.7911794669753799E-4</v>
      </c>
      <c r="P655">
        <v>5.39266230654767E-2</v>
      </c>
      <c r="Q655">
        <v>5.25683871720816E-2</v>
      </c>
      <c r="R655" s="6" t="str">
        <f t="shared" si="137"/>
        <v>Upper</v>
      </c>
      <c r="S655" t="str">
        <f t="shared" si="138"/>
        <v>Upper</v>
      </c>
      <c r="T655" t="str">
        <f t="shared" si="133"/>
        <v>Above</v>
      </c>
      <c r="U655" t="str">
        <f t="shared" si="134"/>
        <v>Above</v>
      </c>
      <c r="V655" t="str">
        <f t="shared" si="135"/>
        <v>Above</v>
      </c>
      <c r="W655" t="str">
        <f t="shared" si="132"/>
        <v>Above</v>
      </c>
      <c r="X655" t="str">
        <f t="shared" si="136"/>
        <v>Buy</v>
      </c>
      <c r="Y655" t="str">
        <f t="shared" si="131"/>
        <v/>
      </c>
    </row>
    <row r="656" spans="1:25" x14ac:dyDescent="0.3">
      <c r="A656" s="2">
        <v>41913</v>
      </c>
      <c r="B656">
        <v>7960.5</v>
      </c>
      <c r="C656">
        <v>7977.5</v>
      </c>
      <c r="D656">
        <v>7936.7001953125</v>
      </c>
      <c r="E656">
        <v>7945.5498046875</v>
      </c>
      <c r="F656">
        <v>433</v>
      </c>
      <c r="G656">
        <v>435.57501220703102</v>
      </c>
      <c r="H656">
        <v>430.25</v>
      </c>
      <c r="I656">
        <v>434</v>
      </c>
      <c r="J656">
        <v>5.4393568243200803E-2</v>
      </c>
      <c r="K656">
        <v>5.4600440264121697E-2</v>
      </c>
      <c r="L656">
        <v>5.42101867794011E-2</v>
      </c>
      <c r="M656" s="19">
        <v>5.46217707607798E-2</v>
      </c>
      <c r="N656">
        <v>5.3339369252335497E-2</v>
      </c>
      <c r="O656">
        <v>7.3514278705597805E-4</v>
      </c>
      <c r="P656">
        <v>5.4074512039391502E-2</v>
      </c>
      <c r="Q656">
        <v>5.2604226465279597E-2</v>
      </c>
      <c r="R656" s="6" t="str">
        <f t="shared" si="137"/>
        <v>Upper</v>
      </c>
      <c r="S656" t="str">
        <f t="shared" si="138"/>
        <v>Upper</v>
      </c>
      <c r="T656" t="str">
        <f t="shared" si="133"/>
        <v>Above</v>
      </c>
      <c r="U656" t="str">
        <f t="shared" si="134"/>
        <v>Above</v>
      </c>
      <c r="V656" t="str">
        <f t="shared" si="135"/>
        <v>Above</v>
      </c>
      <c r="W656" t="str">
        <f t="shared" si="132"/>
        <v>Above</v>
      </c>
      <c r="X656" t="str">
        <f t="shared" si="136"/>
        <v>Buy</v>
      </c>
      <c r="Y656" t="str">
        <f t="shared" si="131"/>
        <v/>
      </c>
    </row>
    <row r="657" spans="1:25" x14ac:dyDescent="0.3">
      <c r="A657" s="2">
        <v>41919</v>
      </c>
      <c r="B657">
        <v>7897.39990234375</v>
      </c>
      <c r="C657">
        <v>7943.0498046875</v>
      </c>
      <c r="D657">
        <v>7842.7001953125</v>
      </c>
      <c r="E657">
        <v>7852.39990234375</v>
      </c>
      <c r="F657">
        <v>432.5</v>
      </c>
      <c r="G657">
        <v>433.5</v>
      </c>
      <c r="H657">
        <v>427.04998779296801</v>
      </c>
      <c r="I657">
        <v>431.225006103515</v>
      </c>
      <c r="J657">
        <v>5.4764859997990502E-2</v>
      </c>
      <c r="K657">
        <v>5.4576014334465697E-2</v>
      </c>
      <c r="L657">
        <v>5.4451907781482199E-2</v>
      </c>
      <c r="M657" s="19">
        <v>5.4916332772966002E-2</v>
      </c>
      <c r="N657">
        <v>5.3454704122212697E-2</v>
      </c>
      <c r="O657">
        <v>7.93278447163242E-4</v>
      </c>
      <c r="P657">
        <v>5.4247982569375998E-2</v>
      </c>
      <c r="Q657">
        <v>5.26614256750495E-2</v>
      </c>
      <c r="R657" s="6" t="str">
        <f t="shared" si="137"/>
        <v>Upper</v>
      </c>
      <c r="S657" t="str">
        <f t="shared" si="138"/>
        <v>Upper</v>
      </c>
      <c r="T657" t="str">
        <f t="shared" si="133"/>
        <v>Above</v>
      </c>
      <c r="U657" t="str">
        <f t="shared" si="134"/>
        <v>Above</v>
      </c>
      <c r="V657" t="str">
        <f t="shared" si="135"/>
        <v>Above</v>
      </c>
      <c r="W657" t="str">
        <f t="shared" si="132"/>
        <v>Above</v>
      </c>
      <c r="X657" t="str">
        <f t="shared" si="136"/>
        <v>Buy</v>
      </c>
      <c r="Y657" t="str">
        <f t="shared" si="131"/>
        <v/>
      </c>
    </row>
    <row r="658" spans="1:25" x14ac:dyDescent="0.3">
      <c r="A658" s="2">
        <v>41920</v>
      </c>
      <c r="B658">
        <v>7828.75</v>
      </c>
      <c r="C658">
        <v>7869.89990234375</v>
      </c>
      <c r="D658">
        <v>7815.75</v>
      </c>
      <c r="E658">
        <v>7842.7001953125</v>
      </c>
      <c r="F658">
        <v>430.27499389648398</v>
      </c>
      <c r="G658">
        <v>435</v>
      </c>
      <c r="H658">
        <v>429.14999389648398</v>
      </c>
      <c r="I658">
        <v>433.79998779296801</v>
      </c>
      <c r="J658">
        <v>5.4960880587128703E-2</v>
      </c>
      <c r="K658">
        <v>5.5273892349056601E-2</v>
      </c>
      <c r="L658">
        <v>5.49083573420956E-2</v>
      </c>
      <c r="M658" s="19">
        <v>5.5312580742567001E-2</v>
      </c>
      <c r="N658">
        <v>5.3597402098541101E-2</v>
      </c>
      <c r="O658">
        <v>8.5866460983211501E-4</v>
      </c>
      <c r="P658">
        <v>5.4456066708373198E-2</v>
      </c>
      <c r="Q658">
        <v>5.2738737488708998E-2</v>
      </c>
      <c r="R658" s="6" t="str">
        <f t="shared" si="137"/>
        <v>Upper</v>
      </c>
      <c r="S658" t="str">
        <f t="shared" si="138"/>
        <v>Upper</v>
      </c>
      <c r="T658" t="str">
        <f t="shared" si="133"/>
        <v>Above</v>
      </c>
      <c r="U658" t="str">
        <f t="shared" si="134"/>
        <v>Above</v>
      </c>
      <c r="V658" t="str">
        <f t="shared" si="135"/>
        <v>Above</v>
      </c>
      <c r="W658" t="str">
        <f t="shared" si="132"/>
        <v>Above</v>
      </c>
      <c r="X658" t="str">
        <f t="shared" si="136"/>
        <v>Buy</v>
      </c>
      <c r="Y658" t="str">
        <f t="shared" si="131"/>
        <v/>
      </c>
    </row>
    <row r="659" spans="1:25" x14ac:dyDescent="0.3">
      <c r="A659" s="2">
        <v>41921</v>
      </c>
      <c r="B659">
        <v>7886.5</v>
      </c>
      <c r="C659">
        <v>7972.35009765625</v>
      </c>
      <c r="D659">
        <v>7886.5</v>
      </c>
      <c r="E659">
        <v>7960.5498046875</v>
      </c>
      <c r="F659">
        <v>437</v>
      </c>
      <c r="G659">
        <v>446.475006103515</v>
      </c>
      <c r="H659">
        <v>434.125</v>
      </c>
      <c r="I659">
        <v>443.79998779296801</v>
      </c>
      <c r="J659">
        <v>5.5411145628605801E-2</v>
      </c>
      <c r="K659">
        <v>5.6002935224178402E-2</v>
      </c>
      <c r="L659">
        <v>5.5046598617891303E-2</v>
      </c>
      <c r="M659" s="19">
        <v>5.5749916611493401E-2</v>
      </c>
      <c r="N659">
        <v>5.3740046602541398E-2</v>
      </c>
      <c r="O659">
        <v>9.6639964040434896E-4</v>
      </c>
      <c r="P659">
        <v>5.4706446242945801E-2</v>
      </c>
      <c r="Q659">
        <v>5.27736469621371E-2</v>
      </c>
      <c r="R659" s="6" t="str">
        <f t="shared" si="137"/>
        <v>Upper</v>
      </c>
      <c r="S659" t="str">
        <f t="shared" si="138"/>
        <v>Upper</v>
      </c>
      <c r="T659" t="str">
        <f t="shared" si="133"/>
        <v>Above</v>
      </c>
      <c r="U659" t="str">
        <f t="shared" si="134"/>
        <v>Above</v>
      </c>
      <c r="V659" t="str">
        <f t="shared" si="135"/>
        <v>Above</v>
      </c>
      <c r="W659" t="str">
        <f t="shared" si="132"/>
        <v>Above</v>
      </c>
      <c r="X659" t="str">
        <f t="shared" si="136"/>
        <v>Buy</v>
      </c>
      <c r="Y659" t="str">
        <f t="shared" si="131"/>
        <v/>
      </c>
    </row>
    <row r="660" spans="1:25" x14ac:dyDescent="0.3">
      <c r="A660" s="2">
        <v>41922</v>
      </c>
      <c r="B660">
        <v>7911</v>
      </c>
      <c r="C660">
        <v>7924.0498046875</v>
      </c>
      <c r="D660">
        <v>7848.4501953125</v>
      </c>
      <c r="E660">
        <v>7859.9501953125</v>
      </c>
      <c r="F660">
        <v>441.52499389648398</v>
      </c>
      <c r="G660">
        <v>442.57501220703102</v>
      </c>
      <c r="H660">
        <v>432.45001220703102</v>
      </c>
      <c r="I660">
        <v>433.64999389648398</v>
      </c>
      <c r="J660">
        <v>5.5811527480278601E-2</v>
      </c>
      <c r="K660">
        <v>5.5852123991601402E-2</v>
      </c>
      <c r="L660">
        <v>5.5100051786697003E-2</v>
      </c>
      <c r="M660" s="19">
        <v>5.5172104545281098E-2</v>
      </c>
      <c r="N660">
        <v>5.3844397986565998E-2</v>
      </c>
      <c r="O660">
        <v>1.0039044146556301E-3</v>
      </c>
      <c r="P660">
        <v>5.4848302401221599E-2</v>
      </c>
      <c r="Q660">
        <v>5.2840493571910299E-2</v>
      </c>
      <c r="R660" s="6" t="str">
        <f t="shared" si="137"/>
        <v>Upper</v>
      </c>
      <c r="S660" t="str">
        <f t="shared" si="138"/>
        <v>Upper</v>
      </c>
      <c r="T660" t="str">
        <f t="shared" si="133"/>
        <v>Above</v>
      </c>
      <c r="U660" t="str">
        <f t="shared" si="134"/>
        <v>Above</v>
      </c>
      <c r="V660" t="str">
        <f t="shared" si="135"/>
        <v>Above</v>
      </c>
      <c r="W660" t="str">
        <f t="shared" si="132"/>
        <v>Above</v>
      </c>
      <c r="X660" t="str">
        <f t="shared" si="136"/>
        <v>Buy</v>
      </c>
      <c r="Y660" t="str">
        <f t="shared" si="131"/>
        <v/>
      </c>
    </row>
    <row r="661" spans="1:25" x14ac:dyDescent="0.3">
      <c r="A661" s="2">
        <v>41925</v>
      </c>
      <c r="B661">
        <v>7831</v>
      </c>
      <c r="C661">
        <v>7901.14990234375</v>
      </c>
      <c r="D661">
        <v>7796</v>
      </c>
      <c r="E661">
        <v>7884.25</v>
      </c>
      <c r="F661">
        <v>432</v>
      </c>
      <c r="G661">
        <v>439</v>
      </c>
      <c r="H661">
        <v>427.82501220703102</v>
      </c>
      <c r="I661">
        <v>438.39999389648398</v>
      </c>
      <c r="J661">
        <v>5.5165368407610701E-2</v>
      </c>
      <c r="K661">
        <v>5.5561532868750797E-2</v>
      </c>
      <c r="L661">
        <v>5.4877502848516002E-2</v>
      </c>
      <c r="M661" s="19">
        <v>5.56045272405725E-2</v>
      </c>
      <c r="N661">
        <v>5.3976708034706902E-2</v>
      </c>
      <c r="O661">
        <v>1.0541015216863701E-3</v>
      </c>
      <c r="P661">
        <v>5.5030809556393299E-2</v>
      </c>
      <c r="Q661">
        <v>5.2922606513020498E-2</v>
      </c>
      <c r="R661" s="6" t="str">
        <f t="shared" si="137"/>
        <v>Upper</v>
      </c>
      <c r="S661" t="str">
        <f t="shared" si="138"/>
        <v>Upper</v>
      </c>
      <c r="T661" t="str">
        <f t="shared" si="133"/>
        <v>Above</v>
      </c>
      <c r="U661" t="str">
        <f t="shared" si="134"/>
        <v>Above</v>
      </c>
      <c r="V661" t="str">
        <f t="shared" si="135"/>
        <v>Above</v>
      </c>
      <c r="W661" t="str">
        <f t="shared" si="132"/>
        <v>Above</v>
      </c>
      <c r="X661" t="str">
        <f t="shared" si="136"/>
        <v>Buy</v>
      </c>
      <c r="Y661" t="str">
        <f t="shared" si="131"/>
        <v/>
      </c>
    </row>
    <row r="662" spans="1:25" x14ac:dyDescent="0.3">
      <c r="A662" s="2">
        <v>41926</v>
      </c>
      <c r="B662">
        <v>7923.25</v>
      </c>
      <c r="C662">
        <v>7928</v>
      </c>
      <c r="D662">
        <v>7825.4501953125</v>
      </c>
      <c r="E662">
        <v>7864</v>
      </c>
      <c r="F662">
        <v>442.5</v>
      </c>
      <c r="G662">
        <v>442.975006103515</v>
      </c>
      <c r="H662">
        <v>432.57501220703102</v>
      </c>
      <c r="I662">
        <v>434.17498779296801</v>
      </c>
      <c r="J662">
        <v>5.5848294576089301E-2</v>
      </c>
      <c r="K662">
        <v>5.5874748499434301E-2</v>
      </c>
      <c r="L662">
        <v>5.5277971415133E-2</v>
      </c>
      <c r="M662" s="19">
        <v>5.5210451143561601E-2</v>
      </c>
      <c r="N662">
        <v>5.40956845447002E-2</v>
      </c>
      <c r="O662">
        <v>1.05225712648474E-3</v>
      </c>
      <c r="P662">
        <v>5.5147941671185002E-2</v>
      </c>
      <c r="Q662">
        <v>5.3043427418215501E-2</v>
      </c>
      <c r="R662" s="6" t="str">
        <f t="shared" si="137"/>
        <v>Upper</v>
      </c>
      <c r="S662" t="str">
        <f t="shared" si="138"/>
        <v>Upper</v>
      </c>
      <c r="T662" t="str">
        <f t="shared" si="133"/>
        <v>Above</v>
      </c>
      <c r="U662" t="str">
        <f t="shared" si="134"/>
        <v>Above</v>
      </c>
      <c r="V662" t="str">
        <f t="shared" si="135"/>
        <v>Above</v>
      </c>
      <c r="W662" t="str">
        <f t="shared" si="132"/>
        <v>Above</v>
      </c>
      <c r="X662" t="str">
        <f t="shared" si="136"/>
        <v>Buy</v>
      </c>
      <c r="Y662" t="str">
        <f t="shared" si="131"/>
        <v/>
      </c>
    </row>
    <row r="663" spans="1:25" x14ac:dyDescent="0.3">
      <c r="A663" s="2">
        <v>41928</v>
      </c>
      <c r="B663">
        <v>7837.2998046875</v>
      </c>
      <c r="C663">
        <v>7893.89990234375</v>
      </c>
      <c r="D663">
        <v>7729.64990234375</v>
      </c>
      <c r="E663">
        <v>7748.2001953125</v>
      </c>
      <c r="F663">
        <v>434.20001220703102</v>
      </c>
      <c r="G663">
        <v>437</v>
      </c>
      <c r="H663">
        <v>427.52499389648398</v>
      </c>
      <c r="I663">
        <v>429.42498779296801</v>
      </c>
      <c r="J663">
        <v>5.5401735677807699E-2</v>
      </c>
      <c r="K663">
        <v>5.5359202093537001E-2</v>
      </c>
      <c r="L663">
        <v>5.5309748733490698E-2</v>
      </c>
      <c r="M663" s="19">
        <v>5.5422546780962298E-2</v>
      </c>
      <c r="N663">
        <v>5.4227554551668201E-2</v>
      </c>
      <c r="O663">
        <v>1.04460811005676E-3</v>
      </c>
      <c r="P663">
        <v>5.5272162661725001E-2</v>
      </c>
      <c r="Q663">
        <v>5.3182946441611402E-2</v>
      </c>
      <c r="R663" s="6" t="str">
        <f t="shared" si="137"/>
        <v>Upper</v>
      </c>
      <c r="S663" t="str">
        <f t="shared" si="138"/>
        <v>Upper</v>
      </c>
      <c r="T663" t="str">
        <f t="shared" si="133"/>
        <v>Above</v>
      </c>
      <c r="U663" t="str">
        <f t="shared" si="134"/>
        <v>Above</v>
      </c>
      <c r="V663" t="str">
        <f t="shared" si="135"/>
        <v>Above</v>
      </c>
      <c r="W663" t="str">
        <f t="shared" si="132"/>
        <v>Above</v>
      </c>
      <c r="X663" t="str">
        <f t="shared" si="136"/>
        <v>Buy</v>
      </c>
      <c r="Y663" t="str">
        <f t="shared" si="131"/>
        <v/>
      </c>
    </row>
    <row r="664" spans="1:25" x14ac:dyDescent="0.3">
      <c r="A664" s="2">
        <v>41929</v>
      </c>
      <c r="B664">
        <v>7733.75</v>
      </c>
      <c r="C664">
        <v>7819.2001953125</v>
      </c>
      <c r="D664">
        <v>7723.85009765625</v>
      </c>
      <c r="E664">
        <v>7779.7001953125</v>
      </c>
      <c r="F664">
        <v>430.125</v>
      </c>
      <c r="G664">
        <v>444.04998779296801</v>
      </c>
      <c r="H664">
        <v>428.54998779296801</v>
      </c>
      <c r="I664">
        <v>442.625</v>
      </c>
      <c r="J664">
        <v>5.56166154840795E-2</v>
      </c>
      <c r="K664">
        <v>5.6789694176032197E-2</v>
      </c>
      <c r="L664">
        <v>5.5483985625641399E-2</v>
      </c>
      <c r="M664" s="19">
        <v>5.68948659829712E-2</v>
      </c>
      <c r="N664">
        <v>5.4397745576550603E-2</v>
      </c>
      <c r="O664">
        <v>1.1860088074597899E-3</v>
      </c>
      <c r="P664">
        <v>5.5583754384010399E-2</v>
      </c>
      <c r="Q664">
        <v>5.3211736769090801E-2</v>
      </c>
      <c r="R664" s="6" t="str">
        <f t="shared" si="137"/>
        <v>Upper</v>
      </c>
      <c r="S664" t="str">
        <f t="shared" si="138"/>
        <v>Upper</v>
      </c>
      <c r="T664" t="str">
        <f t="shared" si="133"/>
        <v>Above</v>
      </c>
      <c r="U664" t="str">
        <f t="shared" si="134"/>
        <v>Above</v>
      </c>
      <c r="V664" t="str">
        <f t="shared" si="135"/>
        <v>Above</v>
      </c>
      <c r="W664" t="str">
        <f t="shared" si="132"/>
        <v>Above</v>
      </c>
      <c r="X664" t="str">
        <f t="shared" si="136"/>
        <v>Buy</v>
      </c>
      <c r="Y664" t="str">
        <f t="shared" si="131"/>
        <v/>
      </c>
    </row>
    <row r="665" spans="1:25" x14ac:dyDescent="0.3">
      <c r="A665" s="2">
        <v>41932</v>
      </c>
      <c r="B665">
        <v>7896.9501953125</v>
      </c>
      <c r="C665">
        <v>7905.9501953125</v>
      </c>
      <c r="D665">
        <v>7856.9501953125</v>
      </c>
      <c r="E665">
        <v>7879.39990234375</v>
      </c>
      <c r="F665">
        <v>447</v>
      </c>
      <c r="G665">
        <v>454.79998779296801</v>
      </c>
      <c r="H665">
        <v>445.07501220703102</v>
      </c>
      <c r="I665">
        <v>446.89999389648398</v>
      </c>
      <c r="J665">
        <v>5.6604130575032802E-2</v>
      </c>
      <c r="K665">
        <v>5.7526290522627199E-2</v>
      </c>
      <c r="L665">
        <v>5.66472996701144E-2</v>
      </c>
      <c r="M665" s="19">
        <v>5.6717516490507401E-2</v>
      </c>
      <c r="N665">
        <v>5.4551752190333203E-2</v>
      </c>
      <c r="O665">
        <v>1.27845605665536E-3</v>
      </c>
      <c r="P665">
        <v>5.5830208246988602E-2</v>
      </c>
      <c r="Q665">
        <v>5.3273296133677803E-2</v>
      </c>
      <c r="R665" s="6" t="str">
        <f t="shared" si="137"/>
        <v>Upper</v>
      </c>
      <c r="S665" t="str">
        <f t="shared" si="138"/>
        <v>Upper</v>
      </c>
      <c r="T665" t="str">
        <f t="shared" si="133"/>
        <v>Above</v>
      </c>
      <c r="U665" t="str">
        <f t="shared" si="134"/>
        <v>Above</v>
      </c>
      <c r="V665" t="str">
        <f t="shared" si="135"/>
        <v>Above</v>
      </c>
      <c r="W665" t="str">
        <f t="shared" si="132"/>
        <v>Above</v>
      </c>
      <c r="X665" t="str">
        <f t="shared" si="136"/>
        <v>Buy</v>
      </c>
      <c r="Y665" t="str">
        <f t="shared" si="131"/>
        <v/>
      </c>
    </row>
    <row r="666" spans="1:25" x14ac:dyDescent="0.3">
      <c r="A666" s="2">
        <v>41933</v>
      </c>
      <c r="B666">
        <v>7906.14990234375</v>
      </c>
      <c r="C666">
        <v>7936.60009765625</v>
      </c>
      <c r="D666">
        <v>7874.35009765625</v>
      </c>
      <c r="E666">
        <v>7927.75</v>
      </c>
      <c r="F666">
        <v>450</v>
      </c>
      <c r="G666">
        <v>452.875</v>
      </c>
      <c r="H666">
        <v>443.82501220703102</v>
      </c>
      <c r="I666">
        <v>447.77499389648398</v>
      </c>
      <c r="J666">
        <v>5.6917716658344497E-2</v>
      </c>
      <c r="K666">
        <v>5.7061587383461301E-2</v>
      </c>
      <c r="L666">
        <v>5.6363383225636901E-2</v>
      </c>
      <c r="M666" s="19">
        <v>5.6481977092678798E-2</v>
      </c>
      <c r="N666">
        <v>5.47227257725263E-2</v>
      </c>
      <c r="O666">
        <v>1.29732155019756E-3</v>
      </c>
      <c r="P666">
        <v>5.60200473227239E-2</v>
      </c>
      <c r="Q666">
        <v>5.3425404222328797E-2</v>
      </c>
      <c r="R666" s="6" t="str">
        <f t="shared" si="137"/>
        <v>Upper</v>
      </c>
      <c r="S666" t="str">
        <f t="shared" si="138"/>
        <v>Upper</v>
      </c>
      <c r="T666" t="str">
        <f t="shared" si="133"/>
        <v>Above</v>
      </c>
      <c r="U666" t="str">
        <f t="shared" si="134"/>
        <v>Above</v>
      </c>
      <c r="V666" t="str">
        <f t="shared" si="135"/>
        <v>Above</v>
      </c>
      <c r="W666" t="str">
        <f t="shared" si="132"/>
        <v>Above</v>
      </c>
      <c r="X666" t="str">
        <f t="shared" si="136"/>
        <v>Buy</v>
      </c>
      <c r="Y666" t="str">
        <f t="shared" si="131"/>
        <v/>
      </c>
    </row>
    <row r="667" spans="1:25" x14ac:dyDescent="0.3">
      <c r="A667" s="2">
        <v>41934</v>
      </c>
      <c r="B667">
        <v>7997.7998046875</v>
      </c>
      <c r="C667">
        <v>8005</v>
      </c>
      <c r="D667">
        <v>7974.5498046875</v>
      </c>
      <c r="E667">
        <v>7995.89990234375</v>
      </c>
      <c r="F667">
        <v>452.52499389648398</v>
      </c>
      <c r="G667">
        <v>453.17498779296801</v>
      </c>
      <c r="H667">
        <v>445.625</v>
      </c>
      <c r="I667">
        <v>446.82501220703102</v>
      </c>
      <c r="J667">
        <v>5.6581185444434301E-2</v>
      </c>
      <c r="K667">
        <v>5.6611491292063498E-2</v>
      </c>
      <c r="L667">
        <v>5.5880897469354103E-2</v>
      </c>
      <c r="M667" s="19">
        <v>5.5881766613418697E-2</v>
      </c>
      <c r="N667">
        <v>5.4873017238185898E-2</v>
      </c>
      <c r="O667">
        <v>1.24517634354539E-3</v>
      </c>
      <c r="P667">
        <v>5.6118193581731299E-2</v>
      </c>
      <c r="Q667">
        <v>5.3627840894640497E-2</v>
      </c>
      <c r="R667" s="6" t="str">
        <f t="shared" si="137"/>
        <v>Upper</v>
      </c>
      <c r="S667" t="str">
        <f t="shared" si="138"/>
        <v>Upper</v>
      </c>
      <c r="T667" t="str">
        <f t="shared" si="133"/>
        <v>Above</v>
      </c>
      <c r="U667" t="str">
        <f t="shared" si="134"/>
        <v>Above</v>
      </c>
      <c r="V667" t="str">
        <f t="shared" si="135"/>
        <v>Below</v>
      </c>
      <c r="W667" t="str">
        <f t="shared" si="132"/>
        <v>Below</v>
      </c>
      <c r="X667" t="str">
        <f t="shared" si="136"/>
        <v>Sell</v>
      </c>
      <c r="Y667" t="str">
        <f t="shared" si="131"/>
        <v>Sell</v>
      </c>
    </row>
    <row r="668" spans="1:25" x14ac:dyDescent="0.3">
      <c r="A668" s="2">
        <v>41939</v>
      </c>
      <c r="B668">
        <v>8064.35009765625</v>
      </c>
      <c r="C668">
        <v>8064.39990234375</v>
      </c>
      <c r="D668">
        <v>7985.64990234375</v>
      </c>
      <c r="E668">
        <v>7991.7001953125</v>
      </c>
      <c r="F668">
        <v>449.52499389648398</v>
      </c>
      <c r="G668">
        <v>453.64999389648398</v>
      </c>
      <c r="H668">
        <v>447.07501220703102</v>
      </c>
      <c r="I668">
        <v>448.625</v>
      </c>
      <c r="J668">
        <v>5.5742246858445497E-2</v>
      </c>
      <c r="K668">
        <v>5.6253409973461302E-2</v>
      </c>
      <c r="L668">
        <v>5.5984799944187001E-2</v>
      </c>
      <c r="M668" s="19">
        <v>5.6136365108283098E-2</v>
      </c>
      <c r="N668">
        <v>5.5031755473062202E-2</v>
      </c>
      <c r="O668">
        <v>1.18981191376138E-3</v>
      </c>
      <c r="P668">
        <v>5.6221567386823601E-2</v>
      </c>
      <c r="Q668">
        <v>5.3841943559300803E-2</v>
      </c>
      <c r="R668" s="6" t="str">
        <f t="shared" si="137"/>
        <v>Upper</v>
      </c>
      <c r="S668" t="str">
        <f t="shared" si="138"/>
        <v>Upper</v>
      </c>
      <c r="T668" t="str">
        <f t="shared" si="133"/>
        <v>Above</v>
      </c>
      <c r="U668" t="str">
        <f t="shared" si="134"/>
        <v>Above</v>
      </c>
      <c r="V668" t="str">
        <f t="shared" si="135"/>
        <v>Below</v>
      </c>
      <c r="W668" t="str">
        <f t="shared" si="132"/>
        <v>Below</v>
      </c>
      <c r="X668" t="str">
        <f t="shared" si="136"/>
        <v>Sell</v>
      </c>
      <c r="Y668" t="str">
        <f t="shared" si="131"/>
        <v/>
      </c>
    </row>
    <row r="669" spans="1:25" x14ac:dyDescent="0.3">
      <c r="A669" s="2">
        <v>41940</v>
      </c>
      <c r="B669">
        <v>8002.39990234375</v>
      </c>
      <c r="C669">
        <v>8037.7998046875</v>
      </c>
      <c r="D669">
        <v>7995.0498046875</v>
      </c>
      <c r="E669">
        <v>8027.60009765625</v>
      </c>
      <c r="F669">
        <v>449.5</v>
      </c>
      <c r="G669">
        <v>450.100006103515</v>
      </c>
      <c r="H669">
        <v>447</v>
      </c>
      <c r="I669">
        <v>447.64999389648398</v>
      </c>
      <c r="J669">
        <v>5.6170649490829602E-2</v>
      </c>
      <c r="K669">
        <v>5.5997911995895301E-2</v>
      </c>
      <c r="L669">
        <v>5.5909595427150897E-2</v>
      </c>
      <c r="M669" s="19">
        <v>5.5763863228211898E-2</v>
      </c>
      <c r="N669">
        <v>5.5190380621603599E-2</v>
      </c>
      <c r="O669">
        <v>1.0506792192593801E-3</v>
      </c>
      <c r="P669">
        <v>5.6241059840863E-2</v>
      </c>
      <c r="Q669">
        <v>5.4139701402344198E-2</v>
      </c>
      <c r="R669" s="6">
        <f t="shared" si="137"/>
        <v>0</v>
      </c>
      <c r="S669" t="str">
        <f t="shared" si="138"/>
        <v>Upper</v>
      </c>
      <c r="T669" t="str">
        <f t="shared" si="133"/>
        <v>Above</v>
      </c>
      <c r="U669" t="str">
        <f t="shared" si="134"/>
        <v>Above</v>
      </c>
      <c r="V669" t="str">
        <f t="shared" si="135"/>
        <v>Below</v>
      </c>
      <c r="W669" t="str">
        <f t="shared" si="132"/>
        <v>Below</v>
      </c>
      <c r="X669" t="str">
        <f t="shared" si="136"/>
        <v>Sell</v>
      </c>
      <c r="Y669" t="str">
        <f t="shared" si="131"/>
        <v/>
      </c>
    </row>
    <row r="670" spans="1:25" x14ac:dyDescent="0.3">
      <c r="A670" s="2">
        <v>41941</v>
      </c>
      <c r="B670">
        <v>8077.0498046875</v>
      </c>
      <c r="C670">
        <v>8097.9501953125</v>
      </c>
      <c r="D670">
        <v>8052.25</v>
      </c>
      <c r="E670">
        <v>8090.4501953125</v>
      </c>
      <c r="F670">
        <v>450.100006103515</v>
      </c>
      <c r="G670">
        <v>451.25</v>
      </c>
      <c r="H670">
        <v>445</v>
      </c>
      <c r="I670">
        <v>445.77499389648398</v>
      </c>
      <c r="J670">
        <v>5.5725793078841797E-2</v>
      </c>
      <c r="K670">
        <v>5.5723978181689199E-2</v>
      </c>
      <c r="L670">
        <v>5.5264056630134402E-2</v>
      </c>
      <c r="M670" s="19">
        <v>5.5098910831285999E-2</v>
      </c>
      <c r="N670">
        <v>5.5298476451396697E-2</v>
      </c>
      <c r="O670">
        <v>9.0819462215852205E-4</v>
      </c>
      <c r="P670">
        <v>5.6206671073555203E-2</v>
      </c>
      <c r="Q670">
        <v>5.4390281829238198E-2</v>
      </c>
      <c r="R670" s="6">
        <f t="shared" si="137"/>
        <v>0</v>
      </c>
      <c r="S670" t="str">
        <f t="shared" si="138"/>
        <v>Upper</v>
      </c>
      <c r="T670" t="str">
        <f t="shared" si="133"/>
        <v>Above</v>
      </c>
      <c r="U670" t="str">
        <f t="shared" si="134"/>
        <v>Above</v>
      </c>
      <c r="V670" t="str">
        <f t="shared" si="135"/>
        <v>Below</v>
      </c>
      <c r="W670" t="str">
        <f t="shared" si="132"/>
        <v>Below</v>
      </c>
      <c r="X670" t="str">
        <f t="shared" si="136"/>
        <v>Sell</v>
      </c>
      <c r="Y670" t="str">
        <f t="shared" si="131"/>
        <v/>
      </c>
    </row>
    <row r="671" spans="1:25" x14ac:dyDescent="0.3">
      <c r="A671" s="2">
        <v>41942</v>
      </c>
      <c r="B671">
        <v>8085.2001953125</v>
      </c>
      <c r="C671">
        <v>8181.5498046875</v>
      </c>
      <c r="D671">
        <v>8085.2001953125</v>
      </c>
      <c r="E671">
        <v>8169.2001953125</v>
      </c>
      <c r="F671">
        <v>444.95001220703102</v>
      </c>
      <c r="G671">
        <v>449.975006103515</v>
      </c>
      <c r="H671">
        <v>443.54998779296801</v>
      </c>
      <c r="I671">
        <v>448.32501220703102</v>
      </c>
      <c r="J671">
        <v>5.50326524338874E-2</v>
      </c>
      <c r="K671">
        <v>5.4998749240114497E-2</v>
      </c>
      <c r="L671">
        <v>5.4859493528697303E-2</v>
      </c>
      <c r="M671" s="19">
        <v>5.4879914984123E-2</v>
      </c>
      <c r="N671">
        <v>5.5369992623705899E-2</v>
      </c>
      <c r="O671">
        <v>8.0544394372801802E-4</v>
      </c>
      <c r="P671">
        <v>5.6175436567433998E-2</v>
      </c>
      <c r="Q671">
        <v>5.4564548679977898E-2</v>
      </c>
      <c r="R671" s="6">
        <f t="shared" si="137"/>
        <v>0</v>
      </c>
      <c r="S671" t="str">
        <f t="shared" si="138"/>
        <v>Upper</v>
      </c>
      <c r="T671" t="str">
        <f t="shared" si="133"/>
        <v>Above</v>
      </c>
      <c r="U671" t="str">
        <f t="shared" si="134"/>
        <v>Above</v>
      </c>
      <c r="V671" t="str">
        <f t="shared" si="135"/>
        <v>Below</v>
      </c>
      <c r="W671" t="str">
        <f t="shared" si="132"/>
        <v>Below</v>
      </c>
      <c r="X671" t="str">
        <f t="shared" si="136"/>
        <v>Sell</v>
      </c>
      <c r="Y671" t="str">
        <f t="shared" si="131"/>
        <v/>
      </c>
    </row>
    <row r="672" spans="1:25" x14ac:dyDescent="0.3">
      <c r="A672" s="2">
        <v>41943</v>
      </c>
      <c r="B672">
        <v>8200.7998046875</v>
      </c>
      <c r="C672">
        <v>8330.75</v>
      </c>
      <c r="D672">
        <v>8198.0498046875</v>
      </c>
      <c r="E672">
        <v>8322.2001953125</v>
      </c>
      <c r="F672">
        <v>450.04998779296801</v>
      </c>
      <c r="G672">
        <v>457.29998779296801</v>
      </c>
      <c r="H672">
        <v>448.67498779296801</v>
      </c>
      <c r="I672">
        <v>455.92498779296801</v>
      </c>
      <c r="J672">
        <v>5.4878792131436302E-2</v>
      </c>
      <c r="K672">
        <v>5.4893015369920903E-2</v>
      </c>
      <c r="L672">
        <v>5.4729478166432199E-2</v>
      </c>
      <c r="M672" s="19">
        <v>5.4784188927558999E-2</v>
      </c>
      <c r="N672">
        <v>5.5423515404777801E-2</v>
      </c>
      <c r="O672">
        <v>7.2069908549137103E-4</v>
      </c>
      <c r="P672">
        <v>5.6144214490269198E-2</v>
      </c>
      <c r="Q672">
        <v>5.4702816319286501E-2</v>
      </c>
      <c r="R672" s="6">
        <f t="shared" si="137"/>
        <v>0</v>
      </c>
      <c r="S672" t="str">
        <f t="shared" si="138"/>
        <v>Upper</v>
      </c>
      <c r="T672" t="str">
        <f t="shared" si="133"/>
        <v>Above</v>
      </c>
      <c r="U672" t="str">
        <f t="shared" si="134"/>
        <v>Above</v>
      </c>
      <c r="V672" t="str">
        <f t="shared" si="135"/>
        <v>Below</v>
      </c>
      <c r="W672" t="str">
        <f t="shared" si="132"/>
        <v>Below</v>
      </c>
      <c r="X672" t="str">
        <f t="shared" si="136"/>
        <v>Sell</v>
      </c>
      <c r="Y672" t="str">
        <f t="shared" si="131"/>
        <v/>
      </c>
    </row>
    <row r="673" spans="1:25" x14ac:dyDescent="0.3">
      <c r="A673" s="2">
        <v>41946</v>
      </c>
      <c r="B673">
        <v>8348.150390625</v>
      </c>
      <c r="C673">
        <v>8350.599609375</v>
      </c>
      <c r="D673">
        <v>8297.650390625</v>
      </c>
      <c r="E673">
        <v>8324.150390625</v>
      </c>
      <c r="F673">
        <v>457.600006103515</v>
      </c>
      <c r="G673">
        <v>459.64999389648398</v>
      </c>
      <c r="H673">
        <v>452.70001220703102</v>
      </c>
      <c r="I673">
        <v>455.350006103515</v>
      </c>
      <c r="J673">
        <v>5.4814537914578201E-2</v>
      </c>
      <c r="K673">
        <v>5.5043950781743498E-2</v>
      </c>
      <c r="L673">
        <v>5.4557614613229402E-2</v>
      </c>
      <c r="M673" s="19">
        <v>5.4702280080901597E-2</v>
      </c>
      <c r="N673">
        <v>5.5424075446418697E-2</v>
      </c>
      <c r="O673">
        <v>7.2010407363970799E-4</v>
      </c>
      <c r="P673">
        <v>5.6144179520058402E-2</v>
      </c>
      <c r="Q673">
        <v>5.4703971372778902E-2</v>
      </c>
      <c r="R673" s="6" t="str">
        <f t="shared" si="137"/>
        <v>Lower</v>
      </c>
      <c r="S673" t="str">
        <f t="shared" si="138"/>
        <v>Lower</v>
      </c>
      <c r="T673" t="str">
        <f t="shared" si="133"/>
        <v>Below</v>
      </c>
      <c r="U673" t="str">
        <f t="shared" si="134"/>
        <v>Above</v>
      </c>
      <c r="V673" t="str">
        <f t="shared" si="135"/>
        <v>Below</v>
      </c>
      <c r="W673" t="str">
        <f t="shared" si="132"/>
        <v>Below</v>
      </c>
      <c r="X673" t="str">
        <f t="shared" si="136"/>
        <v>Sell</v>
      </c>
      <c r="Y673" t="str">
        <f t="shared" si="131"/>
        <v/>
      </c>
    </row>
    <row r="674" spans="1:25" x14ac:dyDescent="0.3">
      <c r="A674" s="2">
        <v>41948</v>
      </c>
      <c r="B674">
        <v>8351.25</v>
      </c>
      <c r="C674">
        <v>8365.5498046875</v>
      </c>
      <c r="D674">
        <v>8323.5</v>
      </c>
      <c r="E674">
        <v>8338.2998046875</v>
      </c>
      <c r="F674">
        <v>457.52499389648398</v>
      </c>
      <c r="G674">
        <v>460.14999389648398</v>
      </c>
      <c r="H674">
        <v>455.125</v>
      </c>
      <c r="I674">
        <v>456.39999389648398</v>
      </c>
      <c r="J674">
        <v>5.4785211063790903E-2</v>
      </c>
      <c r="K674">
        <v>5.5005349874152502E-2</v>
      </c>
      <c r="L674">
        <v>5.4679521835766201E-2</v>
      </c>
      <c r="M674" s="19">
        <v>5.4735378264992599E-2</v>
      </c>
      <c r="N674">
        <v>5.5443446270105702E-2</v>
      </c>
      <c r="O674">
        <v>6.9438447916640895E-4</v>
      </c>
      <c r="P674">
        <v>5.6137830749272102E-2</v>
      </c>
      <c r="Q674">
        <v>5.4749061790939302E-2</v>
      </c>
      <c r="R674" s="6" t="str">
        <f t="shared" si="137"/>
        <v>Lower</v>
      </c>
      <c r="S674" t="str">
        <f t="shared" si="138"/>
        <v>Lower</v>
      </c>
      <c r="T674" t="str">
        <f t="shared" si="133"/>
        <v>Below</v>
      </c>
      <c r="U674" t="str">
        <f t="shared" si="134"/>
        <v>Above</v>
      </c>
      <c r="V674" t="str">
        <f t="shared" si="135"/>
        <v>Below</v>
      </c>
      <c r="W674" t="str">
        <f t="shared" si="132"/>
        <v>Below</v>
      </c>
      <c r="X674" t="str">
        <f t="shared" si="136"/>
        <v>Sell</v>
      </c>
      <c r="Y674" t="str">
        <f t="shared" si="131"/>
        <v/>
      </c>
    </row>
    <row r="675" spans="1:25" x14ac:dyDescent="0.3">
      <c r="A675" s="2">
        <v>41950</v>
      </c>
      <c r="B675">
        <v>8331.849609375</v>
      </c>
      <c r="C675">
        <v>8360.349609375</v>
      </c>
      <c r="D675">
        <v>8290.25</v>
      </c>
      <c r="E675">
        <v>8337</v>
      </c>
      <c r="F675">
        <v>452.5</v>
      </c>
      <c r="G675">
        <v>453.29998779296801</v>
      </c>
      <c r="H675">
        <v>446.82501220703102</v>
      </c>
      <c r="I675">
        <v>449.725006103515</v>
      </c>
      <c r="J675">
        <v>5.4309669666966397E-2</v>
      </c>
      <c r="K675">
        <v>5.4220219126321398E-2</v>
      </c>
      <c r="L675">
        <v>5.38976523273762E-2</v>
      </c>
      <c r="M675" s="19">
        <v>5.3943265695515802E-2</v>
      </c>
      <c r="N675">
        <v>5.5401526194931598E-2</v>
      </c>
      <c r="O675">
        <v>7.5876182576771999E-4</v>
      </c>
      <c r="P675">
        <v>5.6160288020699403E-2</v>
      </c>
      <c r="Q675">
        <v>5.4642764369163897E-2</v>
      </c>
      <c r="R675" s="6" t="str">
        <f t="shared" si="137"/>
        <v>Lower</v>
      </c>
      <c r="S675" t="str">
        <f t="shared" si="138"/>
        <v>Lower</v>
      </c>
      <c r="T675" t="str">
        <f t="shared" si="133"/>
        <v>Below</v>
      </c>
      <c r="U675" t="str">
        <f t="shared" si="134"/>
        <v>Above</v>
      </c>
      <c r="V675" t="str">
        <f t="shared" si="135"/>
        <v>Below</v>
      </c>
      <c r="W675" t="str">
        <f t="shared" si="132"/>
        <v>Below</v>
      </c>
      <c r="X675" t="str">
        <f t="shared" si="136"/>
        <v>Sell</v>
      </c>
      <c r="Y675" t="str">
        <f t="shared" si="131"/>
        <v/>
      </c>
    </row>
    <row r="676" spans="1:25" x14ac:dyDescent="0.3">
      <c r="A676" s="2">
        <v>41953</v>
      </c>
      <c r="B676">
        <v>8337.7998046875</v>
      </c>
      <c r="C676">
        <v>8383.0498046875</v>
      </c>
      <c r="D676">
        <v>8304.4501953125</v>
      </c>
      <c r="E676">
        <v>8344.25</v>
      </c>
      <c r="F676">
        <v>449.75</v>
      </c>
      <c r="G676">
        <v>454.17498779296801</v>
      </c>
      <c r="H676">
        <v>446.5</v>
      </c>
      <c r="I676">
        <v>452.32501220703102</v>
      </c>
      <c r="J676">
        <v>5.3941088840625602E-2</v>
      </c>
      <c r="K676">
        <v>5.4177775198115903E-2</v>
      </c>
      <c r="L676">
        <v>5.3766352919068498E-2</v>
      </c>
      <c r="M676" s="19">
        <v>5.4207988999254698E-2</v>
      </c>
      <c r="N676">
        <v>5.5380837106855402E-2</v>
      </c>
      <c r="O676">
        <v>7.8628448011322299E-4</v>
      </c>
      <c r="P676">
        <v>5.6167121586968599E-2</v>
      </c>
      <c r="Q676">
        <v>5.4594552626742197E-2</v>
      </c>
      <c r="R676" s="6" t="str">
        <f t="shared" si="137"/>
        <v>Lower</v>
      </c>
      <c r="S676" t="str">
        <f t="shared" si="138"/>
        <v>Lower</v>
      </c>
      <c r="T676" t="str">
        <f t="shared" si="133"/>
        <v>Below</v>
      </c>
      <c r="U676" t="str">
        <f t="shared" si="134"/>
        <v>Above</v>
      </c>
      <c r="V676" t="str">
        <f t="shared" si="135"/>
        <v>Below</v>
      </c>
      <c r="W676" t="str">
        <f t="shared" si="132"/>
        <v>Below</v>
      </c>
      <c r="X676" t="str">
        <f t="shared" si="136"/>
        <v>Sell</v>
      </c>
      <c r="Y676" t="str">
        <f t="shared" si="131"/>
        <v/>
      </c>
    </row>
    <row r="677" spans="1:25" x14ac:dyDescent="0.3">
      <c r="A677" s="2">
        <v>41954</v>
      </c>
      <c r="B677">
        <v>8354.099609375</v>
      </c>
      <c r="C677">
        <v>8378.7001953125</v>
      </c>
      <c r="D677">
        <v>8321.849609375</v>
      </c>
      <c r="E677">
        <v>8362.650390625</v>
      </c>
      <c r="F677">
        <v>452.95001220703102</v>
      </c>
      <c r="G677">
        <v>458.64999389648398</v>
      </c>
      <c r="H677">
        <v>451.20001220703102</v>
      </c>
      <c r="I677">
        <v>453.95001220703102</v>
      </c>
      <c r="J677">
        <v>5.4218890531150601E-2</v>
      </c>
      <c r="K677">
        <v>5.4739993460212098E-2</v>
      </c>
      <c r="L677">
        <v>5.4218717398921798E-2</v>
      </c>
      <c r="M677" s="19">
        <v>5.4283031216506898E-2</v>
      </c>
      <c r="N677">
        <v>5.5349172029032397E-2</v>
      </c>
      <c r="O677">
        <v>8.1808448744235195E-4</v>
      </c>
      <c r="P677">
        <v>5.6167256516474799E-2</v>
      </c>
      <c r="Q677">
        <v>5.4531087541590098E-2</v>
      </c>
      <c r="R677" s="6" t="str">
        <f t="shared" si="137"/>
        <v>Lower</v>
      </c>
      <c r="S677" t="str">
        <f t="shared" si="138"/>
        <v>Lower</v>
      </c>
      <c r="T677" t="str">
        <f t="shared" si="133"/>
        <v>Below</v>
      </c>
      <c r="U677" t="str">
        <f t="shared" si="134"/>
        <v>Above</v>
      </c>
      <c r="V677" t="str">
        <f t="shared" si="135"/>
        <v>Below</v>
      </c>
      <c r="W677" t="str">
        <f t="shared" si="132"/>
        <v>Below</v>
      </c>
      <c r="X677" t="str">
        <f t="shared" si="136"/>
        <v>Sell</v>
      </c>
      <c r="Y677" t="str">
        <f t="shared" si="131"/>
        <v/>
      </c>
    </row>
    <row r="678" spans="1:25" x14ac:dyDescent="0.3">
      <c r="A678" s="2">
        <v>41955</v>
      </c>
      <c r="B678">
        <v>8378.900390625</v>
      </c>
      <c r="C678">
        <v>8415.0498046875</v>
      </c>
      <c r="D678">
        <v>8370.5</v>
      </c>
      <c r="E678">
        <v>8383.2998046875</v>
      </c>
      <c r="F678">
        <v>455.5</v>
      </c>
      <c r="G678">
        <v>459.95001220703102</v>
      </c>
      <c r="H678">
        <v>452.07501220703102</v>
      </c>
      <c r="I678">
        <v>455.875</v>
      </c>
      <c r="J678">
        <v>5.4362741978607403E-2</v>
      </c>
      <c r="K678">
        <v>5.4658026141547203E-2</v>
      </c>
      <c r="L678">
        <v>5.4008125226334303E-2</v>
      </c>
      <c r="M678" s="19">
        <v>5.4378945119569498E-2</v>
      </c>
      <c r="N678">
        <v>5.5302490247882599E-2</v>
      </c>
      <c r="O678">
        <v>8.4642902842522896E-4</v>
      </c>
      <c r="P678">
        <v>5.6148919276307802E-2</v>
      </c>
      <c r="Q678">
        <v>5.44560612194573E-2</v>
      </c>
      <c r="R678" s="6" t="str">
        <f t="shared" si="137"/>
        <v>Lower</v>
      </c>
      <c r="S678" t="str">
        <f t="shared" si="138"/>
        <v>Lower</v>
      </c>
      <c r="T678" t="str">
        <f t="shared" si="133"/>
        <v>Below</v>
      </c>
      <c r="U678" t="str">
        <f t="shared" si="134"/>
        <v>Above</v>
      </c>
      <c r="V678" t="str">
        <f t="shared" si="135"/>
        <v>Below</v>
      </c>
      <c r="W678" t="str">
        <f t="shared" si="132"/>
        <v>Below</v>
      </c>
      <c r="X678" t="str">
        <f t="shared" si="136"/>
        <v>Sell</v>
      </c>
      <c r="Y678" t="str">
        <f t="shared" si="131"/>
        <v/>
      </c>
    </row>
    <row r="679" spans="1:25" x14ac:dyDescent="0.3">
      <c r="A679" s="2">
        <v>41956</v>
      </c>
      <c r="B679">
        <v>8405.25</v>
      </c>
      <c r="C679">
        <v>8408</v>
      </c>
      <c r="D679">
        <v>8320.349609375</v>
      </c>
      <c r="E679">
        <v>8357.849609375</v>
      </c>
      <c r="F679">
        <v>457.75</v>
      </c>
      <c r="G679">
        <v>460</v>
      </c>
      <c r="H679">
        <v>451.95001220703102</v>
      </c>
      <c r="I679">
        <v>457.975006103515</v>
      </c>
      <c r="J679">
        <v>5.4460010112727102E-2</v>
      </c>
      <c r="K679">
        <v>5.4709800190294901E-2</v>
      </c>
      <c r="L679">
        <v>5.4318632440371703E-2</v>
      </c>
      <c r="M679" s="19">
        <v>5.47957940748066E-2</v>
      </c>
      <c r="N679">
        <v>5.52547841210482E-2</v>
      </c>
      <c r="O679">
        <v>8.4677198426114802E-4</v>
      </c>
      <c r="P679">
        <v>5.6101556105309397E-2</v>
      </c>
      <c r="Q679">
        <v>5.4408012136787101E-2</v>
      </c>
      <c r="R679" s="6" t="str">
        <f t="shared" si="137"/>
        <v>Lower</v>
      </c>
      <c r="S679" t="str">
        <f t="shared" si="138"/>
        <v>Lower</v>
      </c>
      <c r="T679" t="str">
        <f t="shared" si="133"/>
        <v>Above</v>
      </c>
      <c r="U679" t="str">
        <f t="shared" si="134"/>
        <v>Above</v>
      </c>
      <c r="V679" t="str">
        <f t="shared" si="135"/>
        <v>Below</v>
      </c>
      <c r="W679" t="str">
        <f t="shared" si="132"/>
        <v>Above</v>
      </c>
      <c r="X679" t="str">
        <f t="shared" si="136"/>
        <v>Buy</v>
      </c>
      <c r="Y679" t="str">
        <f t="shared" si="131"/>
        <v>Buy</v>
      </c>
    </row>
    <row r="680" spans="1:25" x14ac:dyDescent="0.3">
      <c r="A680" s="2">
        <v>41957</v>
      </c>
      <c r="B680">
        <v>8360.7001953125</v>
      </c>
      <c r="C680">
        <v>8400.650390625</v>
      </c>
      <c r="D680">
        <v>8346.7998046875</v>
      </c>
      <c r="E680">
        <v>8389.900390625</v>
      </c>
      <c r="F680">
        <v>459.100006103515</v>
      </c>
      <c r="G680">
        <v>466.5</v>
      </c>
      <c r="H680">
        <v>455.875</v>
      </c>
      <c r="I680">
        <v>465.04998779296801</v>
      </c>
      <c r="J680">
        <v>5.4911669522716998E-2</v>
      </c>
      <c r="K680">
        <v>5.5531414629587099E-2</v>
      </c>
      <c r="L680">
        <v>5.4616740627226198E-2</v>
      </c>
      <c r="M680" s="19">
        <v>5.54297388694414E-2</v>
      </c>
      <c r="N680">
        <v>5.5267665837256202E-2</v>
      </c>
      <c r="O680">
        <v>8.4740742555249797E-4</v>
      </c>
      <c r="P680">
        <v>5.61150732628087E-2</v>
      </c>
      <c r="Q680">
        <v>5.4420258411703698E-2</v>
      </c>
      <c r="R680" s="6">
        <f t="shared" si="137"/>
        <v>0</v>
      </c>
      <c r="S680" t="str">
        <f t="shared" si="138"/>
        <v>Lower</v>
      </c>
      <c r="T680" t="str">
        <f t="shared" si="133"/>
        <v>Above</v>
      </c>
      <c r="U680" t="str">
        <f t="shared" si="134"/>
        <v>Above</v>
      </c>
      <c r="V680" t="str">
        <f t="shared" si="135"/>
        <v>Below</v>
      </c>
      <c r="W680" t="str">
        <f t="shared" si="132"/>
        <v>Above</v>
      </c>
      <c r="X680" t="str">
        <f t="shared" si="136"/>
        <v>Buy</v>
      </c>
      <c r="Y680" t="str">
        <f t="shared" si="131"/>
        <v/>
      </c>
    </row>
    <row r="681" spans="1:25" x14ac:dyDescent="0.3">
      <c r="A681" s="2">
        <v>41960</v>
      </c>
      <c r="B681">
        <v>8378.400390625</v>
      </c>
      <c r="C681">
        <v>8438.099609375</v>
      </c>
      <c r="D681">
        <v>8349.099609375</v>
      </c>
      <c r="E681">
        <v>8430.75</v>
      </c>
      <c r="F681">
        <v>465</v>
      </c>
      <c r="G681">
        <v>467</v>
      </c>
      <c r="H681">
        <v>454</v>
      </c>
      <c r="I681">
        <v>459.475006103515</v>
      </c>
      <c r="J681">
        <v>5.5499854187000999E-2</v>
      </c>
      <c r="K681">
        <v>5.5344215121749397E-2</v>
      </c>
      <c r="L681">
        <v>5.4377121035927498E-2</v>
      </c>
      <c r="M681" s="19">
        <v>5.4499896937225699E-2</v>
      </c>
      <c r="N681">
        <v>5.5212434322088902E-2</v>
      </c>
      <c r="O681">
        <v>8.6019797679019597E-4</v>
      </c>
      <c r="P681">
        <v>5.6072632298879099E-2</v>
      </c>
      <c r="Q681">
        <v>5.4352236345298698E-2</v>
      </c>
      <c r="R681" s="6">
        <f t="shared" si="137"/>
        <v>0</v>
      </c>
      <c r="S681" t="str">
        <f t="shared" si="138"/>
        <v>Lower</v>
      </c>
      <c r="T681" t="str">
        <f t="shared" si="133"/>
        <v>Above</v>
      </c>
      <c r="U681" t="str">
        <f t="shared" si="134"/>
        <v>Above</v>
      </c>
      <c r="V681" t="str">
        <f t="shared" si="135"/>
        <v>Below</v>
      </c>
      <c r="W681" t="str">
        <f t="shared" si="132"/>
        <v>Above</v>
      </c>
      <c r="X681" t="str">
        <f t="shared" si="136"/>
        <v>Buy</v>
      </c>
      <c r="Y681" t="str">
        <f t="shared" si="131"/>
        <v/>
      </c>
    </row>
    <row r="682" spans="1:25" x14ac:dyDescent="0.3">
      <c r="A682" s="2">
        <v>41961</v>
      </c>
      <c r="B682">
        <v>8441.25</v>
      </c>
      <c r="C682">
        <v>8454.5</v>
      </c>
      <c r="D682">
        <v>8407.25</v>
      </c>
      <c r="E682">
        <v>8425.900390625</v>
      </c>
      <c r="F682">
        <v>460.5</v>
      </c>
      <c r="G682">
        <v>467.5</v>
      </c>
      <c r="H682">
        <v>456</v>
      </c>
      <c r="I682">
        <v>466.100006103515</v>
      </c>
      <c r="J682">
        <v>5.4553531763660498E-2</v>
      </c>
      <c r="K682">
        <v>5.5295996215033401E-2</v>
      </c>
      <c r="L682">
        <v>5.4238900948586001E-2</v>
      </c>
      <c r="M682" s="19">
        <v>5.5317531005008899E-2</v>
      </c>
      <c r="N682">
        <v>5.5217788315161297E-2</v>
      </c>
      <c r="O682">
        <v>8.6051816400696199E-4</v>
      </c>
      <c r="P682">
        <v>5.60783064791682E-2</v>
      </c>
      <c r="Q682">
        <v>5.4357270151154297E-2</v>
      </c>
      <c r="R682" s="6" t="str">
        <f t="shared" si="137"/>
        <v>Lower</v>
      </c>
      <c r="S682" t="str">
        <f t="shared" si="138"/>
        <v>Lower</v>
      </c>
      <c r="T682" t="str">
        <f t="shared" si="133"/>
        <v>Above</v>
      </c>
      <c r="U682" t="str">
        <f t="shared" si="134"/>
        <v>Above</v>
      </c>
      <c r="V682" t="str">
        <f t="shared" si="135"/>
        <v>Below</v>
      </c>
      <c r="W682" t="str">
        <f t="shared" si="132"/>
        <v>Above</v>
      </c>
      <c r="X682" t="str">
        <f t="shared" si="136"/>
        <v>Buy</v>
      </c>
      <c r="Y682" t="str">
        <f t="shared" si="131"/>
        <v/>
      </c>
    </row>
    <row r="683" spans="1:25" x14ac:dyDescent="0.3">
      <c r="A683" s="2">
        <v>41962</v>
      </c>
      <c r="B683">
        <v>8440.650390625</v>
      </c>
      <c r="C683">
        <v>8455.650390625</v>
      </c>
      <c r="D683">
        <v>8360.5</v>
      </c>
      <c r="E683">
        <v>8382.2998046875</v>
      </c>
      <c r="F683">
        <v>467.52499389648398</v>
      </c>
      <c r="G683">
        <v>468.850006103515</v>
      </c>
      <c r="H683">
        <v>461.07501220703102</v>
      </c>
      <c r="I683">
        <v>463.27499389648398</v>
      </c>
      <c r="J683">
        <v>5.5389688265700697E-2</v>
      </c>
      <c r="K683">
        <v>5.5448130474190498E-2</v>
      </c>
      <c r="L683">
        <v>5.5149215023865897E-2</v>
      </c>
      <c r="M683" s="19">
        <v>5.5268244359073598E-2</v>
      </c>
      <c r="N683">
        <v>5.5210073194066803E-2</v>
      </c>
      <c r="O683">
        <v>8.5927656298810499E-4</v>
      </c>
      <c r="P683">
        <v>5.6069349757054902E-2</v>
      </c>
      <c r="Q683">
        <v>5.4350796631078703E-2</v>
      </c>
      <c r="R683" s="6">
        <f t="shared" si="137"/>
        <v>0</v>
      </c>
      <c r="S683" t="str">
        <f t="shared" si="138"/>
        <v>Lower</v>
      </c>
      <c r="T683" t="str">
        <f t="shared" si="133"/>
        <v>Above</v>
      </c>
      <c r="U683" t="str">
        <f t="shared" si="134"/>
        <v>Above</v>
      </c>
      <c r="V683" t="str">
        <f t="shared" si="135"/>
        <v>Below</v>
      </c>
      <c r="W683" t="str">
        <f t="shared" si="132"/>
        <v>Above</v>
      </c>
      <c r="X683" t="str">
        <f t="shared" si="136"/>
        <v>Buy</v>
      </c>
      <c r="Y683" t="str">
        <f t="shared" si="131"/>
        <v/>
      </c>
    </row>
    <row r="684" spans="1:25" x14ac:dyDescent="0.3">
      <c r="A684" s="2">
        <v>41963</v>
      </c>
      <c r="B684">
        <v>8406.5</v>
      </c>
      <c r="C684">
        <v>8410.849609375</v>
      </c>
      <c r="D684">
        <v>8353.150390625</v>
      </c>
      <c r="E684">
        <v>8401.900390625</v>
      </c>
      <c r="F684">
        <v>463.975006103515</v>
      </c>
      <c r="G684">
        <v>463.975006103515</v>
      </c>
      <c r="H684">
        <v>456.04998779296801</v>
      </c>
      <c r="I684">
        <v>459.100006103515</v>
      </c>
      <c r="J684">
        <v>5.5192411360675098E-2</v>
      </c>
      <c r="K684">
        <v>5.5163869008709197E-2</v>
      </c>
      <c r="L684">
        <v>5.4596166292517297E-2</v>
      </c>
      <c r="M684" s="19">
        <v>5.4642400499747397E-2</v>
      </c>
      <c r="N684">
        <v>5.5097449919905603E-2</v>
      </c>
      <c r="O684">
        <v>7.6978512145267001E-4</v>
      </c>
      <c r="P684">
        <v>5.58672350413583E-2</v>
      </c>
      <c r="Q684">
        <v>5.4327664798453003E-2</v>
      </c>
      <c r="R684" s="6">
        <f t="shared" si="137"/>
        <v>0</v>
      </c>
      <c r="S684" t="str">
        <f t="shared" si="138"/>
        <v>Lower</v>
      </c>
      <c r="T684" t="str">
        <f t="shared" si="133"/>
        <v>Above</v>
      </c>
      <c r="U684" t="str">
        <f t="shared" si="134"/>
        <v>Above</v>
      </c>
      <c r="V684" t="str">
        <f t="shared" si="135"/>
        <v>Below</v>
      </c>
      <c r="W684" t="str">
        <f t="shared" si="132"/>
        <v>Above</v>
      </c>
      <c r="X684" t="str">
        <f t="shared" si="136"/>
        <v>Buy</v>
      </c>
      <c r="Y684" t="str">
        <f t="shared" si="131"/>
        <v/>
      </c>
    </row>
    <row r="685" spans="1:25" x14ac:dyDescent="0.3">
      <c r="A685" s="2">
        <v>41964</v>
      </c>
      <c r="B685">
        <v>8408.2001953125</v>
      </c>
      <c r="C685">
        <v>8489.7998046875</v>
      </c>
      <c r="D685">
        <v>8398.599609375</v>
      </c>
      <c r="E685">
        <v>8477.349609375</v>
      </c>
      <c r="F685">
        <v>460.600006103515</v>
      </c>
      <c r="G685">
        <v>467.5</v>
      </c>
      <c r="H685">
        <v>457.02499389648398</v>
      </c>
      <c r="I685">
        <v>466.42498779296801</v>
      </c>
      <c r="J685">
        <v>5.47798572113323E-2</v>
      </c>
      <c r="K685">
        <v>5.5066080561979501E-2</v>
      </c>
      <c r="L685">
        <v>5.4416809367400502E-2</v>
      </c>
      <c r="M685" s="19">
        <v>5.50201430028502E-2</v>
      </c>
      <c r="N685">
        <v>5.5012581245522801E-2</v>
      </c>
      <c r="O685">
        <v>6.6870339422061295E-4</v>
      </c>
      <c r="P685">
        <v>5.5681284639743402E-2</v>
      </c>
      <c r="Q685">
        <v>5.4343877851302201E-2</v>
      </c>
      <c r="R685" s="6">
        <f t="shared" si="137"/>
        <v>0</v>
      </c>
      <c r="S685" t="str">
        <f t="shared" si="138"/>
        <v>Lower</v>
      </c>
      <c r="T685" t="str">
        <f t="shared" si="133"/>
        <v>Above</v>
      </c>
      <c r="U685" t="str">
        <f t="shared" si="134"/>
        <v>Above</v>
      </c>
      <c r="V685" t="str">
        <f t="shared" si="135"/>
        <v>Below</v>
      </c>
      <c r="W685" t="str">
        <f t="shared" si="132"/>
        <v>Above</v>
      </c>
      <c r="X685" t="str">
        <f t="shared" si="136"/>
        <v>Buy</v>
      </c>
      <c r="Y685" t="str">
        <f t="shared" si="131"/>
        <v/>
      </c>
    </row>
    <row r="686" spans="1:25" x14ac:dyDescent="0.3">
      <c r="A686" s="2">
        <v>41967</v>
      </c>
      <c r="B686">
        <v>8490.9501953125</v>
      </c>
      <c r="C686">
        <v>8534.650390625</v>
      </c>
      <c r="D686">
        <v>8490.7998046875</v>
      </c>
      <c r="E686">
        <v>8530.150390625</v>
      </c>
      <c r="F686">
        <v>466.17498779296801</v>
      </c>
      <c r="G686">
        <v>475</v>
      </c>
      <c r="H686">
        <v>464.04998779296801</v>
      </c>
      <c r="I686">
        <v>472.600006103515</v>
      </c>
      <c r="J686">
        <v>5.4902570038665902E-2</v>
      </c>
      <c r="K686">
        <v>5.5655472486813198E-2</v>
      </c>
      <c r="L686">
        <v>5.4653271596013998E-2</v>
      </c>
      <c r="M686" s="19">
        <v>5.5403478773706397E-2</v>
      </c>
      <c r="N686">
        <v>5.4958656329574099E-2</v>
      </c>
      <c r="O686">
        <v>5.8181382218842599E-4</v>
      </c>
      <c r="P686">
        <v>5.5540470151762597E-2</v>
      </c>
      <c r="Q686">
        <v>5.4376842507385698E-2</v>
      </c>
      <c r="R686" s="6" t="str">
        <f t="shared" si="137"/>
        <v>Upper</v>
      </c>
      <c r="S686" t="str">
        <f t="shared" si="138"/>
        <v>Upper</v>
      </c>
      <c r="T686" t="str">
        <f t="shared" si="133"/>
        <v>Above</v>
      </c>
      <c r="U686" t="str">
        <f t="shared" si="134"/>
        <v>Above</v>
      </c>
      <c r="V686" t="str">
        <f t="shared" si="135"/>
        <v>Below</v>
      </c>
      <c r="W686" t="str">
        <f t="shared" si="132"/>
        <v>Below</v>
      </c>
      <c r="X686" t="str">
        <f t="shared" si="136"/>
        <v>Sell</v>
      </c>
      <c r="Y686" t="str">
        <f t="shared" si="131"/>
        <v>Sell</v>
      </c>
    </row>
    <row r="687" spans="1:25" x14ac:dyDescent="0.3">
      <c r="A687" s="2">
        <v>41968</v>
      </c>
      <c r="B687">
        <v>8530.7998046875</v>
      </c>
      <c r="C687">
        <v>8535.349609375</v>
      </c>
      <c r="D687">
        <v>8429.4501953125</v>
      </c>
      <c r="E687">
        <v>8463.099609375</v>
      </c>
      <c r="F687">
        <v>471.5</v>
      </c>
      <c r="G687">
        <v>479.39999389648398</v>
      </c>
      <c r="H687">
        <v>469.5</v>
      </c>
      <c r="I687">
        <v>476.77499389648398</v>
      </c>
      <c r="J687">
        <v>5.5270315890067E-2</v>
      </c>
      <c r="K687">
        <v>5.6166415652139597E-2</v>
      </c>
      <c r="L687">
        <v>5.56975827748626E-2</v>
      </c>
      <c r="M687" s="19">
        <v>5.6335741737972303E-2</v>
      </c>
      <c r="N687">
        <v>5.4981355085801799E-2</v>
      </c>
      <c r="O687">
        <v>6.26836926048402E-4</v>
      </c>
      <c r="P687">
        <v>5.5608192011850202E-2</v>
      </c>
      <c r="Q687">
        <v>5.4354518159753402E-2</v>
      </c>
      <c r="R687" s="6" t="str">
        <f t="shared" si="137"/>
        <v>Upper</v>
      </c>
      <c r="S687" t="str">
        <f t="shared" si="138"/>
        <v>Upper</v>
      </c>
      <c r="T687" t="str">
        <f t="shared" si="133"/>
        <v>Above</v>
      </c>
      <c r="U687" t="str">
        <f t="shared" si="134"/>
        <v>Above</v>
      </c>
      <c r="V687" t="str">
        <f t="shared" si="135"/>
        <v>Above</v>
      </c>
      <c r="W687" t="str">
        <f t="shared" si="132"/>
        <v>Above</v>
      </c>
      <c r="X687" t="str">
        <f t="shared" si="136"/>
        <v>Sell</v>
      </c>
      <c r="Y687" t="str">
        <f t="shared" si="131"/>
        <v/>
      </c>
    </row>
    <row r="688" spans="1:25" x14ac:dyDescent="0.3">
      <c r="A688" s="2">
        <v>41969</v>
      </c>
      <c r="B688">
        <v>8450.2998046875</v>
      </c>
      <c r="C688">
        <v>8500.2998046875</v>
      </c>
      <c r="D688">
        <v>8438.650390625</v>
      </c>
      <c r="E688">
        <v>8475.75</v>
      </c>
      <c r="F688">
        <v>469.89999389648398</v>
      </c>
      <c r="G688">
        <v>479.95001220703102</v>
      </c>
      <c r="H688">
        <v>466.64999389648398</v>
      </c>
      <c r="I688">
        <v>475.64999389648398</v>
      </c>
      <c r="J688">
        <v>5.5607493788069402E-2</v>
      </c>
      <c r="K688">
        <v>5.6462715814136602E-2</v>
      </c>
      <c r="L688">
        <v>5.5299126317036797E-2</v>
      </c>
      <c r="M688" s="19">
        <v>5.61189268084221E-2</v>
      </c>
      <c r="N688">
        <v>5.4980483170808801E-2</v>
      </c>
      <c r="O688">
        <v>6.2515565104584404E-4</v>
      </c>
      <c r="P688">
        <v>5.5605638821854597E-2</v>
      </c>
      <c r="Q688">
        <v>5.4355327519762901E-2</v>
      </c>
      <c r="R688" s="6" t="str">
        <f t="shared" si="137"/>
        <v>Upper</v>
      </c>
      <c r="S688" t="str">
        <f t="shared" si="138"/>
        <v>Upper</v>
      </c>
      <c r="T688" t="str">
        <f t="shared" si="133"/>
        <v>Above</v>
      </c>
      <c r="U688" t="str">
        <f t="shared" si="134"/>
        <v>Above</v>
      </c>
      <c r="V688" t="str">
        <f t="shared" si="135"/>
        <v>Above</v>
      </c>
      <c r="W688" t="str">
        <f t="shared" si="132"/>
        <v>Above</v>
      </c>
      <c r="X688" t="str">
        <f t="shared" si="136"/>
        <v>Sell</v>
      </c>
      <c r="Y688" t="str">
        <f t="shared" si="131"/>
        <v/>
      </c>
    </row>
    <row r="689" spans="1:25" x14ac:dyDescent="0.3">
      <c r="A689" s="2">
        <v>41970</v>
      </c>
      <c r="B689">
        <v>8477.7998046875</v>
      </c>
      <c r="C689">
        <v>8506.75</v>
      </c>
      <c r="D689">
        <v>8456.349609375</v>
      </c>
      <c r="E689">
        <v>8494.2001953125</v>
      </c>
      <c r="F689">
        <v>475.29998779296801</v>
      </c>
      <c r="G689">
        <v>476.89999389648398</v>
      </c>
      <c r="H689">
        <v>471.5</v>
      </c>
      <c r="I689">
        <v>474.07501220703102</v>
      </c>
      <c r="J689">
        <v>5.6064073078272998E-2</v>
      </c>
      <c r="K689">
        <v>5.6061362317745798E-2</v>
      </c>
      <c r="L689">
        <v>5.5756918975686402E-2</v>
      </c>
      <c r="M689" s="19">
        <v>5.5811612783584701E-2</v>
      </c>
      <c r="N689">
        <v>5.4982870648577403E-2</v>
      </c>
      <c r="O689">
        <v>6.2838767327480201E-4</v>
      </c>
      <c r="P689">
        <v>5.5611258321852201E-2</v>
      </c>
      <c r="Q689">
        <v>5.4354482975302598E-2</v>
      </c>
      <c r="R689" s="6" t="str">
        <f t="shared" si="137"/>
        <v>Upper</v>
      </c>
      <c r="S689" t="str">
        <f t="shared" si="138"/>
        <v>Upper</v>
      </c>
      <c r="T689" t="str">
        <f t="shared" si="133"/>
        <v>Above</v>
      </c>
      <c r="U689" t="str">
        <f t="shared" si="134"/>
        <v>Above</v>
      </c>
      <c r="V689" t="str">
        <f t="shared" si="135"/>
        <v>Above</v>
      </c>
      <c r="W689" t="str">
        <f t="shared" si="132"/>
        <v>Above</v>
      </c>
      <c r="X689" t="str">
        <f t="shared" si="136"/>
        <v>Sell</v>
      </c>
      <c r="Y689" t="str">
        <f t="shared" si="131"/>
        <v/>
      </c>
    </row>
    <row r="690" spans="1:25" x14ac:dyDescent="0.3">
      <c r="A690" s="2">
        <v>41971</v>
      </c>
      <c r="B690">
        <v>8516.7998046875</v>
      </c>
      <c r="C690">
        <v>8617</v>
      </c>
      <c r="D690">
        <v>8516.25</v>
      </c>
      <c r="E690">
        <v>8588.25</v>
      </c>
      <c r="F690">
        <v>474</v>
      </c>
      <c r="G690">
        <v>482.95001220703102</v>
      </c>
      <c r="H690">
        <v>473.5</v>
      </c>
      <c r="I690">
        <v>478.57501220703102</v>
      </c>
      <c r="J690">
        <v>5.5654707269169101E-2</v>
      </c>
      <c r="K690">
        <v>5.60461891849868E-2</v>
      </c>
      <c r="L690">
        <v>5.5599589020989201E-2</v>
      </c>
      <c r="M690" s="19">
        <v>5.57243923042565E-2</v>
      </c>
      <c r="N690">
        <v>5.5014144722225898E-2</v>
      </c>
      <c r="O690">
        <v>6.4967109001147396E-4</v>
      </c>
      <c r="P690">
        <v>5.5663815812237401E-2</v>
      </c>
      <c r="Q690">
        <v>5.4364473632214499E-2</v>
      </c>
      <c r="R690" s="6" t="str">
        <f t="shared" si="137"/>
        <v>Upper</v>
      </c>
      <c r="S690" t="str">
        <f t="shared" si="138"/>
        <v>Upper</v>
      </c>
      <c r="T690" t="str">
        <f t="shared" si="133"/>
        <v>Above</v>
      </c>
      <c r="U690" t="str">
        <f t="shared" si="134"/>
        <v>Above</v>
      </c>
      <c r="V690" t="str">
        <f t="shared" si="135"/>
        <v>Above</v>
      </c>
      <c r="W690" t="str">
        <f t="shared" si="132"/>
        <v>Above</v>
      </c>
      <c r="X690" t="str">
        <f t="shared" si="136"/>
        <v>Sell</v>
      </c>
      <c r="Y690" t="str">
        <f t="shared" si="131"/>
        <v/>
      </c>
    </row>
    <row r="691" spans="1:25" x14ac:dyDescent="0.3">
      <c r="A691" s="2">
        <v>41974</v>
      </c>
      <c r="B691">
        <v>8605.099609375</v>
      </c>
      <c r="C691">
        <v>8623</v>
      </c>
      <c r="D691">
        <v>8545.150390625</v>
      </c>
      <c r="E691">
        <v>8555.900390625</v>
      </c>
      <c r="F691">
        <v>479.14999389648398</v>
      </c>
      <c r="G691">
        <v>481.225006103515</v>
      </c>
      <c r="H691">
        <v>474.100006103515</v>
      </c>
      <c r="I691">
        <v>475</v>
      </c>
      <c r="J691">
        <v>5.5682097319880497E-2</v>
      </c>
      <c r="K691">
        <v>5.5807144393310401E-2</v>
      </c>
      <c r="L691">
        <v>5.5481762687717803E-2</v>
      </c>
      <c r="M691" s="19">
        <v>5.5517242874925703E-2</v>
      </c>
      <c r="N691">
        <v>5.5046011116766103E-2</v>
      </c>
      <c r="O691">
        <v>6.5831358570598002E-4</v>
      </c>
      <c r="P691">
        <v>5.5704324702472101E-2</v>
      </c>
      <c r="Q691">
        <v>5.4387697531060097E-2</v>
      </c>
      <c r="R691" s="6" t="str">
        <f t="shared" si="137"/>
        <v>Upper</v>
      </c>
      <c r="S691" t="str">
        <f t="shared" si="138"/>
        <v>Upper</v>
      </c>
      <c r="T691" t="str">
        <f t="shared" si="133"/>
        <v>Above</v>
      </c>
      <c r="U691" t="str">
        <f t="shared" si="134"/>
        <v>Above</v>
      </c>
      <c r="V691" t="str">
        <f t="shared" si="135"/>
        <v>Below</v>
      </c>
      <c r="W691" t="str">
        <f t="shared" si="132"/>
        <v>Below</v>
      </c>
      <c r="X691" t="str">
        <f t="shared" si="136"/>
        <v>Sell</v>
      </c>
      <c r="Y691" t="str">
        <f t="shared" ref="Y691:Y754" si="139">+IF(X691&lt;&gt;X690,X691,"")</f>
        <v/>
      </c>
    </row>
    <row r="692" spans="1:25" x14ac:dyDescent="0.3">
      <c r="A692" s="2">
        <v>41975</v>
      </c>
      <c r="B692">
        <v>8535.4501953125</v>
      </c>
      <c r="C692">
        <v>8560.2001953125</v>
      </c>
      <c r="D692">
        <v>8504.650390625</v>
      </c>
      <c r="E692">
        <v>8524.7001953125</v>
      </c>
      <c r="F692">
        <v>470.875</v>
      </c>
      <c r="G692">
        <v>474.79998779296801</v>
      </c>
      <c r="H692">
        <v>469.600006103515</v>
      </c>
      <c r="I692">
        <v>471.64999389648398</v>
      </c>
      <c r="J692">
        <v>5.5166978803132698E-2</v>
      </c>
      <c r="K692">
        <v>5.5465991093638797E-2</v>
      </c>
      <c r="L692">
        <v>5.5216850138974899E-2</v>
      </c>
      <c r="M692" s="19">
        <v>5.5327458220270499E-2</v>
      </c>
      <c r="N692">
        <v>5.5073174581401603E-2</v>
      </c>
      <c r="O692">
        <v>6.5814985105641102E-4</v>
      </c>
      <c r="P692">
        <v>5.5731324432458103E-2</v>
      </c>
      <c r="Q692">
        <v>5.44150247303452E-2</v>
      </c>
      <c r="R692" s="6">
        <f t="shared" si="137"/>
        <v>0</v>
      </c>
      <c r="S692" t="str">
        <f t="shared" si="138"/>
        <v>Upper</v>
      </c>
      <c r="T692" t="str">
        <f t="shared" si="133"/>
        <v>Above</v>
      </c>
      <c r="U692" t="str">
        <f t="shared" si="134"/>
        <v>Above</v>
      </c>
      <c r="V692" t="str">
        <f t="shared" si="135"/>
        <v>Below</v>
      </c>
      <c r="W692" t="str">
        <f t="shared" si="132"/>
        <v>Below</v>
      </c>
      <c r="X692" t="str">
        <f t="shared" si="136"/>
        <v>Sell</v>
      </c>
      <c r="Y692" t="str">
        <f t="shared" si="139"/>
        <v/>
      </c>
    </row>
    <row r="693" spans="1:25" x14ac:dyDescent="0.3">
      <c r="A693" s="2">
        <v>41976</v>
      </c>
      <c r="B693">
        <v>8528.7001953125</v>
      </c>
      <c r="C693">
        <v>8546.9501953125</v>
      </c>
      <c r="D693">
        <v>8508.349609375</v>
      </c>
      <c r="E693">
        <v>8537.650390625</v>
      </c>
      <c r="F693">
        <v>471</v>
      </c>
      <c r="G693">
        <v>472.02499389648398</v>
      </c>
      <c r="H693">
        <v>466</v>
      </c>
      <c r="I693">
        <v>466.54998779296801</v>
      </c>
      <c r="J693">
        <v>5.5225296846390298E-2</v>
      </c>
      <c r="K693">
        <v>5.52273013308726E-2</v>
      </c>
      <c r="L693">
        <v>5.4769728724655797E-2</v>
      </c>
      <c r="M693" s="19">
        <v>5.4646180910063499E-2</v>
      </c>
      <c r="N693">
        <v>5.5070369622859702E-2</v>
      </c>
      <c r="O693">
        <v>6.5993088998131605E-4</v>
      </c>
      <c r="P693">
        <v>5.5730300512841099E-2</v>
      </c>
      <c r="Q693">
        <v>5.4410438732878402E-2</v>
      </c>
      <c r="R693" s="6">
        <f t="shared" si="137"/>
        <v>0</v>
      </c>
      <c r="S693" t="str">
        <f t="shared" si="138"/>
        <v>Upper</v>
      </c>
      <c r="T693" t="str">
        <f t="shared" si="133"/>
        <v>Above</v>
      </c>
      <c r="U693" t="str">
        <f t="shared" si="134"/>
        <v>Above</v>
      </c>
      <c r="V693" t="str">
        <f t="shared" si="135"/>
        <v>Below</v>
      </c>
      <c r="W693" t="str">
        <f t="shared" si="132"/>
        <v>Below</v>
      </c>
      <c r="X693" t="str">
        <f t="shared" si="136"/>
        <v>Sell</v>
      </c>
      <c r="Y693" t="str">
        <f t="shared" si="139"/>
        <v/>
      </c>
    </row>
    <row r="694" spans="1:25" x14ac:dyDescent="0.3">
      <c r="A694" s="2">
        <v>41977</v>
      </c>
      <c r="B694">
        <v>8582.400390625</v>
      </c>
      <c r="C694">
        <v>8626.9501953125</v>
      </c>
      <c r="D694">
        <v>8526.400390625</v>
      </c>
      <c r="E694">
        <v>8564.400390625</v>
      </c>
      <c r="F694">
        <v>470</v>
      </c>
      <c r="G694">
        <v>472.125</v>
      </c>
      <c r="H694">
        <v>466</v>
      </c>
      <c r="I694">
        <v>470.70001220703102</v>
      </c>
      <c r="J694">
        <v>5.4763233898223303E-2</v>
      </c>
      <c r="K694">
        <v>5.4726756189751903E-2</v>
      </c>
      <c r="L694">
        <v>5.4653778693336798E-2</v>
      </c>
      <c r="M694" s="19">
        <v>5.4960066173725501E-2</v>
      </c>
      <c r="N694">
        <v>5.5081604018296398E-2</v>
      </c>
      <c r="O694">
        <v>6.5582773009653097E-4</v>
      </c>
      <c r="P694">
        <v>5.57374317483929E-2</v>
      </c>
      <c r="Q694">
        <v>5.4425776288199897E-2</v>
      </c>
      <c r="R694" s="6">
        <f t="shared" si="137"/>
        <v>0</v>
      </c>
      <c r="S694" t="str">
        <f t="shared" si="138"/>
        <v>Upper</v>
      </c>
      <c r="T694" t="str">
        <f t="shared" si="133"/>
        <v>Above</v>
      </c>
      <c r="U694" t="str">
        <f t="shared" si="134"/>
        <v>Above</v>
      </c>
      <c r="V694" t="str">
        <f t="shared" si="135"/>
        <v>Below</v>
      </c>
      <c r="W694" t="str">
        <f t="shared" si="132"/>
        <v>Below</v>
      </c>
      <c r="X694" t="str">
        <f t="shared" si="136"/>
        <v>Sell</v>
      </c>
      <c r="Y694" t="str">
        <f t="shared" si="139"/>
        <v/>
      </c>
    </row>
    <row r="695" spans="1:25" x14ac:dyDescent="0.3">
      <c r="A695" s="2">
        <v>41978</v>
      </c>
      <c r="B695">
        <v>8584.25</v>
      </c>
      <c r="C695">
        <v>8588.349609375</v>
      </c>
      <c r="D695">
        <v>8523.900390625</v>
      </c>
      <c r="E695">
        <v>8538.2998046875</v>
      </c>
      <c r="F695">
        <v>470.5</v>
      </c>
      <c r="G695">
        <v>472.20001220703102</v>
      </c>
      <c r="H695">
        <v>467.850006103515</v>
      </c>
      <c r="I695">
        <v>471.375</v>
      </c>
      <c r="J695">
        <v>5.4809680519556099E-2</v>
      </c>
      <c r="K695">
        <v>5.4981461361514598E-2</v>
      </c>
      <c r="L695">
        <v>5.4886845770520699E-2</v>
      </c>
      <c r="M695" s="19">
        <v>5.5207126803068697E-2</v>
      </c>
      <c r="N695">
        <v>5.5144797073674E-2</v>
      </c>
      <c r="O695">
        <v>5.9877791362841304E-4</v>
      </c>
      <c r="P695">
        <v>5.5743574987302501E-2</v>
      </c>
      <c r="Q695">
        <v>5.4546019160045603E-2</v>
      </c>
      <c r="R695" s="6">
        <f t="shared" si="137"/>
        <v>0</v>
      </c>
      <c r="S695" t="str">
        <f t="shared" si="138"/>
        <v>Upper</v>
      </c>
      <c r="T695" t="str">
        <f t="shared" si="133"/>
        <v>Above</v>
      </c>
      <c r="U695" t="str">
        <f t="shared" si="134"/>
        <v>Above</v>
      </c>
      <c r="V695" t="str">
        <f t="shared" si="135"/>
        <v>Below</v>
      </c>
      <c r="W695" t="str">
        <f t="shared" si="132"/>
        <v>Below</v>
      </c>
      <c r="X695" t="str">
        <f t="shared" si="136"/>
        <v>Sell</v>
      </c>
      <c r="Y695" t="str">
        <f t="shared" si="139"/>
        <v/>
      </c>
    </row>
    <row r="696" spans="1:25" x14ac:dyDescent="0.3">
      <c r="A696" s="2">
        <v>41981</v>
      </c>
      <c r="B696">
        <v>8538.650390625</v>
      </c>
      <c r="C696">
        <v>8546.349609375</v>
      </c>
      <c r="D696">
        <v>8432.25</v>
      </c>
      <c r="E696">
        <v>8438.25</v>
      </c>
      <c r="F696">
        <v>472.5</v>
      </c>
      <c r="G696">
        <v>472.5</v>
      </c>
      <c r="H696">
        <v>462.5</v>
      </c>
      <c r="I696">
        <v>463.57501220703102</v>
      </c>
      <c r="J696">
        <v>5.5336613912519497E-2</v>
      </c>
      <c r="K696">
        <v>5.5286762371818503E-2</v>
      </c>
      <c r="L696">
        <v>5.4848943046043402E-2</v>
      </c>
      <c r="M696" s="19">
        <v>5.49373403498392E-2</v>
      </c>
      <c r="N696">
        <v>5.5181264641203299E-2</v>
      </c>
      <c r="O696">
        <v>5.59651962405948E-4</v>
      </c>
      <c r="P696">
        <v>5.5740916603609199E-2</v>
      </c>
      <c r="Q696">
        <v>5.4621612678797303E-2</v>
      </c>
      <c r="R696" s="6">
        <f t="shared" si="137"/>
        <v>0</v>
      </c>
      <c r="S696" t="str">
        <f t="shared" si="138"/>
        <v>Upper</v>
      </c>
      <c r="T696" t="str">
        <f t="shared" si="133"/>
        <v>Above</v>
      </c>
      <c r="U696" t="str">
        <f t="shared" si="134"/>
        <v>Above</v>
      </c>
      <c r="V696" t="str">
        <f t="shared" si="135"/>
        <v>Below</v>
      </c>
      <c r="W696" t="str">
        <f t="shared" si="132"/>
        <v>Below</v>
      </c>
      <c r="X696" t="str">
        <f t="shared" si="136"/>
        <v>Sell</v>
      </c>
      <c r="Y696" t="str">
        <f t="shared" si="139"/>
        <v/>
      </c>
    </row>
    <row r="697" spans="1:25" x14ac:dyDescent="0.3">
      <c r="A697" s="2">
        <v>41982</v>
      </c>
      <c r="B697">
        <v>8439.2998046875</v>
      </c>
      <c r="C697">
        <v>8444.5</v>
      </c>
      <c r="D697">
        <v>8330.5</v>
      </c>
      <c r="E697">
        <v>8340.7001953125</v>
      </c>
      <c r="F697">
        <v>462.52499389648398</v>
      </c>
      <c r="G697">
        <v>467.5</v>
      </c>
      <c r="H697">
        <v>462.52499389648398</v>
      </c>
      <c r="I697">
        <v>463.375</v>
      </c>
      <c r="J697">
        <v>5.4806086357967798E-2</v>
      </c>
      <c r="K697">
        <v>5.5361477885013902E-2</v>
      </c>
      <c r="L697">
        <v>5.5521876705658002E-2</v>
      </c>
      <c r="M697" s="19">
        <v>5.5555887293541398E-2</v>
      </c>
      <c r="N697">
        <v>5.5244907445055003E-2</v>
      </c>
      <c r="O697">
        <v>5.2332473455945702E-4</v>
      </c>
      <c r="P697">
        <v>5.5768232179614401E-2</v>
      </c>
      <c r="Q697">
        <v>5.47215827104955E-2</v>
      </c>
      <c r="R697" s="6">
        <f t="shared" si="137"/>
        <v>0</v>
      </c>
      <c r="S697" t="str">
        <f t="shared" si="138"/>
        <v>Upper</v>
      </c>
      <c r="T697" t="str">
        <f t="shared" si="133"/>
        <v>Above</v>
      </c>
      <c r="U697" t="str">
        <f t="shared" si="134"/>
        <v>Above</v>
      </c>
      <c r="V697" t="str">
        <f t="shared" si="135"/>
        <v>Below</v>
      </c>
      <c r="W697" t="str">
        <f t="shared" si="132"/>
        <v>Below</v>
      </c>
      <c r="X697" t="str">
        <f t="shared" si="136"/>
        <v>Sell</v>
      </c>
      <c r="Y697" t="str">
        <f t="shared" si="139"/>
        <v/>
      </c>
    </row>
    <row r="698" spans="1:25" x14ac:dyDescent="0.3">
      <c r="A698" s="2">
        <v>41983</v>
      </c>
      <c r="B698">
        <v>8318.0498046875</v>
      </c>
      <c r="C698">
        <v>8376.7998046875</v>
      </c>
      <c r="D698">
        <v>8317</v>
      </c>
      <c r="E698">
        <v>8355.650390625</v>
      </c>
      <c r="F698">
        <v>463.04998779296801</v>
      </c>
      <c r="G698">
        <v>467.5</v>
      </c>
      <c r="H698">
        <v>462.64999389648398</v>
      </c>
      <c r="I698">
        <v>465.70001220703102</v>
      </c>
      <c r="J698">
        <v>5.5668095126338898E-2</v>
      </c>
      <c r="K698">
        <v>5.5808902074798897E-2</v>
      </c>
      <c r="L698">
        <v>5.5627028242934203E-2</v>
      </c>
      <c r="M698" s="19">
        <v>5.5734741215303099E-2</v>
      </c>
      <c r="N698">
        <v>5.5312697249841697E-2</v>
      </c>
      <c r="O698">
        <v>4.92129850156594E-4</v>
      </c>
      <c r="P698">
        <v>5.5804827099998303E-2</v>
      </c>
      <c r="Q698">
        <v>5.4820567399685098E-2</v>
      </c>
      <c r="R698" s="6" t="str">
        <f t="shared" si="137"/>
        <v>Upper</v>
      </c>
      <c r="S698" t="str">
        <f t="shared" si="138"/>
        <v>Upper</v>
      </c>
      <c r="T698" t="str">
        <f t="shared" si="133"/>
        <v>Above</v>
      </c>
      <c r="U698" t="str">
        <f t="shared" si="134"/>
        <v>Above</v>
      </c>
      <c r="V698" t="str">
        <f t="shared" si="135"/>
        <v>Below</v>
      </c>
      <c r="W698" t="str">
        <f t="shared" si="132"/>
        <v>Below</v>
      </c>
      <c r="X698" t="str">
        <f t="shared" si="136"/>
        <v>Sell</v>
      </c>
      <c r="Y698" t="str">
        <f t="shared" si="139"/>
        <v/>
      </c>
    </row>
    <row r="699" spans="1:25" x14ac:dyDescent="0.3">
      <c r="A699" s="2">
        <v>41984</v>
      </c>
      <c r="B699">
        <v>8338.849609375</v>
      </c>
      <c r="C699">
        <v>8348.2998046875</v>
      </c>
      <c r="D699">
        <v>8272.400390625</v>
      </c>
      <c r="E699">
        <v>8292.900390625</v>
      </c>
      <c r="F699">
        <v>464.95001220703102</v>
      </c>
      <c r="G699">
        <v>467.875</v>
      </c>
      <c r="H699">
        <v>462.5</v>
      </c>
      <c r="I699">
        <v>466.79998779296801</v>
      </c>
      <c r="J699">
        <v>5.5757092882968901E-2</v>
      </c>
      <c r="K699">
        <v>5.6044345668718298E-2</v>
      </c>
      <c r="L699">
        <v>5.5908802543472698E-2</v>
      </c>
      <c r="M699" s="19">
        <v>5.62891106615339E-2</v>
      </c>
      <c r="N699">
        <v>5.5387363079177999E-2</v>
      </c>
      <c r="O699">
        <v>5.2195677052542804E-4</v>
      </c>
      <c r="P699">
        <v>5.5909319849703501E-2</v>
      </c>
      <c r="Q699">
        <v>5.4865406308652602E-2</v>
      </c>
      <c r="R699" s="6" t="str">
        <f t="shared" si="137"/>
        <v>Upper</v>
      </c>
      <c r="S699" t="str">
        <f t="shared" si="138"/>
        <v>Upper</v>
      </c>
      <c r="T699" t="str">
        <f t="shared" si="133"/>
        <v>Above</v>
      </c>
      <c r="U699" t="str">
        <f t="shared" si="134"/>
        <v>Above</v>
      </c>
      <c r="V699" t="str">
        <f t="shared" si="135"/>
        <v>Above</v>
      </c>
      <c r="W699" t="str">
        <f t="shared" si="132"/>
        <v>Above</v>
      </c>
      <c r="X699" t="str">
        <f t="shared" si="136"/>
        <v>Sell</v>
      </c>
      <c r="Y699" t="str">
        <f t="shared" si="139"/>
        <v/>
      </c>
    </row>
    <row r="700" spans="1:25" x14ac:dyDescent="0.3">
      <c r="A700" s="2">
        <v>41985</v>
      </c>
      <c r="B700">
        <v>8302</v>
      </c>
      <c r="C700">
        <v>8321.900390625</v>
      </c>
      <c r="D700">
        <v>8216.2998046875</v>
      </c>
      <c r="E700">
        <v>8224.099609375</v>
      </c>
      <c r="F700">
        <v>466.5</v>
      </c>
      <c r="G700">
        <v>468.100006103515</v>
      </c>
      <c r="H700">
        <v>464.5</v>
      </c>
      <c r="I700">
        <v>465.75</v>
      </c>
      <c r="J700">
        <v>5.6191279209828901E-2</v>
      </c>
      <c r="K700">
        <v>5.6249171959670601E-2</v>
      </c>
      <c r="L700">
        <v>5.6533964319923802E-2</v>
      </c>
      <c r="M700" s="19">
        <v>5.6632339358958103E-2</v>
      </c>
      <c r="N700">
        <v>5.5447493103653898E-2</v>
      </c>
      <c r="O700">
        <v>5.9170566867029501E-4</v>
      </c>
      <c r="P700">
        <v>5.6039198772324203E-2</v>
      </c>
      <c r="Q700">
        <v>5.4855787434983601E-2</v>
      </c>
      <c r="R700" s="6" t="str">
        <f t="shared" si="137"/>
        <v>Upper</v>
      </c>
      <c r="S700" t="str">
        <f t="shared" si="138"/>
        <v>Upper</v>
      </c>
      <c r="T700" t="str">
        <f t="shared" si="133"/>
        <v>Above</v>
      </c>
      <c r="U700" t="str">
        <f t="shared" si="134"/>
        <v>Above</v>
      </c>
      <c r="V700" t="str">
        <f t="shared" si="135"/>
        <v>Above</v>
      </c>
      <c r="W700" t="str">
        <f t="shared" si="132"/>
        <v>Above</v>
      </c>
      <c r="X700" t="str">
        <f t="shared" si="136"/>
        <v>Sell</v>
      </c>
      <c r="Y700" t="str">
        <f t="shared" si="139"/>
        <v/>
      </c>
    </row>
    <row r="701" spans="1:25" x14ac:dyDescent="0.3">
      <c r="A701" s="2">
        <v>41988</v>
      </c>
      <c r="B701">
        <v>8160.75</v>
      </c>
      <c r="C701">
        <v>8242.400390625</v>
      </c>
      <c r="D701">
        <v>8152.5</v>
      </c>
      <c r="E701">
        <v>8219.599609375</v>
      </c>
      <c r="F701">
        <v>465</v>
      </c>
      <c r="G701">
        <v>472.14999389648398</v>
      </c>
      <c r="H701">
        <v>464</v>
      </c>
      <c r="I701">
        <v>470.75</v>
      </c>
      <c r="J701">
        <v>5.6980056980056898E-2</v>
      </c>
      <c r="K701">
        <v>5.7283069436121201E-2</v>
      </c>
      <c r="L701">
        <v>5.6915056731064E-2</v>
      </c>
      <c r="M701" s="19">
        <v>5.7271646110727603E-2</v>
      </c>
      <c r="N701">
        <v>5.5586080562328999E-2</v>
      </c>
      <c r="O701">
        <v>6.7658828314687205E-4</v>
      </c>
      <c r="P701">
        <v>5.6262668845475802E-2</v>
      </c>
      <c r="Q701">
        <v>5.4909492279182098E-2</v>
      </c>
      <c r="R701" s="6" t="str">
        <f t="shared" si="137"/>
        <v>Upper</v>
      </c>
      <c r="S701" t="str">
        <f t="shared" si="138"/>
        <v>Upper</v>
      </c>
      <c r="T701" t="str">
        <f t="shared" si="133"/>
        <v>Above</v>
      </c>
      <c r="U701" t="str">
        <f t="shared" si="134"/>
        <v>Above</v>
      </c>
      <c r="V701" t="str">
        <f t="shared" si="135"/>
        <v>Above</v>
      </c>
      <c r="W701" t="str">
        <f t="shared" si="132"/>
        <v>Above</v>
      </c>
      <c r="X701" t="str">
        <f t="shared" si="136"/>
        <v>Sell</v>
      </c>
      <c r="Y701" t="str">
        <f t="shared" si="139"/>
        <v/>
      </c>
    </row>
    <row r="702" spans="1:25" x14ac:dyDescent="0.3">
      <c r="A702" s="2">
        <v>41989</v>
      </c>
      <c r="B702">
        <v>8172.60009765625</v>
      </c>
      <c r="C702">
        <v>8189.35009765625</v>
      </c>
      <c r="D702">
        <v>8052.60009765625</v>
      </c>
      <c r="E702">
        <v>8067.60009765625</v>
      </c>
      <c r="F702">
        <v>468.77499389648398</v>
      </c>
      <c r="G702">
        <v>471</v>
      </c>
      <c r="H702">
        <v>458.5</v>
      </c>
      <c r="I702">
        <v>462.875</v>
      </c>
      <c r="J702">
        <v>5.7359345654379897E-2</v>
      </c>
      <c r="K702">
        <v>5.7513721404436897E-2</v>
      </c>
      <c r="L702">
        <v>5.6938131093017798E-2</v>
      </c>
      <c r="M702" s="19">
        <v>5.7374559273763601E-2</v>
      </c>
      <c r="N702">
        <v>5.5688931975766701E-2</v>
      </c>
      <c r="O702">
        <v>7.8178713499857898E-4</v>
      </c>
      <c r="P702">
        <v>5.6470719110765302E-2</v>
      </c>
      <c r="Q702">
        <v>5.4907144840768099E-2</v>
      </c>
      <c r="R702" s="6" t="str">
        <f t="shared" si="137"/>
        <v>Upper</v>
      </c>
      <c r="S702" t="str">
        <f t="shared" si="138"/>
        <v>Upper</v>
      </c>
      <c r="T702" t="str">
        <f t="shared" si="133"/>
        <v>Above</v>
      </c>
      <c r="U702" t="str">
        <f t="shared" si="134"/>
        <v>Above</v>
      </c>
      <c r="V702" t="str">
        <f t="shared" si="135"/>
        <v>Above</v>
      </c>
      <c r="W702" t="str">
        <f t="shared" si="132"/>
        <v>Above</v>
      </c>
      <c r="X702" t="str">
        <f t="shared" si="136"/>
        <v>Sell</v>
      </c>
      <c r="Y702" t="str">
        <f t="shared" si="139"/>
        <v/>
      </c>
    </row>
    <row r="703" spans="1:25" x14ac:dyDescent="0.3">
      <c r="A703" s="2">
        <v>41990</v>
      </c>
      <c r="B703">
        <v>8041.2001953125</v>
      </c>
      <c r="C703">
        <v>8082</v>
      </c>
      <c r="D703">
        <v>7961.35009765625</v>
      </c>
      <c r="E703">
        <v>8029.7998046875</v>
      </c>
      <c r="F703">
        <v>463</v>
      </c>
      <c r="G703">
        <v>466.25</v>
      </c>
      <c r="H703">
        <v>458</v>
      </c>
      <c r="I703">
        <v>460.92498779296801</v>
      </c>
      <c r="J703">
        <v>5.75784694764718E-2</v>
      </c>
      <c r="K703">
        <v>5.7689928235585199E-2</v>
      </c>
      <c r="L703">
        <v>5.7527931114953801E-2</v>
      </c>
      <c r="M703" s="19">
        <v>5.7401803158765898E-2</v>
      </c>
      <c r="N703">
        <v>5.5795609915751297E-2</v>
      </c>
      <c r="O703">
        <v>8.6273668989288795E-4</v>
      </c>
      <c r="P703">
        <v>5.66583466056442E-2</v>
      </c>
      <c r="Q703">
        <v>5.4932873225858402E-2</v>
      </c>
      <c r="R703" s="6" t="str">
        <f t="shared" si="137"/>
        <v>Upper</v>
      </c>
      <c r="S703" t="str">
        <f t="shared" si="138"/>
        <v>Upper</v>
      </c>
      <c r="T703" t="str">
        <f t="shared" si="133"/>
        <v>Above</v>
      </c>
      <c r="U703" t="str">
        <f t="shared" si="134"/>
        <v>Above</v>
      </c>
      <c r="V703" t="str">
        <f t="shared" si="135"/>
        <v>Above</v>
      </c>
      <c r="W703" t="str">
        <f t="shared" si="132"/>
        <v>Above</v>
      </c>
      <c r="X703" t="str">
        <f t="shared" si="136"/>
        <v>Sell</v>
      </c>
      <c r="Y703" t="str">
        <f t="shared" si="139"/>
        <v/>
      </c>
    </row>
    <row r="704" spans="1:25" x14ac:dyDescent="0.3">
      <c r="A704" s="2">
        <v>41991</v>
      </c>
      <c r="B704">
        <v>8138.89990234375</v>
      </c>
      <c r="C704">
        <v>8174.2998046875</v>
      </c>
      <c r="D704">
        <v>8084.89990234375</v>
      </c>
      <c r="E704">
        <v>8159.2998046875</v>
      </c>
      <c r="F704">
        <v>466.29998779296801</v>
      </c>
      <c r="G704">
        <v>468.25</v>
      </c>
      <c r="H704">
        <v>461.02499389648398</v>
      </c>
      <c r="I704">
        <v>467.02499389648398</v>
      </c>
      <c r="J704">
        <v>5.7292753736741302E-2</v>
      </c>
      <c r="K704">
        <v>5.7283193813308E-2</v>
      </c>
      <c r="L704">
        <v>5.7022968678045897E-2</v>
      </c>
      <c r="M704" s="19">
        <v>5.7238366658396198E-2</v>
      </c>
      <c r="N704">
        <v>5.5925408223683699E-2</v>
      </c>
      <c r="O704">
        <v>8.7529484873156798E-4</v>
      </c>
      <c r="P704">
        <v>5.6800703072415297E-2</v>
      </c>
      <c r="Q704">
        <v>5.5050113374952199E-2</v>
      </c>
      <c r="R704" s="6" t="str">
        <f t="shared" si="137"/>
        <v>Upper</v>
      </c>
      <c r="S704" t="str">
        <f t="shared" si="138"/>
        <v>Upper</v>
      </c>
      <c r="T704" t="str">
        <f t="shared" si="133"/>
        <v>Above</v>
      </c>
      <c r="U704" t="str">
        <f t="shared" si="134"/>
        <v>Above</v>
      </c>
      <c r="V704" t="str">
        <f t="shared" si="135"/>
        <v>Above</v>
      </c>
      <c r="W704" t="str">
        <f t="shared" si="132"/>
        <v>Above</v>
      </c>
      <c r="X704" t="str">
        <f t="shared" si="136"/>
        <v>Sell</v>
      </c>
      <c r="Y704" t="str">
        <f t="shared" si="139"/>
        <v/>
      </c>
    </row>
    <row r="705" spans="1:25" x14ac:dyDescent="0.3">
      <c r="A705" s="2">
        <v>41992</v>
      </c>
      <c r="B705">
        <v>8230.4501953125</v>
      </c>
      <c r="C705">
        <v>8263.4501953125</v>
      </c>
      <c r="D705">
        <v>8208.599609375</v>
      </c>
      <c r="E705">
        <v>8225.2001953125</v>
      </c>
      <c r="F705">
        <v>472.52499389648398</v>
      </c>
      <c r="G705">
        <v>474.5</v>
      </c>
      <c r="H705">
        <v>466.25</v>
      </c>
      <c r="I705">
        <v>470.725006103515</v>
      </c>
      <c r="J705">
        <v>5.74118040548501E-2</v>
      </c>
      <c r="K705">
        <v>5.7421535652161702E-2</v>
      </c>
      <c r="L705">
        <v>5.6800187874616E-2</v>
      </c>
      <c r="M705" s="19">
        <v>5.7229610821117598E-2</v>
      </c>
      <c r="N705">
        <v>5.6035881614597098E-2</v>
      </c>
      <c r="O705">
        <v>8.94251591385335E-4</v>
      </c>
      <c r="P705">
        <v>5.6930133205982503E-2</v>
      </c>
      <c r="Q705">
        <v>5.5141630023211798E-2</v>
      </c>
      <c r="R705" s="6" t="str">
        <f t="shared" si="137"/>
        <v>Upper</v>
      </c>
      <c r="S705" t="str">
        <f t="shared" si="138"/>
        <v>Upper</v>
      </c>
      <c r="T705" t="str">
        <f t="shared" si="133"/>
        <v>Above</v>
      </c>
      <c r="U705" t="str">
        <f t="shared" si="134"/>
        <v>Above</v>
      </c>
      <c r="V705" t="str">
        <f t="shared" si="135"/>
        <v>Above</v>
      </c>
      <c r="W705" t="str">
        <f t="shared" si="132"/>
        <v>Above</v>
      </c>
      <c r="X705" t="str">
        <f t="shared" si="136"/>
        <v>Sell</v>
      </c>
      <c r="Y705" t="str">
        <f t="shared" si="139"/>
        <v/>
      </c>
    </row>
    <row r="706" spans="1:25" x14ac:dyDescent="0.3">
      <c r="A706" s="2">
        <v>41995</v>
      </c>
      <c r="B706">
        <v>8255</v>
      </c>
      <c r="C706">
        <v>8330.9501953125</v>
      </c>
      <c r="D706">
        <v>8228.2001953125</v>
      </c>
      <c r="E706">
        <v>8324</v>
      </c>
      <c r="F706">
        <v>477</v>
      </c>
      <c r="G706">
        <v>483.04998779296801</v>
      </c>
      <c r="H706">
        <v>471.25</v>
      </c>
      <c r="I706">
        <v>481.850006103515</v>
      </c>
      <c r="J706">
        <v>5.7783161720169597E-2</v>
      </c>
      <c r="K706">
        <v>5.7982580194125E-2</v>
      </c>
      <c r="L706">
        <v>5.7272549137594497E-2</v>
      </c>
      <c r="M706" s="19">
        <v>5.7886833986486697E-2</v>
      </c>
      <c r="N706">
        <v>5.6160049375236103E-2</v>
      </c>
      <c r="O706">
        <v>9.7094015587182597E-4</v>
      </c>
      <c r="P706">
        <v>5.7130989531107998E-2</v>
      </c>
      <c r="Q706">
        <v>5.5189109219364298E-2</v>
      </c>
      <c r="R706" s="6" t="str">
        <f t="shared" si="137"/>
        <v>Upper</v>
      </c>
      <c r="S706" t="str">
        <f t="shared" si="138"/>
        <v>Upper</v>
      </c>
      <c r="T706" t="str">
        <f t="shared" si="133"/>
        <v>Above</v>
      </c>
      <c r="U706" t="str">
        <f t="shared" si="134"/>
        <v>Above</v>
      </c>
      <c r="V706" t="str">
        <f t="shared" si="135"/>
        <v>Above</v>
      </c>
      <c r="W706" t="str">
        <f t="shared" si="132"/>
        <v>Above</v>
      </c>
      <c r="X706" t="str">
        <f t="shared" si="136"/>
        <v>Sell</v>
      </c>
      <c r="Y706" t="str">
        <f t="shared" si="139"/>
        <v/>
      </c>
    </row>
    <row r="707" spans="1:25" x14ac:dyDescent="0.3">
      <c r="A707" s="2">
        <v>41996</v>
      </c>
      <c r="B707">
        <v>8324.599609375</v>
      </c>
      <c r="C707">
        <v>8364.75</v>
      </c>
      <c r="D707">
        <v>8252.849609375</v>
      </c>
      <c r="E707">
        <v>8267</v>
      </c>
      <c r="F707">
        <v>479.850006103515</v>
      </c>
      <c r="G707">
        <v>486.975006103515</v>
      </c>
      <c r="H707">
        <v>477.67498779296801</v>
      </c>
      <c r="I707">
        <v>479.875</v>
      </c>
      <c r="J707">
        <v>5.76424126829016E-2</v>
      </c>
      <c r="K707">
        <v>5.8217520679460302E-2</v>
      </c>
      <c r="L707">
        <v>5.7880006349606002E-2</v>
      </c>
      <c r="M707" s="19">
        <v>5.8047054554251798E-2</v>
      </c>
      <c r="N707">
        <v>5.6245615016050098E-2</v>
      </c>
      <c r="O707">
        <v>1.0586799650844599E-3</v>
      </c>
      <c r="P707">
        <v>5.7304294981134603E-2</v>
      </c>
      <c r="Q707">
        <v>5.5186935050965703E-2</v>
      </c>
      <c r="R707" s="6" t="str">
        <f t="shared" si="137"/>
        <v>Upper</v>
      </c>
      <c r="S707" t="str">
        <f t="shared" si="138"/>
        <v>Upper</v>
      </c>
      <c r="T707" t="str">
        <f t="shared" si="133"/>
        <v>Above</v>
      </c>
      <c r="U707" t="str">
        <f t="shared" si="134"/>
        <v>Above</v>
      </c>
      <c r="V707" t="str">
        <f t="shared" si="135"/>
        <v>Above</v>
      </c>
      <c r="W707" t="str">
        <f t="shared" ref="W707:W770" si="140">IF(S707=0,"",IF(S707="Upper",IF(M707&lt;=P707,"Below","Above"),IF(M707&gt;=Q707,"Above","Below")))</f>
        <v>Above</v>
      </c>
      <c r="X707" t="str">
        <f t="shared" si="136"/>
        <v>Sell</v>
      </c>
      <c r="Y707" t="str">
        <f t="shared" si="139"/>
        <v/>
      </c>
    </row>
    <row r="708" spans="1:25" x14ac:dyDescent="0.3">
      <c r="A708" s="2">
        <v>41997</v>
      </c>
      <c r="B708">
        <v>8272.0498046875</v>
      </c>
      <c r="C708">
        <v>8286.400390625</v>
      </c>
      <c r="D708">
        <v>8155.25</v>
      </c>
      <c r="E708">
        <v>8174.10009765625</v>
      </c>
      <c r="F708">
        <v>478.95001220703102</v>
      </c>
      <c r="G708">
        <v>482.39999389648398</v>
      </c>
      <c r="H708">
        <v>470.54998779296801</v>
      </c>
      <c r="I708">
        <v>472.625</v>
      </c>
      <c r="J708">
        <v>5.7899797935890798E-2</v>
      </c>
      <c r="K708">
        <v>5.8215868309025698E-2</v>
      </c>
      <c r="L708">
        <v>5.7699026736515502E-2</v>
      </c>
      <c r="M708" s="19">
        <v>5.78198204516134E-2</v>
      </c>
      <c r="N708">
        <v>5.6330659698209697E-2</v>
      </c>
      <c r="O708">
        <v>1.1147971964038099E-3</v>
      </c>
      <c r="P708">
        <v>5.74454568946135E-2</v>
      </c>
      <c r="Q708">
        <v>5.52158625018059E-2</v>
      </c>
      <c r="R708" s="6" t="str">
        <f t="shared" si="137"/>
        <v>Upper</v>
      </c>
      <c r="S708" t="str">
        <f t="shared" si="138"/>
        <v>Upper</v>
      </c>
      <c r="T708" t="str">
        <f t="shared" si="133"/>
        <v>Above</v>
      </c>
      <c r="U708" t="str">
        <f t="shared" si="134"/>
        <v>Above</v>
      </c>
      <c r="V708" t="str">
        <f t="shared" si="135"/>
        <v>Above</v>
      </c>
      <c r="W708" t="str">
        <f t="shared" si="140"/>
        <v>Above</v>
      </c>
      <c r="X708" t="str">
        <f t="shared" si="136"/>
        <v>Sell</v>
      </c>
      <c r="Y708" t="str">
        <f t="shared" si="139"/>
        <v/>
      </c>
    </row>
    <row r="709" spans="1:25" x14ac:dyDescent="0.3">
      <c r="A709" s="2">
        <v>41999</v>
      </c>
      <c r="B709">
        <v>8204.7998046875</v>
      </c>
      <c r="C709">
        <v>8234.5498046875</v>
      </c>
      <c r="D709">
        <v>8147.9501953125</v>
      </c>
      <c r="E709">
        <v>8200.7001953125</v>
      </c>
      <c r="F709">
        <v>475.20001220703102</v>
      </c>
      <c r="G709">
        <v>476.475006103515</v>
      </c>
      <c r="H709">
        <v>471.27499389648398</v>
      </c>
      <c r="I709">
        <v>474.32501220703102</v>
      </c>
      <c r="J709">
        <v>5.79173195591614E-2</v>
      </c>
      <c r="K709">
        <v>5.7862909012012201E-2</v>
      </c>
      <c r="L709">
        <v>5.7839699875388E-2</v>
      </c>
      <c r="M709" s="19">
        <v>5.7839574781450201E-2</v>
      </c>
      <c r="N709">
        <v>5.6432057798103001E-2</v>
      </c>
      <c r="O709">
        <v>1.15654809736142E-3</v>
      </c>
      <c r="P709">
        <v>5.7588605895464398E-2</v>
      </c>
      <c r="Q709">
        <v>5.52755097007415E-2</v>
      </c>
      <c r="R709" s="6" t="str">
        <f t="shared" si="137"/>
        <v>Upper</v>
      </c>
      <c r="S709" t="str">
        <f t="shared" si="138"/>
        <v>Upper</v>
      </c>
      <c r="T709" t="str">
        <f t="shared" ref="T709:T772" si="141">IF(M709&gt;=Q709,"Above","Below")</f>
        <v>Above</v>
      </c>
      <c r="U709" t="str">
        <f t="shared" ref="U709:U772" si="142">IF(M709&gt;=O709,"Above","Below")</f>
        <v>Above</v>
      </c>
      <c r="V709" t="str">
        <f t="shared" ref="V709:V772" si="143">IF(M709&gt;=P709,"Above","Below")</f>
        <v>Above</v>
      </c>
      <c r="W709" t="str">
        <f t="shared" si="140"/>
        <v>Above</v>
      </c>
      <c r="X709" t="str">
        <f t="shared" ref="X709:X772" si="144">+IF(AND(S709="Upper",V709="Below"),"Sell",IF(AND(S709="Lower",T709="Above"),"Buy",X708))</f>
        <v>Sell</v>
      </c>
      <c r="Y709" t="str">
        <f t="shared" si="139"/>
        <v/>
      </c>
    </row>
    <row r="710" spans="1:25" x14ac:dyDescent="0.3">
      <c r="A710" s="2">
        <v>42002</v>
      </c>
      <c r="B710">
        <v>8214.7001953125</v>
      </c>
      <c r="C710">
        <v>8279.150390625</v>
      </c>
      <c r="D710">
        <v>8214.7001953125</v>
      </c>
      <c r="E710">
        <v>8246.2998046875</v>
      </c>
      <c r="F710">
        <v>475.04998779296801</v>
      </c>
      <c r="G710">
        <v>478</v>
      </c>
      <c r="H710">
        <v>474.14999389648398</v>
      </c>
      <c r="I710">
        <v>475.850006103515</v>
      </c>
      <c r="J710">
        <v>5.7829254446077401E-2</v>
      </c>
      <c r="K710">
        <v>5.7735392817754499E-2</v>
      </c>
      <c r="L710">
        <v>5.77196954999094E-2</v>
      </c>
      <c r="M710" s="19">
        <v>5.7704669654749199E-2</v>
      </c>
      <c r="N710">
        <v>5.6531071665627597E-2</v>
      </c>
      <c r="O710">
        <v>1.1773552452301499E-3</v>
      </c>
      <c r="P710">
        <v>5.7708426910857799E-2</v>
      </c>
      <c r="Q710">
        <v>5.5353716420397402E-2</v>
      </c>
      <c r="R710" s="6" t="str">
        <f t="shared" si="137"/>
        <v>Upper</v>
      </c>
      <c r="S710" t="str">
        <f t="shared" si="138"/>
        <v>Upper</v>
      </c>
      <c r="T710" t="str">
        <f t="shared" si="141"/>
        <v>Above</v>
      </c>
      <c r="U710" t="str">
        <f t="shared" si="142"/>
        <v>Above</v>
      </c>
      <c r="V710" t="str">
        <f t="shared" si="143"/>
        <v>Below</v>
      </c>
      <c r="W710" t="str">
        <f t="shared" si="140"/>
        <v>Below</v>
      </c>
      <c r="X710" t="str">
        <f t="shared" si="144"/>
        <v>Sell</v>
      </c>
      <c r="Y710" t="str">
        <f t="shared" si="139"/>
        <v/>
      </c>
    </row>
    <row r="711" spans="1:25" x14ac:dyDescent="0.3">
      <c r="A711" s="2">
        <v>42003</v>
      </c>
      <c r="B711">
        <v>8260.2998046875</v>
      </c>
      <c r="C711">
        <v>8268.25</v>
      </c>
      <c r="D711">
        <v>8220.5498046875</v>
      </c>
      <c r="E711">
        <v>8248.25</v>
      </c>
      <c r="F711">
        <v>475</v>
      </c>
      <c r="G711">
        <v>479.79998779296801</v>
      </c>
      <c r="H711">
        <v>471.375</v>
      </c>
      <c r="I711">
        <v>478.225006103515</v>
      </c>
      <c r="J711">
        <v>5.7503966106708299E-2</v>
      </c>
      <c r="K711">
        <v>5.8029206639006903E-2</v>
      </c>
      <c r="L711">
        <v>5.7341055184802002E-2</v>
      </c>
      <c r="M711" s="19">
        <v>5.79789659750269E-2</v>
      </c>
      <c r="N711">
        <v>5.6654157820632697E-2</v>
      </c>
      <c r="O711">
        <v>1.19434384494505E-3</v>
      </c>
      <c r="P711">
        <v>5.7848501665577701E-2</v>
      </c>
      <c r="Q711">
        <v>5.5459813975687597E-2</v>
      </c>
      <c r="R711" s="6" t="str">
        <f t="shared" si="137"/>
        <v>Upper</v>
      </c>
      <c r="S711" t="str">
        <f t="shared" si="138"/>
        <v>Upper</v>
      </c>
      <c r="T711" t="str">
        <f t="shared" si="141"/>
        <v>Above</v>
      </c>
      <c r="U711" t="str">
        <f t="shared" si="142"/>
        <v>Above</v>
      </c>
      <c r="V711" t="str">
        <f t="shared" si="143"/>
        <v>Above</v>
      </c>
      <c r="W711" t="str">
        <f t="shared" si="140"/>
        <v>Above</v>
      </c>
      <c r="X711" t="str">
        <f t="shared" si="144"/>
        <v>Sell</v>
      </c>
      <c r="Y711" t="str">
        <f t="shared" si="139"/>
        <v/>
      </c>
    </row>
    <row r="712" spans="1:25" x14ac:dyDescent="0.3">
      <c r="A712" s="2">
        <v>42004</v>
      </c>
      <c r="B712">
        <v>8243.900390625</v>
      </c>
      <c r="C712">
        <v>8291</v>
      </c>
      <c r="D712">
        <v>8243.75</v>
      </c>
      <c r="E712">
        <v>8282.7001953125</v>
      </c>
      <c r="F712">
        <v>478</v>
      </c>
      <c r="G712">
        <v>478.64999389648398</v>
      </c>
      <c r="H712">
        <v>474.875</v>
      </c>
      <c r="I712">
        <v>475.79998779296801</v>
      </c>
      <c r="J712">
        <v>5.7982262927822797E-2</v>
      </c>
      <c r="K712">
        <v>5.7731274140210301E-2</v>
      </c>
      <c r="L712">
        <v>5.7604245640636799E-2</v>
      </c>
      <c r="M712" s="19">
        <v>5.7445033210575702E-2</v>
      </c>
      <c r="N712">
        <v>5.6760036570147901E-2</v>
      </c>
      <c r="O712">
        <v>1.1640182906874201E-3</v>
      </c>
      <c r="P712">
        <v>5.7924054860835301E-2</v>
      </c>
      <c r="Q712">
        <v>5.55960182794605E-2</v>
      </c>
      <c r="R712" s="6">
        <f t="shared" si="137"/>
        <v>0</v>
      </c>
      <c r="S712" t="str">
        <f t="shared" si="138"/>
        <v>Upper</v>
      </c>
      <c r="T712" t="str">
        <f t="shared" si="141"/>
        <v>Above</v>
      </c>
      <c r="U712" t="str">
        <f t="shared" si="142"/>
        <v>Above</v>
      </c>
      <c r="V712" t="str">
        <f t="shared" si="143"/>
        <v>Below</v>
      </c>
      <c r="W712" t="str">
        <f t="shared" si="140"/>
        <v>Below</v>
      </c>
      <c r="X712" t="str">
        <f t="shared" si="144"/>
        <v>Sell</v>
      </c>
      <c r="Y712" t="str">
        <f t="shared" si="139"/>
        <v/>
      </c>
    </row>
    <row r="713" spans="1:25" x14ac:dyDescent="0.3">
      <c r="A713" s="2">
        <v>42006</v>
      </c>
      <c r="B713">
        <v>8288.7001953125</v>
      </c>
      <c r="C713">
        <v>8410.599609375</v>
      </c>
      <c r="D713">
        <v>8288.7001953125</v>
      </c>
      <c r="E713">
        <v>8395.4501953125</v>
      </c>
      <c r="F713">
        <v>475.20001220703102</v>
      </c>
      <c r="G713">
        <v>484.64999389648398</v>
      </c>
      <c r="H713">
        <v>475.20001220703102</v>
      </c>
      <c r="I713">
        <v>482.64999389648398</v>
      </c>
      <c r="J713">
        <v>5.7331065306930801E-2</v>
      </c>
      <c r="K713">
        <v>5.7623714884282598E-2</v>
      </c>
      <c r="L713">
        <v>5.7331065306930801E-2</v>
      </c>
      <c r="M713" s="19">
        <v>5.7489471400350399E-2</v>
      </c>
      <c r="N713">
        <v>5.6902201094662298E-2</v>
      </c>
      <c r="O713">
        <v>1.0613622681122899E-3</v>
      </c>
      <c r="P713">
        <v>5.7963563362774598E-2</v>
      </c>
      <c r="Q713">
        <v>5.5840838826549999E-2</v>
      </c>
      <c r="R713" s="6">
        <f t="shared" ref="R713:R776" si="145">IF(OR(M713&lt;=Q713,L713&lt;=Q713),"Lower",IF(OR(M713&gt;=P713,K713&gt;=P713),"Upper",0))</f>
        <v>0</v>
      </c>
      <c r="S713" t="str">
        <f t="shared" si="138"/>
        <v>Upper</v>
      </c>
      <c r="T713" t="str">
        <f t="shared" si="141"/>
        <v>Above</v>
      </c>
      <c r="U713" t="str">
        <f t="shared" si="142"/>
        <v>Above</v>
      </c>
      <c r="V713" t="str">
        <f t="shared" si="143"/>
        <v>Below</v>
      </c>
      <c r="W713" t="str">
        <f t="shared" si="140"/>
        <v>Below</v>
      </c>
      <c r="X713" t="str">
        <f t="shared" si="144"/>
        <v>Sell</v>
      </c>
      <c r="Y713" t="str">
        <f t="shared" si="139"/>
        <v/>
      </c>
    </row>
    <row r="714" spans="1:25" x14ac:dyDescent="0.3">
      <c r="A714" s="2">
        <v>42009</v>
      </c>
      <c r="B714">
        <v>8407.9501953125</v>
      </c>
      <c r="C714">
        <v>8445.599609375</v>
      </c>
      <c r="D714">
        <v>8363.900390625</v>
      </c>
      <c r="E714">
        <v>8378.400390625</v>
      </c>
      <c r="F714">
        <v>485</v>
      </c>
      <c r="G714">
        <v>485.27499389648398</v>
      </c>
      <c r="H714">
        <v>477.54998779296801</v>
      </c>
      <c r="I714">
        <v>478.57501220703102</v>
      </c>
      <c r="J714">
        <v>5.7683500583815397E-2</v>
      </c>
      <c r="K714">
        <v>5.7458915451995503E-2</v>
      </c>
      <c r="L714">
        <v>5.7096565655928702E-2</v>
      </c>
      <c r="M714" s="19">
        <v>5.7120093322650403E-2</v>
      </c>
      <c r="N714">
        <v>5.7010202452108499E-2</v>
      </c>
      <c r="O714">
        <v>9.5822232688200801E-4</v>
      </c>
      <c r="P714">
        <v>5.7968424778990502E-2</v>
      </c>
      <c r="Q714">
        <v>5.6051980125226497E-2</v>
      </c>
      <c r="R714" s="6">
        <f t="shared" si="145"/>
        <v>0</v>
      </c>
      <c r="S714" t="str">
        <f t="shared" si="138"/>
        <v>Upper</v>
      </c>
      <c r="T714" t="str">
        <f t="shared" si="141"/>
        <v>Above</v>
      </c>
      <c r="U714" t="str">
        <f t="shared" si="142"/>
        <v>Above</v>
      </c>
      <c r="V714" t="str">
        <f t="shared" si="143"/>
        <v>Below</v>
      </c>
      <c r="W714" t="str">
        <f t="shared" si="140"/>
        <v>Below</v>
      </c>
      <c r="X714" t="str">
        <f t="shared" si="144"/>
        <v>Sell</v>
      </c>
      <c r="Y714" t="str">
        <f t="shared" si="139"/>
        <v/>
      </c>
    </row>
    <row r="715" spans="1:25" x14ac:dyDescent="0.3">
      <c r="A715" s="2">
        <v>42010</v>
      </c>
      <c r="B715">
        <v>8325.2998046875</v>
      </c>
      <c r="C715">
        <v>8327.849609375</v>
      </c>
      <c r="D715">
        <v>8111.35009765625</v>
      </c>
      <c r="E715">
        <v>8127.35009765625</v>
      </c>
      <c r="F715">
        <v>477</v>
      </c>
      <c r="G715">
        <v>478.27499389648398</v>
      </c>
      <c r="H715">
        <v>468.77499389648398</v>
      </c>
      <c r="I715">
        <v>471.125</v>
      </c>
      <c r="J715">
        <v>5.7295233948383199E-2</v>
      </c>
      <c r="K715">
        <v>5.7430791420401098E-2</v>
      </c>
      <c r="L715">
        <v>5.7792474526766502E-2</v>
      </c>
      <c r="M715" s="19">
        <v>5.7967848602444499E-2</v>
      </c>
      <c r="N715">
        <v>5.7148238542077297E-2</v>
      </c>
      <c r="O715">
        <v>8.8050630283718E-4</v>
      </c>
      <c r="P715">
        <v>5.80287448449145E-2</v>
      </c>
      <c r="Q715">
        <v>5.6267732239240101E-2</v>
      </c>
      <c r="R715" s="6">
        <f t="shared" si="145"/>
        <v>0</v>
      </c>
      <c r="S715" t="str">
        <f t="shared" si="138"/>
        <v>Upper</v>
      </c>
      <c r="T715" t="str">
        <f t="shared" si="141"/>
        <v>Above</v>
      </c>
      <c r="U715" t="str">
        <f t="shared" si="142"/>
        <v>Above</v>
      </c>
      <c r="V715" t="str">
        <f t="shared" si="143"/>
        <v>Below</v>
      </c>
      <c r="W715" t="str">
        <f t="shared" si="140"/>
        <v>Below</v>
      </c>
      <c r="X715" t="str">
        <f t="shared" si="144"/>
        <v>Sell</v>
      </c>
      <c r="Y715" t="str">
        <f t="shared" si="139"/>
        <v/>
      </c>
    </row>
    <row r="716" spans="1:25" x14ac:dyDescent="0.3">
      <c r="A716" s="2">
        <v>42011</v>
      </c>
      <c r="B716">
        <v>8118.64990234375</v>
      </c>
      <c r="C716">
        <v>8151.2001953125</v>
      </c>
      <c r="D716">
        <v>8065.4501953125</v>
      </c>
      <c r="E716">
        <v>8102.10009765625</v>
      </c>
      <c r="F716">
        <v>469.850006103515</v>
      </c>
      <c r="G716">
        <v>475.67498779296801</v>
      </c>
      <c r="H716">
        <v>468.125</v>
      </c>
      <c r="I716">
        <v>472.5</v>
      </c>
      <c r="J716">
        <v>5.7872923670212198E-2</v>
      </c>
      <c r="K716">
        <v>5.8356435419965998E-2</v>
      </c>
      <c r="L716">
        <v>5.8040777472293602E-2</v>
      </c>
      <c r="M716" s="19">
        <v>5.8318213093501901E-2</v>
      </c>
      <c r="N716">
        <v>5.7317282179260402E-2</v>
      </c>
      <c r="O716">
        <v>7.4832410113610099E-4</v>
      </c>
      <c r="P716">
        <v>5.8065606280396503E-2</v>
      </c>
      <c r="Q716">
        <v>5.6568958078124301E-2</v>
      </c>
      <c r="R716" s="6" t="str">
        <f t="shared" si="145"/>
        <v>Upper</v>
      </c>
      <c r="S716" t="str">
        <f t="shared" ref="S716:S779" si="146">+IF(R716=0,S715,R716)</f>
        <v>Upper</v>
      </c>
      <c r="T716" t="str">
        <f t="shared" si="141"/>
        <v>Above</v>
      </c>
      <c r="U716" t="str">
        <f t="shared" si="142"/>
        <v>Above</v>
      </c>
      <c r="V716" t="str">
        <f t="shared" si="143"/>
        <v>Above</v>
      </c>
      <c r="W716" t="str">
        <f t="shared" si="140"/>
        <v>Above</v>
      </c>
      <c r="X716" t="str">
        <f t="shared" si="144"/>
        <v>Sell</v>
      </c>
      <c r="Y716" t="str">
        <f t="shared" si="139"/>
        <v/>
      </c>
    </row>
    <row r="717" spans="1:25" x14ac:dyDescent="0.3">
      <c r="A717" s="2">
        <v>42012</v>
      </c>
      <c r="B717">
        <v>8191.39990234375</v>
      </c>
      <c r="C717">
        <v>8243.5</v>
      </c>
      <c r="D717">
        <v>8167.2998046875</v>
      </c>
      <c r="E717">
        <v>8234.599609375</v>
      </c>
      <c r="F717">
        <v>477.125</v>
      </c>
      <c r="G717">
        <v>484.475006103515</v>
      </c>
      <c r="H717">
        <v>474.100006103515</v>
      </c>
      <c r="I717">
        <v>482.42498779296801</v>
      </c>
      <c r="J717">
        <v>5.8247064688354798E-2</v>
      </c>
      <c r="K717">
        <v>5.87705472315782E-2</v>
      </c>
      <c r="L717">
        <v>5.8048561634949702E-2</v>
      </c>
      <c r="M717" s="19">
        <v>5.8585117756512803E-2</v>
      </c>
      <c r="N717">
        <v>5.7468743702409002E-2</v>
      </c>
      <c r="O717">
        <v>6.7612960039602004E-4</v>
      </c>
      <c r="P717">
        <v>5.8144873302805003E-2</v>
      </c>
      <c r="Q717">
        <v>5.6792614102013E-2</v>
      </c>
      <c r="R717" s="6" t="str">
        <f t="shared" si="145"/>
        <v>Upper</v>
      </c>
      <c r="S717" t="str">
        <f t="shared" si="146"/>
        <v>Upper</v>
      </c>
      <c r="T717" t="str">
        <f t="shared" si="141"/>
        <v>Above</v>
      </c>
      <c r="U717" t="str">
        <f t="shared" si="142"/>
        <v>Above</v>
      </c>
      <c r="V717" t="str">
        <f t="shared" si="143"/>
        <v>Above</v>
      </c>
      <c r="W717" t="str">
        <f t="shared" si="140"/>
        <v>Above</v>
      </c>
      <c r="X717" t="str">
        <f t="shared" si="144"/>
        <v>Sell</v>
      </c>
      <c r="Y717" t="str">
        <f t="shared" si="139"/>
        <v/>
      </c>
    </row>
    <row r="718" spans="1:25" x14ac:dyDescent="0.3">
      <c r="A718" s="2">
        <v>42013</v>
      </c>
      <c r="B718">
        <v>8285.4501953125</v>
      </c>
      <c r="C718">
        <v>8303.2998046875</v>
      </c>
      <c r="D718">
        <v>8190.7998046875</v>
      </c>
      <c r="E718">
        <v>8284.5</v>
      </c>
      <c r="F718">
        <v>486.45001220703102</v>
      </c>
      <c r="G718">
        <v>490</v>
      </c>
      <c r="H718">
        <v>483.29998779296801</v>
      </c>
      <c r="I718">
        <v>487.82501220703102</v>
      </c>
      <c r="J718">
        <v>5.8711355537716003E-2</v>
      </c>
      <c r="K718">
        <v>5.9012683092976803E-2</v>
      </c>
      <c r="L718">
        <v>5.9005225291476601E-2</v>
      </c>
      <c r="M718" s="19">
        <v>5.8884062068565501E-2</v>
      </c>
      <c r="N718">
        <v>5.7626209745072099E-2</v>
      </c>
      <c r="O718">
        <v>6.1500209047796802E-4</v>
      </c>
      <c r="P718">
        <v>5.8241211835550102E-2</v>
      </c>
      <c r="Q718">
        <v>5.7011207654594102E-2</v>
      </c>
      <c r="R718" s="6" t="str">
        <f t="shared" si="145"/>
        <v>Upper</v>
      </c>
      <c r="S718" t="str">
        <f t="shared" si="146"/>
        <v>Upper</v>
      </c>
      <c r="T718" t="str">
        <f t="shared" si="141"/>
        <v>Above</v>
      </c>
      <c r="U718" t="str">
        <f t="shared" si="142"/>
        <v>Above</v>
      </c>
      <c r="V718" t="str">
        <f t="shared" si="143"/>
        <v>Above</v>
      </c>
      <c r="W718" t="str">
        <f t="shared" si="140"/>
        <v>Above</v>
      </c>
      <c r="X718" t="str">
        <f t="shared" si="144"/>
        <v>Sell</v>
      </c>
      <c r="Y718" t="str">
        <f t="shared" si="139"/>
        <v/>
      </c>
    </row>
    <row r="719" spans="1:25" x14ac:dyDescent="0.3">
      <c r="A719" s="2">
        <v>42016</v>
      </c>
      <c r="B719">
        <v>8291.349609375</v>
      </c>
      <c r="C719">
        <v>8332.599609375</v>
      </c>
      <c r="D719">
        <v>8245.599609375</v>
      </c>
      <c r="E719">
        <v>8323</v>
      </c>
      <c r="F719">
        <v>484.70001220703102</v>
      </c>
      <c r="G719">
        <v>487.20001220703102</v>
      </c>
      <c r="H719">
        <v>482.25</v>
      </c>
      <c r="I719">
        <v>483.52499389648398</v>
      </c>
      <c r="J719">
        <v>5.8458518219878498E-2</v>
      </c>
      <c r="K719">
        <v>5.8469149490740301E-2</v>
      </c>
      <c r="L719">
        <v>5.84857406187533E-2</v>
      </c>
      <c r="M719" s="19">
        <v>5.8095037113598903E-2</v>
      </c>
      <c r="N719">
        <v>5.7716506067675401E-2</v>
      </c>
      <c r="O719">
        <v>5.3583287257565895E-4</v>
      </c>
      <c r="P719">
        <v>5.8252338940251003E-2</v>
      </c>
      <c r="Q719">
        <v>5.7180673195099702E-2</v>
      </c>
      <c r="R719" s="6" t="str">
        <f t="shared" si="145"/>
        <v>Upper</v>
      </c>
      <c r="S719" t="str">
        <f t="shared" si="146"/>
        <v>Upper</v>
      </c>
      <c r="T719" t="str">
        <f t="shared" si="141"/>
        <v>Above</v>
      </c>
      <c r="U719" t="str">
        <f t="shared" si="142"/>
        <v>Above</v>
      </c>
      <c r="V719" t="str">
        <f t="shared" si="143"/>
        <v>Below</v>
      </c>
      <c r="W719" t="str">
        <f t="shared" si="140"/>
        <v>Below</v>
      </c>
      <c r="X719" t="str">
        <f t="shared" si="144"/>
        <v>Sell</v>
      </c>
      <c r="Y719" t="str">
        <f t="shared" si="139"/>
        <v/>
      </c>
    </row>
    <row r="720" spans="1:25" x14ac:dyDescent="0.3">
      <c r="A720" s="2">
        <v>42017</v>
      </c>
      <c r="B720">
        <v>8346.150390625</v>
      </c>
      <c r="C720">
        <v>8356.650390625</v>
      </c>
      <c r="D720">
        <v>8267.900390625</v>
      </c>
      <c r="E720">
        <v>8299.400390625</v>
      </c>
      <c r="F720">
        <v>484.475006103515</v>
      </c>
      <c r="G720">
        <v>485.975006103515</v>
      </c>
      <c r="H720">
        <v>477.850006103515</v>
      </c>
      <c r="I720">
        <v>481.67498779296801</v>
      </c>
      <c r="J720">
        <v>5.8047720617125799E-2</v>
      </c>
      <c r="K720">
        <v>5.8154282324495897E-2</v>
      </c>
      <c r="L720">
        <v>5.7795810729088001E-2</v>
      </c>
      <c r="M720" s="19">
        <v>5.8037323797158702E-2</v>
      </c>
      <c r="N720">
        <v>5.7786755289585399E-2</v>
      </c>
      <c r="O720">
        <v>4.7484224410804699E-4</v>
      </c>
      <c r="P720">
        <v>5.8261597533693497E-2</v>
      </c>
      <c r="Q720">
        <v>5.7311913045477399E-2</v>
      </c>
      <c r="R720" s="6">
        <f t="shared" si="145"/>
        <v>0</v>
      </c>
      <c r="S720" t="str">
        <f t="shared" si="146"/>
        <v>Upper</v>
      </c>
      <c r="T720" t="str">
        <f t="shared" si="141"/>
        <v>Above</v>
      </c>
      <c r="U720" t="str">
        <f t="shared" si="142"/>
        <v>Above</v>
      </c>
      <c r="V720" t="str">
        <f t="shared" si="143"/>
        <v>Below</v>
      </c>
      <c r="W720" t="str">
        <f t="shared" si="140"/>
        <v>Below</v>
      </c>
      <c r="X720" t="str">
        <f t="shared" si="144"/>
        <v>Sell</v>
      </c>
      <c r="Y720" t="str">
        <f t="shared" si="139"/>
        <v/>
      </c>
    </row>
    <row r="721" spans="1:25" x14ac:dyDescent="0.3">
      <c r="A721" s="2">
        <v>42018</v>
      </c>
      <c r="B721">
        <v>8307.25</v>
      </c>
      <c r="C721">
        <v>8326.4501953125</v>
      </c>
      <c r="D721">
        <v>8236.650390625</v>
      </c>
      <c r="E721">
        <v>8277.5498046875</v>
      </c>
      <c r="F721">
        <v>480.02499389648398</v>
      </c>
      <c r="G721">
        <v>487.32501220703102</v>
      </c>
      <c r="H721">
        <v>479.850006103515</v>
      </c>
      <c r="I721">
        <v>481.95001220703102</v>
      </c>
      <c r="J721">
        <v>5.7783862758010701E-2</v>
      </c>
      <c r="K721">
        <v>5.8527343678987903E-2</v>
      </c>
      <c r="L721">
        <v>5.8257906229658998E-2</v>
      </c>
      <c r="M721" s="19">
        <v>5.8223752629565202E-2</v>
      </c>
      <c r="N721">
        <v>5.7834360615527297E-2</v>
      </c>
      <c r="O721">
        <v>4.6816168185827701E-4</v>
      </c>
      <c r="P721">
        <v>5.8302522297385598E-2</v>
      </c>
      <c r="Q721">
        <v>5.7366198933669003E-2</v>
      </c>
      <c r="R721" s="6" t="str">
        <f t="shared" si="145"/>
        <v>Upper</v>
      </c>
      <c r="S721" t="str">
        <f t="shared" si="146"/>
        <v>Upper</v>
      </c>
      <c r="T721" t="str">
        <f t="shared" si="141"/>
        <v>Above</v>
      </c>
      <c r="U721" t="str">
        <f t="shared" si="142"/>
        <v>Above</v>
      </c>
      <c r="V721" t="str">
        <f t="shared" si="143"/>
        <v>Below</v>
      </c>
      <c r="W721" t="str">
        <f t="shared" si="140"/>
        <v>Below</v>
      </c>
      <c r="X721" t="str">
        <f t="shared" si="144"/>
        <v>Sell</v>
      </c>
      <c r="Y721" t="str">
        <f t="shared" si="139"/>
        <v/>
      </c>
    </row>
    <row r="722" spans="1:25" x14ac:dyDescent="0.3">
      <c r="A722" s="2">
        <v>42019</v>
      </c>
      <c r="B722">
        <v>8424.5</v>
      </c>
      <c r="C722">
        <v>8527.099609375</v>
      </c>
      <c r="D722">
        <v>8380.5498046875</v>
      </c>
      <c r="E722">
        <v>8494.150390625</v>
      </c>
      <c r="F722">
        <v>495</v>
      </c>
      <c r="G722">
        <v>499.100006103515</v>
      </c>
      <c r="H722">
        <v>485.375</v>
      </c>
      <c r="I722">
        <v>496.57501220703102</v>
      </c>
      <c r="J722">
        <v>5.87571962727758E-2</v>
      </c>
      <c r="K722">
        <v>5.8531039740029198E-2</v>
      </c>
      <c r="L722">
        <v>5.7916844516396102E-2</v>
      </c>
      <c r="M722" s="19">
        <v>5.8460821785672801E-2</v>
      </c>
      <c r="N722">
        <v>5.78886737411227E-2</v>
      </c>
      <c r="O722">
        <v>4.7497201349246002E-4</v>
      </c>
      <c r="P722">
        <v>5.8363645754615202E-2</v>
      </c>
      <c r="Q722">
        <v>5.7413701727630301E-2</v>
      </c>
      <c r="R722" s="6" t="str">
        <f t="shared" si="145"/>
        <v>Upper</v>
      </c>
      <c r="S722" t="str">
        <f t="shared" si="146"/>
        <v>Upper</v>
      </c>
      <c r="T722" t="str">
        <f t="shared" si="141"/>
        <v>Above</v>
      </c>
      <c r="U722" t="str">
        <f t="shared" si="142"/>
        <v>Above</v>
      </c>
      <c r="V722" t="str">
        <f t="shared" si="143"/>
        <v>Above</v>
      </c>
      <c r="W722" t="str">
        <f t="shared" si="140"/>
        <v>Above</v>
      </c>
      <c r="X722" t="str">
        <f t="shared" si="144"/>
        <v>Sell</v>
      </c>
      <c r="Y722" t="str">
        <f t="shared" si="139"/>
        <v/>
      </c>
    </row>
    <row r="723" spans="1:25" x14ac:dyDescent="0.3">
      <c r="A723" s="2">
        <v>42020</v>
      </c>
      <c r="B723">
        <v>8504.0498046875</v>
      </c>
      <c r="C723">
        <v>8530.75</v>
      </c>
      <c r="D723">
        <v>8452.25</v>
      </c>
      <c r="E723">
        <v>8513.7998046875</v>
      </c>
      <c r="F723">
        <v>501.100006103515</v>
      </c>
      <c r="G723">
        <v>507.45001220703102</v>
      </c>
      <c r="H723">
        <v>499.27499389648398</v>
      </c>
      <c r="I723">
        <v>500.67498779296801</v>
      </c>
      <c r="J723">
        <v>5.8924867282327598E-2</v>
      </c>
      <c r="K723">
        <v>5.9484806401199297E-2</v>
      </c>
      <c r="L723">
        <v>5.9070069377560298E-2</v>
      </c>
      <c r="M723" s="19">
        <v>5.8807465441847499E-2</v>
      </c>
      <c r="N723">
        <v>5.79589568552768E-2</v>
      </c>
      <c r="O723">
        <v>5.0234768632015001E-4</v>
      </c>
      <c r="P723">
        <v>5.8461304541597002E-2</v>
      </c>
      <c r="Q723">
        <v>5.7456609168956702E-2</v>
      </c>
      <c r="R723" s="6" t="str">
        <f t="shared" si="145"/>
        <v>Upper</v>
      </c>
      <c r="S723" t="str">
        <f t="shared" si="146"/>
        <v>Upper</v>
      </c>
      <c r="T723" t="str">
        <f t="shared" si="141"/>
        <v>Above</v>
      </c>
      <c r="U723" t="str">
        <f t="shared" si="142"/>
        <v>Above</v>
      </c>
      <c r="V723" t="str">
        <f t="shared" si="143"/>
        <v>Above</v>
      </c>
      <c r="W723" t="str">
        <f t="shared" si="140"/>
        <v>Above</v>
      </c>
      <c r="X723" t="str">
        <f t="shared" si="144"/>
        <v>Sell</v>
      </c>
      <c r="Y723" t="str">
        <f t="shared" si="139"/>
        <v/>
      </c>
    </row>
    <row r="724" spans="1:25" x14ac:dyDescent="0.3">
      <c r="A724" s="2">
        <v>42023</v>
      </c>
      <c r="B724">
        <v>8550.0498046875</v>
      </c>
      <c r="C724">
        <v>8570.9501953125</v>
      </c>
      <c r="D724">
        <v>8531.5</v>
      </c>
      <c r="E724">
        <v>8550.7001953125</v>
      </c>
      <c r="F724">
        <v>506.625</v>
      </c>
      <c r="G724">
        <v>510</v>
      </c>
      <c r="H724">
        <v>501.475006103515</v>
      </c>
      <c r="I724">
        <v>502.27499389648398</v>
      </c>
      <c r="J724">
        <v>5.9254040803627402E-2</v>
      </c>
      <c r="K724">
        <v>5.9503320912880998E-2</v>
      </c>
      <c r="L724">
        <v>5.8779230628085898E-2</v>
      </c>
      <c r="M724" s="19">
        <v>5.87408027908441E-2</v>
      </c>
      <c r="N724">
        <v>5.8034078661899198E-2</v>
      </c>
      <c r="O724">
        <v>5.0125515509051696E-4</v>
      </c>
      <c r="P724">
        <v>5.85353338169897E-2</v>
      </c>
      <c r="Q724">
        <v>5.7532823506808703E-2</v>
      </c>
      <c r="R724" s="6" t="str">
        <f t="shared" si="145"/>
        <v>Upper</v>
      </c>
      <c r="S724" t="str">
        <f t="shared" si="146"/>
        <v>Upper</v>
      </c>
      <c r="T724" t="str">
        <f t="shared" si="141"/>
        <v>Above</v>
      </c>
      <c r="U724" t="str">
        <f t="shared" si="142"/>
        <v>Above</v>
      </c>
      <c r="V724" t="str">
        <f t="shared" si="143"/>
        <v>Above</v>
      </c>
      <c r="W724" t="str">
        <f t="shared" si="140"/>
        <v>Above</v>
      </c>
      <c r="X724" t="str">
        <f t="shared" si="144"/>
        <v>Sell</v>
      </c>
      <c r="Y724" t="str">
        <f t="shared" si="139"/>
        <v/>
      </c>
    </row>
    <row r="725" spans="1:25" x14ac:dyDescent="0.3">
      <c r="A725" s="2">
        <v>42024</v>
      </c>
      <c r="B725">
        <v>8575.099609375</v>
      </c>
      <c r="C725">
        <v>8707.900390625</v>
      </c>
      <c r="D725">
        <v>8574.5</v>
      </c>
      <c r="E725">
        <v>8695.599609375</v>
      </c>
      <c r="F725">
        <v>505</v>
      </c>
      <c r="G725">
        <v>513.5</v>
      </c>
      <c r="H725">
        <v>501</v>
      </c>
      <c r="I725">
        <v>510.475006103515</v>
      </c>
      <c r="J725">
        <v>5.8891444181930201E-2</v>
      </c>
      <c r="K725">
        <v>5.89694388962968E-2</v>
      </c>
      <c r="L725">
        <v>5.8429062919120603E-2</v>
      </c>
      <c r="M725" s="19">
        <v>5.8704980568925501E-2</v>
      </c>
      <c r="N725">
        <v>5.8107847149289599E-2</v>
      </c>
      <c r="O725">
        <v>4.8492988896139098E-4</v>
      </c>
      <c r="P725">
        <v>5.8592777038250998E-2</v>
      </c>
      <c r="Q725">
        <v>5.7622917260328199E-2</v>
      </c>
      <c r="R725" s="6" t="str">
        <f t="shared" si="145"/>
        <v>Upper</v>
      </c>
      <c r="S725" t="str">
        <f t="shared" si="146"/>
        <v>Upper</v>
      </c>
      <c r="T725" t="str">
        <f t="shared" si="141"/>
        <v>Above</v>
      </c>
      <c r="U725" t="str">
        <f t="shared" si="142"/>
        <v>Above</v>
      </c>
      <c r="V725" t="str">
        <f t="shared" si="143"/>
        <v>Above</v>
      </c>
      <c r="W725" t="str">
        <f t="shared" si="140"/>
        <v>Above</v>
      </c>
      <c r="X725" t="str">
        <f t="shared" si="144"/>
        <v>Sell</v>
      </c>
      <c r="Y725" t="str">
        <f t="shared" si="139"/>
        <v/>
      </c>
    </row>
    <row r="726" spans="1:25" x14ac:dyDescent="0.3">
      <c r="A726" s="2">
        <v>42025</v>
      </c>
      <c r="B726">
        <v>8719.650390625</v>
      </c>
      <c r="C726">
        <v>8741.849609375</v>
      </c>
      <c r="D726">
        <v>8689.599609375</v>
      </c>
      <c r="E726">
        <v>8729.5</v>
      </c>
      <c r="F726">
        <v>513.70001220703102</v>
      </c>
      <c r="G726">
        <v>516.47497558593705</v>
      </c>
      <c r="H726">
        <v>509.17498779296801</v>
      </c>
      <c r="I726">
        <v>509.975006103515</v>
      </c>
      <c r="J726">
        <v>5.8912913843350803E-2</v>
      </c>
      <c r="K726">
        <v>5.9080743625703099E-2</v>
      </c>
      <c r="L726">
        <v>5.8595908981080302E-2</v>
      </c>
      <c r="M726" s="19">
        <v>5.8419726914887997E-2</v>
      </c>
      <c r="N726">
        <v>5.8134491795709703E-2</v>
      </c>
      <c r="O726">
        <v>4.8678355577870601E-4</v>
      </c>
      <c r="P726">
        <v>5.8621275351488401E-2</v>
      </c>
      <c r="Q726">
        <v>5.7647708239930998E-2</v>
      </c>
      <c r="R726" s="6" t="str">
        <f t="shared" si="145"/>
        <v>Upper</v>
      </c>
      <c r="S726" t="str">
        <f t="shared" si="146"/>
        <v>Upper</v>
      </c>
      <c r="T726" t="str">
        <f t="shared" si="141"/>
        <v>Above</v>
      </c>
      <c r="U726" t="str">
        <f t="shared" si="142"/>
        <v>Above</v>
      </c>
      <c r="V726" t="str">
        <f t="shared" si="143"/>
        <v>Below</v>
      </c>
      <c r="W726" t="str">
        <f t="shared" si="140"/>
        <v>Below</v>
      </c>
      <c r="X726" t="str">
        <f t="shared" si="144"/>
        <v>Sell</v>
      </c>
      <c r="Y726" t="str">
        <f t="shared" si="139"/>
        <v/>
      </c>
    </row>
    <row r="727" spans="1:25" x14ac:dyDescent="0.3">
      <c r="A727" s="2">
        <v>42026</v>
      </c>
      <c r="B727">
        <v>8745.849609375</v>
      </c>
      <c r="C727">
        <v>8774.150390625</v>
      </c>
      <c r="D727">
        <v>8727</v>
      </c>
      <c r="E727">
        <v>8761.400390625</v>
      </c>
      <c r="F727">
        <v>512.5</v>
      </c>
      <c r="G727">
        <v>516.25</v>
      </c>
      <c r="H727">
        <v>509.27499389648398</v>
      </c>
      <c r="I727">
        <v>510.625</v>
      </c>
      <c r="J727">
        <v>5.8599223962258799E-2</v>
      </c>
      <c r="K727">
        <v>5.8837605581915003E-2</v>
      </c>
      <c r="L727">
        <v>5.8356250016785099E-2</v>
      </c>
      <c r="M727" s="19">
        <v>5.8281208166948498E-2</v>
      </c>
      <c r="N727">
        <v>5.8146199476344501E-2</v>
      </c>
      <c r="O727">
        <v>4.8738536574111801E-4</v>
      </c>
      <c r="P727">
        <v>5.8633584842085598E-2</v>
      </c>
      <c r="Q727">
        <v>5.7658814110603397E-2</v>
      </c>
      <c r="R727" s="6" t="str">
        <f t="shared" si="145"/>
        <v>Upper</v>
      </c>
      <c r="S727" t="str">
        <f t="shared" si="146"/>
        <v>Upper</v>
      </c>
      <c r="T727" t="str">
        <f t="shared" si="141"/>
        <v>Above</v>
      </c>
      <c r="U727" t="str">
        <f t="shared" si="142"/>
        <v>Above</v>
      </c>
      <c r="V727" t="str">
        <f t="shared" si="143"/>
        <v>Below</v>
      </c>
      <c r="W727" t="str">
        <f t="shared" si="140"/>
        <v>Below</v>
      </c>
      <c r="X727" t="str">
        <f t="shared" si="144"/>
        <v>Sell</v>
      </c>
      <c r="Y727" t="str">
        <f t="shared" si="139"/>
        <v/>
      </c>
    </row>
    <row r="728" spans="1:25" x14ac:dyDescent="0.3">
      <c r="A728" s="2">
        <v>42027</v>
      </c>
      <c r="B728">
        <v>8827.9501953125</v>
      </c>
      <c r="C728">
        <v>8866.400390625</v>
      </c>
      <c r="D728">
        <v>8795.400390625</v>
      </c>
      <c r="E728">
        <v>8835.599609375</v>
      </c>
      <c r="F728">
        <v>515</v>
      </c>
      <c r="G728">
        <v>524</v>
      </c>
      <c r="H728">
        <v>512.20001220703102</v>
      </c>
      <c r="I728">
        <v>521.40002441406205</v>
      </c>
      <c r="J728">
        <v>5.8337438318745397E-2</v>
      </c>
      <c r="K728">
        <v>5.9099519186394701E-2</v>
      </c>
      <c r="L728">
        <v>5.82349852717318E-2</v>
      </c>
      <c r="M728" s="19">
        <v>5.9011277951168298E-2</v>
      </c>
      <c r="N728">
        <v>5.8205772351322203E-2</v>
      </c>
      <c r="O728">
        <v>5.1729073323830699E-4</v>
      </c>
      <c r="P728">
        <v>5.8723063084560601E-2</v>
      </c>
      <c r="Q728">
        <v>5.7688481618083903E-2</v>
      </c>
      <c r="R728" s="6" t="str">
        <f t="shared" si="145"/>
        <v>Upper</v>
      </c>
      <c r="S728" t="str">
        <f t="shared" si="146"/>
        <v>Upper</v>
      </c>
      <c r="T728" t="str">
        <f t="shared" si="141"/>
        <v>Above</v>
      </c>
      <c r="U728" t="str">
        <f t="shared" si="142"/>
        <v>Above</v>
      </c>
      <c r="V728" t="str">
        <f t="shared" si="143"/>
        <v>Above</v>
      </c>
      <c r="W728" t="str">
        <f t="shared" si="140"/>
        <v>Above</v>
      </c>
      <c r="X728" t="str">
        <f t="shared" si="144"/>
        <v>Sell</v>
      </c>
      <c r="Y728" t="str">
        <f t="shared" si="139"/>
        <v/>
      </c>
    </row>
    <row r="729" spans="1:25" x14ac:dyDescent="0.3">
      <c r="A729" s="2">
        <v>42031</v>
      </c>
      <c r="B729">
        <v>8871.349609375</v>
      </c>
      <c r="C729">
        <v>8925.0498046875</v>
      </c>
      <c r="D729">
        <v>8825.4501953125</v>
      </c>
      <c r="E729">
        <v>8910.5</v>
      </c>
      <c r="F729">
        <v>521.5</v>
      </c>
      <c r="G729">
        <v>538.875</v>
      </c>
      <c r="H729">
        <v>520.45001220703102</v>
      </c>
      <c r="I729">
        <v>537.02502441406205</v>
      </c>
      <c r="J729">
        <v>5.8784742227822102E-2</v>
      </c>
      <c r="K729">
        <v>6.0377814330736697E-2</v>
      </c>
      <c r="L729">
        <v>5.8971497282196403E-2</v>
      </c>
      <c r="M729" s="19">
        <v>6.0268786758774701E-2</v>
      </c>
      <c r="N729">
        <v>5.8327232950188497E-2</v>
      </c>
      <c r="O729">
        <v>6.8483876684216096E-4</v>
      </c>
      <c r="P729">
        <v>5.9012071717030601E-2</v>
      </c>
      <c r="Q729">
        <v>5.7642394183346303E-2</v>
      </c>
      <c r="R729" s="6" t="str">
        <f t="shared" si="145"/>
        <v>Upper</v>
      </c>
      <c r="S729" t="str">
        <f t="shared" si="146"/>
        <v>Upper</v>
      </c>
      <c r="T729" t="str">
        <f t="shared" si="141"/>
        <v>Above</v>
      </c>
      <c r="U729" t="str">
        <f t="shared" si="142"/>
        <v>Above</v>
      </c>
      <c r="V729" t="str">
        <f t="shared" si="143"/>
        <v>Above</v>
      </c>
      <c r="W729" t="str">
        <f t="shared" si="140"/>
        <v>Above</v>
      </c>
      <c r="X729" t="str">
        <f t="shared" si="144"/>
        <v>Sell</v>
      </c>
      <c r="Y729" t="str">
        <f t="shared" si="139"/>
        <v/>
      </c>
    </row>
    <row r="730" spans="1:25" x14ac:dyDescent="0.3">
      <c r="A730" s="2">
        <v>42032</v>
      </c>
      <c r="B730">
        <v>8902.75</v>
      </c>
      <c r="C730">
        <v>8985.0498046875</v>
      </c>
      <c r="D730">
        <v>8874.0498046875</v>
      </c>
      <c r="E730">
        <v>8914.2998046875</v>
      </c>
      <c r="F730">
        <v>535</v>
      </c>
      <c r="G730">
        <v>546.59997558593705</v>
      </c>
      <c r="H730">
        <v>527.5</v>
      </c>
      <c r="I730">
        <v>529.17498779296795</v>
      </c>
      <c r="J730">
        <v>6.0093791244278397E-2</v>
      </c>
      <c r="K730">
        <v>6.0834384613068698E-2</v>
      </c>
      <c r="L730">
        <v>5.9442983937430798E-2</v>
      </c>
      <c r="M730" s="19">
        <v>5.9362484927274597E-2</v>
      </c>
      <c r="N730">
        <v>5.84101237138148E-2</v>
      </c>
      <c r="O730">
        <v>7.0553535553058303E-4</v>
      </c>
      <c r="P730">
        <v>5.9115659069345301E-2</v>
      </c>
      <c r="Q730">
        <v>5.7704588358284202E-2</v>
      </c>
      <c r="R730" s="6" t="str">
        <f t="shared" si="145"/>
        <v>Upper</v>
      </c>
      <c r="S730" t="str">
        <f t="shared" si="146"/>
        <v>Upper</v>
      </c>
      <c r="T730" t="str">
        <f t="shared" si="141"/>
        <v>Above</v>
      </c>
      <c r="U730" t="str">
        <f t="shared" si="142"/>
        <v>Above</v>
      </c>
      <c r="V730" t="str">
        <f t="shared" si="143"/>
        <v>Above</v>
      </c>
      <c r="W730" t="str">
        <f t="shared" si="140"/>
        <v>Above</v>
      </c>
      <c r="X730" t="str">
        <f t="shared" si="144"/>
        <v>Sell</v>
      </c>
      <c r="Y730" t="str">
        <f t="shared" si="139"/>
        <v/>
      </c>
    </row>
    <row r="731" spans="1:25" x14ac:dyDescent="0.3">
      <c r="A731" s="2">
        <v>42033</v>
      </c>
      <c r="B731">
        <v>8901.5</v>
      </c>
      <c r="C731">
        <v>8966.650390625</v>
      </c>
      <c r="D731">
        <v>8861.25</v>
      </c>
      <c r="E731">
        <v>8952.349609375</v>
      </c>
      <c r="F731">
        <v>537.5</v>
      </c>
      <c r="G731">
        <v>550.29998779296795</v>
      </c>
      <c r="H731">
        <v>530.5</v>
      </c>
      <c r="I731">
        <v>547.5</v>
      </c>
      <c r="J731">
        <v>6.03830815031174E-2</v>
      </c>
      <c r="K731">
        <v>6.1371857250989703E-2</v>
      </c>
      <c r="L731">
        <v>5.9867400197488999E-2</v>
      </c>
      <c r="M731" s="19">
        <v>6.11571290096459E-2</v>
      </c>
      <c r="N731">
        <v>5.8569031865545698E-2</v>
      </c>
      <c r="O731">
        <v>9.2659329936250904E-4</v>
      </c>
      <c r="P731">
        <v>5.9495625164908202E-2</v>
      </c>
      <c r="Q731">
        <v>5.7642438566183202E-2</v>
      </c>
      <c r="R731" s="6" t="str">
        <f t="shared" si="145"/>
        <v>Upper</v>
      </c>
      <c r="S731" t="str">
        <f t="shared" si="146"/>
        <v>Upper</v>
      </c>
      <c r="T731" t="str">
        <f t="shared" si="141"/>
        <v>Above</v>
      </c>
      <c r="U731" t="str">
        <f t="shared" si="142"/>
        <v>Above</v>
      </c>
      <c r="V731" t="str">
        <f t="shared" si="143"/>
        <v>Above</v>
      </c>
      <c r="W731" t="str">
        <f t="shared" si="140"/>
        <v>Above</v>
      </c>
      <c r="X731" t="str">
        <f t="shared" si="144"/>
        <v>Sell</v>
      </c>
      <c r="Y731" t="str">
        <f t="shared" si="139"/>
        <v/>
      </c>
    </row>
    <row r="732" spans="1:25" x14ac:dyDescent="0.3">
      <c r="A732" s="2">
        <v>42034</v>
      </c>
      <c r="B732">
        <v>8996.599609375</v>
      </c>
      <c r="C732">
        <v>8996.599609375</v>
      </c>
      <c r="D732">
        <v>8775.099609375</v>
      </c>
      <c r="E732">
        <v>8808.900390625</v>
      </c>
      <c r="F732">
        <v>547.27502441406205</v>
      </c>
      <c r="G732">
        <v>547.27502441406205</v>
      </c>
      <c r="H732">
        <v>532.125</v>
      </c>
      <c r="I732">
        <v>538.67498779296795</v>
      </c>
      <c r="J732">
        <v>6.0831319406919999E-2</v>
      </c>
      <c r="K732">
        <v>6.0831319406919999E-2</v>
      </c>
      <c r="L732">
        <v>6.0640337282496098E-2</v>
      </c>
      <c r="M732" s="19">
        <v>6.1151217962035397E-2</v>
      </c>
      <c r="N732">
        <v>5.8754341103118703E-2</v>
      </c>
      <c r="O732">
        <v>1.05207688072036E-3</v>
      </c>
      <c r="P732">
        <v>5.9806417983838997E-2</v>
      </c>
      <c r="Q732">
        <v>5.7702264222398297E-2</v>
      </c>
      <c r="R732" s="6" t="str">
        <f t="shared" si="145"/>
        <v>Upper</v>
      </c>
      <c r="S732" t="str">
        <f t="shared" si="146"/>
        <v>Upper</v>
      </c>
      <c r="T732" t="str">
        <f t="shared" si="141"/>
        <v>Above</v>
      </c>
      <c r="U732" t="str">
        <f t="shared" si="142"/>
        <v>Above</v>
      </c>
      <c r="V732" t="str">
        <f t="shared" si="143"/>
        <v>Above</v>
      </c>
      <c r="W732" t="str">
        <f t="shared" si="140"/>
        <v>Above</v>
      </c>
      <c r="X732" t="str">
        <f t="shared" si="144"/>
        <v>Sell</v>
      </c>
      <c r="Y732" t="str">
        <f t="shared" si="139"/>
        <v/>
      </c>
    </row>
    <row r="733" spans="1:25" x14ac:dyDescent="0.3">
      <c r="A733" s="2">
        <v>42037</v>
      </c>
      <c r="B733">
        <v>8802.5</v>
      </c>
      <c r="C733">
        <v>8840.7998046875</v>
      </c>
      <c r="D733">
        <v>8751.099609375</v>
      </c>
      <c r="E733">
        <v>8797.400390625</v>
      </c>
      <c r="F733">
        <v>534.25</v>
      </c>
      <c r="G733">
        <v>546.5</v>
      </c>
      <c r="H733">
        <v>526.17498779296795</v>
      </c>
      <c r="I733">
        <v>540.79998779296795</v>
      </c>
      <c r="J733">
        <v>6.0692984947458103E-2</v>
      </c>
      <c r="K733">
        <v>6.1815674155435402E-2</v>
      </c>
      <c r="L733">
        <v>6.0126728214735498E-2</v>
      </c>
      <c r="M733" s="19">
        <v>6.1472703728396298E-2</v>
      </c>
      <c r="N733">
        <v>5.8953502719521003E-2</v>
      </c>
      <c r="O733">
        <v>1.1703967501966201E-3</v>
      </c>
      <c r="P733">
        <v>6.01238994697176E-2</v>
      </c>
      <c r="Q733">
        <v>5.77831059693244E-2</v>
      </c>
      <c r="R733" s="6" t="str">
        <f t="shared" si="145"/>
        <v>Upper</v>
      </c>
      <c r="S733" t="str">
        <f t="shared" si="146"/>
        <v>Upper</v>
      </c>
      <c r="T733" t="str">
        <f t="shared" si="141"/>
        <v>Above</v>
      </c>
      <c r="U733" t="str">
        <f t="shared" si="142"/>
        <v>Above</v>
      </c>
      <c r="V733" t="str">
        <f t="shared" si="143"/>
        <v>Above</v>
      </c>
      <c r="W733" t="str">
        <f t="shared" si="140"/>
        <v>Above</v>
      </c>
      <c r="X733" t="str">
        <f t="shared" si="144"/>
        <v>Sell</v>
      </c>
      <c r="Y733" t="str">
        <f t="shared" si="139"/>
        <v/>
      </c>
    </row>
    <row r="734" spans="1:25" x14ac:dyDescent="0.3">
      <c r="A734" s="2">
        <v>42038</v>
      </c>
      <c r="B734">
        <v>8823.150390625</v>
      </c>
      <c r="C734">
        <v>8837.2998046875</v>
      </c>
      <c r="D734">
        <v>8726.650390625</v>
      </c>
      <c r="E734">
        <v>8756.5498046875</v>
      </c>
      <c r="F734">
        <v>539.25</v>
      </c>
      <c r="G734">
        <v>541.09997558593705</v>
      </c>
      <c r="H734">
        <v>527.65002441406205</v>
      </c>
      <c r="I734">
        <v>532.04998779296795</v>
      </c>
      <c r="J734">
        <v>6.1117625352161899E-2</v>
      </c>
      <c r="K734">
        <v>6.12291070287019E-2</v>
      </c>
      <c r="L734">
        <v>6.0464210297792399E-2</v>
      </c>
      <c r="M734" s="19">
        <v>6.0760230874054397E-2</v>
      </c>
      <c r="N734">
        <v>5.9135509597091199E-2</v>
      </c>
      <c r="O734">
        <v>1.1531898333419E-3</v>
      </c>
      <c r="P734">
        <v>6.02886994304331E-2</v>
      </c>
      <c r="Q734">
        <v>5.7982319763749297E-2</v>
      </c>
      <c r="R734" s="6" t="str">
        <f t="shared" si="145"/>
        <v>Upper</v>
      </c>
      <c r="S734" t="str">
        <f t="shared" si="146"/>
        <v>Upper</v>
      </c>
      <c r="T734" t="str">
        <f t="shared" si="141"/>
        <v>Above</v>
      </c>
      <c r="U734" t="str">
        <f t="shared" si="142"/>
        <v>Above</v>
      </c>
      <c r="V734" t="str">
        <f t="shared" si="143"/>
        <v>Above</v>
      </c>
      <c r="W734" t="str">
        <f t="shared" si="140"/>
        <v>Above</v>
      </c>
      <c r="X734" t="str">
        <f t="shared" si="144"/>
        <v>Sell</v>
      </c>
      <c r="Y734" t="str">
        <f t="shared" si="139"/>
        <v/>
      </c>
    </row>
    <row r="735" spans="1:25" x14ac:dyDescent="0.3">
      <c r="A735" s="2">
        <v>42039</v>
      </c>
      <c r="B735">
        <v>8789.150390625</v>
      </c>
      <c r="C735">
        <v>8792.849609375</v>
      </c>
      <c r="D735">
        <v>8704.400390625</v>
      </c>
      <c r="E735">
        <v>8723.7001953125</v>
      </c>
      <c r="F735">
        <v>531.5</v>
      </c>
      <c r="G735">
        <v>540.40002441406205</v>
      </c>
      <c r="H735">
        <v>528.625</v>
      </c>
      <c r="I735">
        <v>533.84997558593705</v>
      </c>
      <c r="J735">
        <v>6.0472284166047198E-2</v>
      </c>
      <c r="K735">
        <v>6.1459031874932103E-2</v>
      </c>
      <c r="L735">
        <v>6.07307771100868E-2</v>
      </c>
      <c r="M735" s="19">
        <v>6.1195360183605399E-2</v>
      </c>
      <c r="N735">
        <v>5.92968851761492E-2</v>
      </c>
      <c r="O735">
        <v>1.20581485295993E-3</v>
      </c>
      <c r="P735">
        <v>6.0502700029109097E-2</v>
      </c>
      <c r="Q735">
        <v>5.8091070323189303E-2</v>
      </c>
      <c r="R735" s="6" t="str">
        <f t="shared" si="145"/>
        <v>Upper</v>
      </c>
      <c r="S735" t="str">
        <f t="shared" si="146"/>
        <v>Upper</v>
      </c>
      <c r="T735" t="str">
        <f t="shared" si="141"/>
        <v>Above</v>
      </c>
      <c r="U735" t="str">
        <f t="shared" si="142"/>
        <v>Above</v>
      </c>
      <c r="V735" t="str">
        <f t="shared" si="143"/>
        <v>Above</v>
      </c>
      <c r="W735" t="str">
        <f t="shared" si="140"/>
        <v>Above</v>
      </c>
      <c r="X735" t="str">
        <f t="shared" si="144"/>
        <v>Sell</v>
      </c>
      <c r="Y735" t="str">
        <f t="shared" si="139"/>
        <v/>
      </c>
    </row>
    <row r="736" spans="1:25" x14ac:dyDescent="0.3">
      <c r="A736" s="2">
        <v>42040</v>
      </c>
      <c r="B736">
        <v>8733.099609375</v>
      </c>
      <c r="C736">
        <v>8838.4501953125</v>
      </c>
      <c r="D736">
        <v>8683.650390625</v>
      </c>
      <c r="E736">
        <v>8711.7001953125</v>
      </c>
      <c r="F736">
        <v>537.5</v>
      </c>
      <c r="G736">
        <v>546.40002441406205</v>
      </c>
      <c r="H736">
        <v>535.17498779296795</v>
      </c>
      <c r="I736">
        <v>538.25</v>
      </c>
      <c r="J736">
        <v>6.1547448677098798E-2</v>
      </c>
      <c r="K736">
        <v>6.1820795766190699E-2</v>
      </c>
      <c r="L736">
        <v>6.1630185891724899E-2</v>
      </c>
      <c r="M736" s="19">
        <v>6.17847249024496E-2</v>
      </c>
      <c r="N736">
        <v>5.9470210766596601E-2</v>
      </c>
      <c r="O736">
        <v>1.3029624542210199E-3</v>
      </c>
      <c r="P736">
        <v>6.07731732208176E-2</v>
      </c>
      <c r="Q736">
        <v>5.8167248312375602E-2</v>
      </c>
      <c r="R736" s="6" t="str">
        <f t="shared" si="145"/>
        <v>Upper</v>
      </c>
      <c r="S736" t="str">
        <f t="shared" si="146"/>
        <v>Upper</v>
      </c>
      <c r="T736" t="str">
        <f t="shared" si="141"/>
        <v>Above</v>
      </c>
      <c r="U736" t="str">
        <f t="shared" si="142"/>
        <v>Above</v>
      </c>
      <c r="V736" t="str">
        <f t="shared" si="143"/>
        <v>Above</v>
      </c>
      <c r="W736" t="str">
        <f t="shared" si="140"/>
        <v>Above</v>
      </c>
      <c r="X736" t="str">
        <f t="shared" si="144"/>
        <v>Sell</v>
      </c>
      <c r="Y736" t="str">
        <f t="shared" si="139"/>
        <v/>
      </c>
    </row>
    <row r="737" spans="1:25" x14ac:dyDescent="0.3">
      <c r="A737" s="2">
        <v>42041</v>
      </c>
      <c r="B737">
        <v>8696.849609375</v>
      </c>
      <c r="C737">
        <v>8726.2001953125</v>
      </c>
      <c r="D737">
        <v>8645.5498046875</v>
      </c>
      <c r="E737">
        <v>8661.0498046875</v>
      </c>
      <c r="F737">
        <v>538.5</v>
      </c>
      <c r="G737">
        <v>539.47497558593705</v>
      </c>
      <c r="H737">
        <v>525.02502441406205</v>
      </c>
      <c r="I737">
        <v>526.75</v>
      </c>
      <c r="J737">
        <v>6.1918973442924602E-2</v>
      </c>
      <c r="K737">
        <v>6.1822438577071599E-2</v>
      </c>
      <c r="L737">
        <v>6.0727777443303897E-2</v>
      </c>
      <c r="M737" s="19">
        <v>6.0818262436836898E-2</v>
      </c>
      <c r="N737">
        <v>5.9581868000612798E-2</v>
      </c>
      <c r="O737">
        <v>1.3187118694125101E-3</v>
      </c>
      <c r="P737">
        <v>6.0900579870025298E-2</v>
      </c>
      <c r="Q737">
        <v>5.8263156131200297E-2</v>
      </c>
      <c r="R737" s="6" t="str">
        <f t="shared" si="145"/>
        <v>Upper</v>
      </c>
      <c r="S737" t="str">
        <f t="shared" si="146"/>
        <v>Upper</v>
      </c>
      <c r="T737" t="str">
        <f t="shared" si="141"/>
        <v>Above</v>
      </c>
      <c r="U737" t="str">
        <f t="shared" si="142"/>
        <v>Above</v>
      </c>
      <c r="V737" t="str">
        <f t="shared" si="143"/>
        <v>Below</v>
      </c>
      <c r="W737" t="str">
        <f t="shared" si="140"/>
        <v>Below</v>
      </c>
      <c r="X737" t="str">
        <f t="shared" si="144"/>
        <v>Sell</v>
      </c>
      <c r="Y737" t="str">
        <f t="shared" si="139"/>
        <v/>
      </c>
    </row>
    <row r="738" spans="1:25" x14ac:dyDescent="0.3">
      <c r="A738" s="2">
        <v>42044</v>
      </c>
      <c r="B738">
        <v>8584.400390625</v>
      </c>
      <c r="C738">
        <v>8605.5498046875</v>
      </c>
      <c r="D738">
        <v>8516.349609375</v>
      </c>
      <c r="E738">
        <v>8526.349609375</v>
      </c>
      <c r="F738">
        <v>523.5</v>
      </c>
      <c r="G738">
        <v>525.875</v>
      </c>
      <c r="H738">
        <v>517.25</v>
      </c>
      <c r="I738">
        <v>520.04998779296795</v>
      </c>
      <c r="J738">
        <v>6.0982710052959799E-2</v>
      </c>
      <c r="K738">
        <v>6.1108820695401897E-2</v>
      </c>
      <c r="L738">
        <v>6.0736116261666702E-2</v>
      </c>
      <c r="M738" s="19">
        <v>6.0993275155074099E-2</v>
      </c>
      <c r="N738">
        <v>5.9687328654938199E-2</v>
      </c>
      <c r="O738">
        <v>1.3440652580630299E-3</v>
      </c>
      <c r="P738">
        <v>6.1031393913001303E-2</v>
      </c>
      <c r="Q738">
        <v>5.8343263396875199E-2</v>
      </c>
      <c r="R738" s="6" t="str">
        <f t="shared" si="145"/>
        <v>Upper</v>
      </c>
      <c r="S738" t="str">
        <f t="shared" si="146"/>
        <v>Upper</v>
      </c>
      <c r="T738" t="str">
        <f t="shared" si="141"/>
        <v>Above</v>
      </c>
      <c r="U738" t="str">
        <f t="shared" si="142"/>
        <v>Above</v>
      </c>
      <c r="V738" t="str">
        <f t="shared" si="143"/>
        <v>Below</v>
      </c>
      <c r="W738" t="str">
        <f t="shared" si="140"/>
        <v>Below</v>
      </c>
      <c r="X738" t="str">
        <f t="shared" si="144"/>
        <v>Sell</v>
      </c>
      <c r="Y738" t="str">
        <f t="shared" si="139"/>
        <v/>
      </c>
    </row>
    <row r="739" spans="1:25" x14ac:dyDescent="0.3">
      <c r="A739" s="2">
        <v>42045</v>
      </c>
      <c r="B739">
        <v>8478.099609375</v>
      </c>
      <c r="C739">
        <v>8646.25</v>
      </c>
      <c r="D739">
        <v>8470.5</v>
      </c>
      <c r="E739">
        <v>8565.5498046875</v>
      </c>
      <c r="F739">
        <v>515</v>
      </c>
      <c r="G739">
        <v>531.15002441406205</v>
      </c>
      <c r="H739">
        <v>515</v>
      </c>
      <c r="I739">
        <v>527.22497558593705</v>
      </c>
      <c r="J739">
        <v>6.0744745134925997E-2</v>
      </c>
      <c r="K739">
        <v>6.1431259148655402E-2</v>
      </c>
      <c r="L739">
        <v>6.0799244436573897E-2</v>
      </c>
      <c r="M739" s="19">
        <v>6.15517961611073E-2</v>
      </c>
      <c r="N739">
        <v>5.9860166607313699E-2</v>
      </c>
      <c r="O739">
        <v>1.3507717971983301E-3</v>
      </c>
      <c r="P739">
        <v>6.1210938404512E-2</v>
      </c>
      <c r="Q739">
        <v>5.8509394810115301E-2</v>
      </c>
      <c r="R739" s="6" t="str">
        <f t="shared" si="145"/>
        <v>Upper</v>
      </c>
      <c r="S739" t="str">
        <f t="shared" si="146"/>
        <v>Upper</v>
      </c>
      <c r="T739" t="str">
        <f t="shared" si="141"/>
        <v>Above</v>
      </c>
      <c r="U739" t="str">
        <f t="shared" si="142"/>
        <v>Above</v>
      </c>
      <c r="V739" t="str">
        <f t="shared" si="143"/>
        <v>Above</v>
      </c>
      <c r="W739" t="str">
        <f t="shared" si="140"/>
        <v>Above</v>
      </c>
      <c r="X739" t="str">
        <f t="shared" si="144"/>
        <v>Sell</v>
      </c>
      <c r="Y739" t="str">
        <f t="shared" si="139"/>
        <v/>
      </c>
    </row>
    <row r="740" spans="1:25" x14ac:dyDescent="0.3">
      <c r="A740" s="2">
        <v>42046</v>
      </c>
      <c r="B740">
        <v>8603.2998046875</v>
      </c>
      <c r="C740">
        <v>8651.9501953125</v>
      </c>
      <c r="D740">
        <v>8593.650390625</v>
      </c>
      <c r="E740">
        <v>8627.400390625</v>
      </c>
      <c r="F740">
        <v>529</v>
      </c>
      <c r="G740">
        <v>532.40002441406205</v>
      </c>
      <c r="H740">
        <v>526.5</v>
      </c>
      <c r="I740">
        <v>529.20001220703102</v>
      </c>
      <c r="J740">
        <v>6.1488035057406097E-2</v>
      </c>
      <c r="K740">
        <v>6.1535262269830103E-2</v>
      </c>
      <c r="L740">
        <v>6.1266164675999601E-2</v>
      </c>
      <c r="M740" s="19">
        <v>6.13394520071293E-2</v>
      </c>
      <c r="N740">
        <v>6.00252730178122E-2</v>
      </c>
      <c r="O740">
        <v>1.3176420598901999E-3</v>
      </c>
      <c r="P740">
        <v>6.1342915077702398E-2</v>
      </c>
      <c r="Q740">
        <v>5.8707630957922002E-2</v>
      </c>
      <c r="R740" s="6" t="str">
        <f t="shared" si="145"/>
        <v>Upper</v>
      </c>
      <c r="S740" t="str">
        <f t="shared" si="146"/>
        <v>Upper</v>
      </c>
      <c r="T740" t="str">
        <f t="shared" si="141"/>
        <v>Above</v>
      </c>
      <c r="U740" t="str">
        <f t="shared" si="142"/>
        <v>Above</v>
      </c>
      <c r="V740" t="str">
        <f t="shared" si="143"/>
        <v>Below</v>
      </c>
      <c r="W740" t="str">
        <f t="shared" si="140"/>
        <v>Below</v>
      </c>
      <c r="X740" t="str">
        <f t="shared" si="144"/>
        <v>Sell</v>
      </c>
      <c r="Y740" t="str">
        <f t="shared" si="139"/>
        <v/>
      </c>
    </row>
    <row r="741" spans="1:25" x14ac:dyDescent="0.3">
      <c r="A741" s="2">
        <v>42047</v>
      </c>
      <c r="B741">
        <v>8676.9501953125</v>
      </c>
      <c r="C741">
        <v>8732.5498046875</v>
      </c>
      <c r="D741">
        <v>8599.25</v>
      </c>
      <c r="E741">
        <v>8711.5498046875</v>
      </c>
      <c r="F741">
        <v>532.54998779296795</v>
      </c>
      <c r="G741">
        <v>540.95001220703102</v>
      </c>
      <c r="H741">
        <v>526.34997558593705</v>
      </c>
      <c r="I741">
        <v>538</v>
      </c>
      <c r="J741">
        <v>6.1375250036662103E-2</v>
      </c>
      <c r="K741">
        <v>6.1946398738734601E-2</v>
      </c>
      <c r="L741">
        <v>6.1208823512043202E-2</v>
      </c>
      <c r="M741" s="19">
        <v>6.1757093980053197E-2</v>
      </c>
      <c r="N741">
        <v>6.0201940085336601E-2</v>
      </c>
      <c r="O741">
        <v>1.3001403657596799E-3</v>
      </c>
      <c r="P741">
        <v>6.15020804510963E-2</v>
      </c>
      <c r="Q741">
        <v>5.8901799719576903E-2</v>
      </c>
      <c r="R741" s="6" t="str">
        <f t="shared" si="145"/>
        <v>Upper</v>
      </c>
      <c r="S741" t="str">
        <f t="shared" si="146"/>
        <v>Upper</v>
      </c>
      <c r="T741" t="str">
        <f t="shared" si="141"/>
        <v>Above</v>
      </c>
      <c r="U741" t="str">
        <f t="shared" si="142"/>
        <v>Above</v>
      </c>
      <c r="V741" t="str">
        <f t="shared" si="143"/>
        <v>Above</v>
      </c>
      <c r="W741" t="str">
        <f t="shared" si="140"/>
        <v>Above</v>
      </c>
      <c r="X741" t="str">
        <f t="shared" si="144"/>
        <v>Sell</v>
      </c>
      <c r="Y741" t="str">
        <f t="shared" si="139"/>
        <v/>
      </c>
    </row>
    <row r="742" spans="1:25" x14ac:dyDescent="0.3">
      <c r="A742" s="2">
        <v>42048</v>
      </c>
      <c r="B742">
        <v>8741.5</v>
      </c>
      <c r="C742">
        <v>8822.099609375</v>
      </c>
      <c r="D742">
        <v>8729.650390625</v>
      </c>
      <c r="E742">
        <v>8805.5</v>
      </c>
      <c r="F742">
        <v>540.59997558593705</v>
      </c>
      <c r="G742">
        <v>541</v>
      </c>
      <c r="H742">
        <v>531.79998779296795</v>
      </c>
      <c r="I742">
        <v>532.90002441406205</v>
      </c>
      <c r="J742">
        <v>6.1842930342153803E-2</v>
      </c>
      <c r="K742">
        <v>6.1323270417973301E-2</v>
      </c>
      <c r="L742">
        <v>6.0918818508938502E-2</v>
      </c>
      <c r="M742" s="19">
        <v>6.0518996583278903E-2</v>
      </c>
      <c r="N742">
        <v>6.0304848825216903E-2</v>
      </c>
      <c r="O742">
        <v>1.23489104905027E-3</v>
      </c>
      <c r="P742">
        <v>6.1539739874267203E-2</v>
      </c>
      <c r="Q742">
        <v>5.9069957776166603E-2</v>
      </c>
      <c r="R742" s="6">
        <f t="shared" si="145"/>
        <v>0</v>
      </c>
      <c r="S742" t="str">
        <f t="shared" si="146"/>
        <v>Upper</v>
      </c>
      <c r="T742" t="str">
        <f t="shared" si="141"/>
        <v>Above</v>
      </c>
      <c r="U742" t="str">
        <f t="shared" si="142"/>
        <v>Above</v>
      </c>
      <c r="V742" t="str">
        <f t="shared" si="143"/>
        <v>Below</v>
      </c>
      <c r="W742" t="str">
        <f t="shared" si="140"/>
        <v>Below</v>
      </c>
      <c r="X742" t="str">
        <f t="shared" si="144"/>
        <v>Sell</v>
      </c>
      <c r="Y742" t="str">
        <f t="shared" si="139"/>
        <v/>
      </c>
    </row>
    <row r="743" spans="1:25" x14ac:dyDescent="0.3">
      <c r="A743" s="2">
        <v>42051</v>
      </c>
      <c r="B743">
        <v>8831.400390625</v>
      </c>
      <c r="C743">
        <v>8870.099609375</v>
      </c>
      <c r="D743">
        <v>8793.400390625</v>
      </c>
      <c r="E743">
        <v>8809.349609375</v>
      </c>
      <c r="F743">
        <v>537.90002441406205</v>
      </c>
      <c r="G743">
        <v>542.5</v>
      </c>
      <c r="H743">
        <v>531.25</v>
      </c>
      <c r="I743">
        <v>533.77502441406205</v>
      </c>
      <c r="J743">
        <v>6.0907670428471498E-2</v>
      </c>
      <c r="K743">
        <v>6.1160530759611698E-2</v>
      </c>
      <c r="L743">
        <v>6.0414626469913399E-2</v>
      </c>
      <c r="M743" s="19">
        <v>6.0591876595068199E-2</v>
      </c>
      <c r="N743">
        <v>6.0394069382877898E-2</v>
      </c>
      <c r="O743">
        <v>1.1844426613647099E-3</v>
      </c>
      <c r="P743">
        <v>6.1578512044242598E-2</v>
      </c>
      <c r="Q743">
        <v>5.9209626721513198E-2</v>
      </c>
      <c r="R743" s="6">
        <f t="shared" si="145"/>
        <v>0</v>
      </c>
      <c r="S743" t="str">
        <f t="shared" si="146"/>
        <v>Upper</v>
      </c>
      <c r="T743" t="str">
        <f t="shared" si="141"/>
        <v>Above</v>
      </c>
      <c r="U743" t="str">
        <f t="shared" si="142"/>
        <v>Above</v>
      </c>
      <c r="V743" t="str">
        <f t="shared" si="143"/>
        <v>Below</v>
      </c>
      <c r="W743" t="str">
        <f t="shared" si="140"/>
        <v>Below</v>
      </c>
      <c r="X743" t="str">
        <f t="shared" si="144"/>
        <v>Sell</v>
      </c>
      <c r="Y743" t="str">
        <f t="shared" si="139"/>
        <v/>
      </c>
    </row>
    <row r="744" spans="1:25" x14ac:dyDescent="0.3">
      <c r="A744" s="2">
        <v>42053</v>
      </c>
      <c r="B744">
        <v>8811.5498046875</v>
      </c>
      <c r="C744">
        <v>8894.2998046875</v>
      </c>
      <c r="D744">
        <v>8808.900390625</v>
      </c>
      <c r="E744">
        <v>8869.099609375</v>
      </c>
      <c r="F744">
        <v>533.77502441406205</v>
      </c>
      <c r="G744">
        <v>541.47497558593705</v>
      </c>
      <c r="H744">
        <v>528.52502441406205</v>
      </c>
      <c r="I744">
        <v>537.40002441406205</v>
      </c>
      <c r="J744">
        <v>6.0576747138183201E-2</v>
      </c>
      <c r="K744">
        <v>6.0878876075277699E-2</v>
      </c>
      <c r="L744">
        <v>5.99989784169375E-2</v>
      </c>
      <c r="M744" s="19">
        <v>6.0592399238137799E-2</v>
      </c>
      <c r="N744">
        <v>6.0486649205242597E-2</v>
      </c>
      <c r="O744">
        <v>1.1189705743773399E-3</v>
      </c>
      <c r="P744">
        <v>6.1605619779619897E-2</v>
      </c>
      <c r="Q744">
        <v>5.9367678630865298E-2</v>
      </c>
      <c r="R744" s="6">
        <f t="shared" si="145"/>
        <v>0</v>
      </c>
      <c r="S744" t="str">
        <f t="shared" si="146"/>
        <v>Upper</v>
      </c>
      <c r="T744" t="str">
        <f t="shared" si="141"/>
        <v>Above</v>
      </c>
      <c r="U744" t="str">
        <f t="shared" si="142"/>
        <v>Above</v>
      </c>
      <c r="V744" t="str">
        <f t="shared" si="143"/>
        <v>Below</v>
      </c>
      <c r="W744" t="str">
        <f t="shared" si="140"/>
        <v>Below</v>
      </c>
      <c r="X744" t="str">
        <f t="shared" si="144"/>
        <v>Sell</v>
      </c>
      <c r="Y744" t="str">
        <f t="shared" si="139"/>
        <v/>
      </c>
    </row>
    <row r="745" spans="1:25" x14ac:dyDescent="0.3">
      <c r="A745" s="2">
        <v>42054</v>
      </c>
      <c r="B745">
        <v>8883.0498046875</v>
      </c>
      <c r="C745">
        <v>8913.4501953125</v>
      </c>
      <c r="D745">
        <v>8794.4501953125</v>
      </c>
      <c r="E745">
        <v>8895.2998046875</v>
      </c>
      <c r="F745">
        <v>537</v>
      </c>
      <c r="G745">
        <v>542.45001220703102</v>
      </c>
      <c r="H745">
        <v>531.90002441406205</v>
      </c>
      <c r="I745">
        <v>539.90002441406205</v>
      </c>
      <c r="J745">
        <v>6.0452210874313697E-2</v>
      </c>
      <c r="K745">
        <v>6.0857468244148602E-2</v>
      </c>
      <c r="L745">
        <v>6.0481327723882997E-2</v>
      </c>
      <c r="M745" s="19">
        <v>6.0694977827453797E-2</v>
      </c>
      <c r="N745">
        <v>6.0586149068168997E-2</v>
      </c>
      <c r="O745">
        <v>1.03773186403084E-3</v>
      </c>
      <c r="P745">
        <v>6.16238809321999E-2</v>
      </c>
      <c r="Q745">
        <v>5.9548417204138199E-2</v>
      </c>
      <c r="R745" s="6">
        <f t="shared" si="145"/>
        <v>0</v>
      </c>
      <c r="S745" t="str">
        <f t="shared" si="146"/>
        <v>Upper</v>
      </c>
      <c r="T745" t="str">
        <f t="shared" si="141"/>
        <v>Above</v>
      </c>
      <c r="U745" t="str">
        <f t="shared" si="142"/>
        <v>Above</v>
      </c>
      <c r="V745" t="str">
        <f t="shared" si="143"/>
        <v>Below</v>
      </c>
      <c r="W745" t="str">
        <f t="shared" si="140"/>
        <v>Below</v>
      </c>
      <c r="X745" t="str">
        <f t="shared" si="144"/>
        <v>Sell</v>
      </c>
      <c r="Y745" t="str">
        <f t="shared" si="139"/>
        <v/>
      </c>
    </row>
    <row r="746" spans="1:25" x14ac:dyDescent="0.3">
      <c r="A746" s="2">
        <v>42055</v>
      </c>
      <c r="B746">
        <v>8895.5</v>
      </c>
      <c r="C746">
        <v>8899.9501953125</v>
      </c>
      <c r="D746">
        <v>8816.2998046875</v>
      </c>
      <c r="E746">
        <v>8833.599609375</v>
      </c>
      <c r="F746">
        <v>541.5</v>
      </c>
      <c r="G746">
        <v>544.95001220703102</v>
      </c>
      <c r="H746">
        <v>534.25</v>
      </c>
      <c r="I746">
        <v>536.52502441406205</v>
      </c>
      <c r="J746">
        <v>6.0873475352706402E-2</v>
      </c>
      <c r="K746">
        <v>6.12306810990976E-2</v>
      </c>
      <c r="L746">
        <v>6.0597984623429697E-2</v>
      </c>
      <c r="M746" s="19">
        <v>6.0736851129708697E-2</v>
      </c>
      <c r="N746">
        <v>6.07020052789101E-2</v>
      </c>
      <c r="O746">
        <v>9.0384366209434602E-4</v>
      </c>
      <c r="P746">
        <v>6.1605848941004397E-2</v>
      </c>
      <c r="Q746">
        <v>5.9798161616815698E-2</v>
      </c>
      <c r="R746" s="6">
        <f t="shared" si="145"/>
        <v>0</v>
      </c>
      <c r="S746" t="str">
        <f t="shared" si="146"/>
        <v>Upper</v>
      </c>
      <c r="T746" t="str">
        <f t="shared" si="141"/>
        <v>Above</v>
      </c>
      <c r="U746" t="str">
        <f t="shared" si="142"/>
        <v>Above</v>
      </c>
      <c r="V746" t="str">
        <f t="shared" si="143"/>
        <v>Below</v>
      </c>
      <c r="W746" t="str">
        <f t="shared" si="140"/>
        <v>Below</v>
      </c>
      <c r="X746" t="str">
        <f t="shared" si="144"/>
        <v>Sell</v>
      </c>
      <c r="Y746" t="str">
        <f t="shared" si="139"/>
        <v/>
      </c>
    </row>
    <row r="747" spans="1:25" x14ac:dyDescent="0.3">
      <c r="A747" s="2">
        <v>42058</v>
      </c>
      <c r="B747">
        <v>8856.849609375</v>
      </c>
      <c r="C747">
        <v>8869</v>
      </c>
      <c r="D747">
        <v>8736.099609375</v>
      </c>
      <c r="E747">
        <v>8754.9501953125</v>
      </c>
      <c r="F747">
        <v>538.54998779296795</v>
      </c>
      <c r="G747">
        <v>540.77502441406205</v>
      </c>
      <c r="H747">
        <v>531</v>
      </c>
      <c r="I747">
        <v>533.75</v>
      </c>
      <c r="J747">
        <v>6.0806044083994801E-2</v>
      </c>
      <c r="K747">
        <v>6.0973618718464503E-2</v>
      </c>
      <c r="L747">
        <v>6.0782273983021599E-2</v>
      </c>
      <c r="M747" s="19">
        <v>6.0965509579457698E-2</v>
      </c>
      <c r="N747">
        <v>6.0836220349535501E-2</v>
      </c>
      <c r="O747">
        <v>7.0227585298836997E-4</v>
      </c>
      <c r="P747">
        <v>6.1538496202523899E-2</v>
      </c>
      <c r="Q747">
        <v>6.0133944496547097E-2</v>
      </c>
      <c r="R747" s="6">
        <f t="shared" si="145"/>
        <v>0</v>
      </c>
      <c r="S747" t="str">
        <f t="shared" si="146"/>
        <v>Upper</v>
      </c>
      <c r="T747" t="str">
        <f t="shared" si="141"/>
        <v>Above</v>
      </c>
      <c r="U747" t="str">
        <f t="shared" si="142"/>
        <v>Above</v>
      </c>
      <c r="V747" t="str">
        <f t="shared" si="143"/>
        <v>Below</v>
      </c>
      <c r="W747" t="str">
        <f t="shared" si="140"/>
        <v>Below</v>
      </c>
      <c r="X747" t="str">
        <f t="shared" si="144"/>
        <v>Sell</v>
      </c>
      <c r="Y747" t="str">
        <f t="shared" si="139"/>
        <v/>
      </c>
    </row>
    <row r="748" spans="1:25" x14ac:dyDescent="0.3">
      <c r="A748" s="2">
        <v>42059</v>
      </c>
      <c r="B748">
        <v>8772.900390625</v>
      </c>
      <c r="C748">
        <v>8800.5</v>
      </c>
      <c r="D748">
        <v>8726.75</v>
      </c>
      <c r="E748">
        <v>8762.099609375</v>
      </c>
      <c r="F748">
        <v>535.15002441406205</v>
      </c>
      <c r="G748">
        <v>535.5</v>
      </c>
      <c r="H748">
        <v>528.54998779296795</v>
      </c>
      <c r="I748">
        <v>533.82501220703102</v>
      </c>
      <c r="J748">
        <v>6.1000353427692E-2</v>
      </c>
      <c r="K748">
        <v>6.08488154082154E-2</v>
      </c>
      <c r="L748">
        <v>6.0566647124412697E-2</v>
      </c>
      <c r="M748" s="19">
        <v>6.09243259042462E-2</v>
      </c>
      <c r="N748">
        <v>6.0931872747189399E-2</v>
      </c>
      <c r="O748">
        <v>5.5559339107860803E-4</v>
      </c>
      <c r="P748">
        <v>6.1487466138267999E-2</v>
      </c>
      <c r="Q748">
        <v>6.0376279356110799E-2</v>
      </c>
      <c r="R748" s="6">
        <f t="shared" si="145"/>
        <v>0</v>
      </c>
      <c r="S748" t="str">
        <f t="shared" si="146"/>
        <v>Upper</v>
      </c>
      <c r="T748" t="str">
        <f t="shared" si="141"/>
        <v>Above</v>
      </c>
      <c r="U748" t="str">
        <f t="shared" si="142"/>
        <v>Above</v>
      </c>
      <c r="V748" t="str">
        <f t="shared" si="143"/>
        <v>Below</v>
      </c>
      <c r="W748" t="str">
        <f t="shared" si="140"/>
        <v>Below</v>
      </c>
      <c r="X748" t="str">
        <f t="shared" si="144"/>
        <v>Sell</v>
      </c>
      <c r="Y748" t="str">
        <f t="shared" si="139"/>
        <v/>
      </c>
    </row>
    <row r="749" spans="1:25" x14ac:dyDescent="0.3">
      <c r="A749" s="2">
        <v>42060</v>
      </c>
      <c r="B749">
        <v>8801.900390625</v>
      </c>
      <c r="C749">
        <v>8840.650390625</v>
      </c>
      <c r="D749">
        <v>8751.400390625</v>
      </c>
      <c r="E749">
        <v>8767.25</v>
      </c>
      <c r="F749">
        <v>535</v>
      </c>
      <c r="G749">
        <v>537.40002441406205</v>
      </c>
      <c r="H749">
        <v>525</v>
      </c>
      <c r="I749">
        <v>526.22497558593705</v>
      </c>
      <c r="J749">
        <v>6.0782328390109198E-2</v>
      </c>
      <c r="K749">
        <v>6.0787385618590199E-2</v>
      </c>
      <c r="L749">
        <v>5.9990398858039903E-2</v>
      </c>
      <c r="M749" s="19">
        <v>6.00216687770894E-2</v>
      </c>
      <c r="N749">
        <v>6.09195168481051E-2</v>
      </c>
      <c r="O749">
        <v>5.73572882640246E-4</v>
      </c>
      <c r="P749">
        <v>6.1493089730745402E-2</v>
      </c>
      <c r="Q749">
        <v>6.0345943965464902E-2</v>
      </c>
      <c r="R749" s="6" t="str">
        <f t="shared" si="145"/>
        <v>Lower</v>
      </c>
      <c r="S749" t="str">
        <f t="shared" si="146"/>
        <v>Lower</v>
      </c>
      <c r="T749" t="str">
        <f t="shared" si="141"/>
        <v>Below</v>
      </c>
      <c r="U749" t="str">
        <f t="shared" si="142"/>
        <v>Above</v>
      </c>
      <c r="V749" t="str">
        <f t="shared" si="143"/>
        <v>Below</v>
      </c>
      <c r="W749" t="str">
        <f t="shared" si="140"/>
        <v>Below</v>
      </c>
      <c r="X749" t="str">
        <f t="shared" si="144"/>
        <v>Sell</v>
      </c>
      <c r="Y749" t="str">
        <f t="shared" si="139"/>
        <v/>
      </c>
    </row>
    <row r="750" spans="1:25" x14ac:dyDescent="0.3">
      <c r="A750" s="2">
        <v>42061</v>
      </c>
      <c r="B750">
        <v>8779</v>
      </c>
      <c r="C750">
        <v>8786.0498046875</v>
      </c>
      <c r="D750">
        <v>8669.4501953125</v>
      </c>
      <c r="E750">
        <v>8683.849609375</v>
      </c>
      <c r="F750">
        <v>526.82501220703102</v>
      </c>
      <c r="G750">
        <v>528</v>
      </c>
      <c r="H750">
        <v>517.54998779296795</v>
      </c>
      <c r="I750">
        <v>519.07501220703102</v>
      </c>
      <c r="J750">
        <v>6.0009683586630697E-2</v>
      </c>
      <c r="K750">
        <v>6.0095265988397102E-2</v>
      </c>
      <c r="L750">
        <v>5.9698132653533603E-2</v>
      </c>
      <c r="M750" s="19">
        <v>5.9774758379813803E-2</v>
      </c>
      <c r="N750">
        <v>6.0940130520732098E-2</v>
      </c>
      <c r="O750">
        <v>5.19531988811015E-4</v>
      </c>
      <c r="P750">
        <v>6.14596625095431E-2</v>
      </c>
      <c r="Q750">
        <v>6.0420598531921103E-2</v>
      </c>
      <c r="R750" s="6" t="str">
        <f t="shared" si="145"/>
        <v>Lower</v>
      </c>
      <c r="S750" t="str">
        <f t="shared" si="146"/>
        <v>Lower</v>
      </c>
      <c r="T750" t="str">
        <f t="shared" si="141"/>
        <v>Below</v>
      </c>
      <c r="U750" t="str">
        <f t="shared" si="142"/>
        <v>Above</v>
      </c>
      <c r="V750" t="str">
        <f t="shared" si="143"/>
        <v>Below</v>
      </c>
      <c r="W750" t="str">
        <f t="shared" si="140"/>
        <v>Below</v>
      </c>
      <c r="X750" t="str">
        <f t="shared" si="144"/>
        <v>Sell</v>
      </c>
      <c r="Y750" t="str">
        <f t="shared" si="139"/>
        <v/>
      </c>
    </row>
    <row r="751" spans="1:25" x14ac:dyDescent="0.3">
      <c r="A751" s="2">
        <v>42062</v>
      </c>
      <c r="B751">
        <v>8729.5</v>
      </c>
      <c r="C751">
        <v>8856.9501953125</v>
      </c>
      <c r="D751">
        <v>8717.4501953125</v>
      </c>
      <c r="E751">
        <v>8844.599609375</v>
      </c>
      <c r="F751">
        <v>522.72497558593705</v>
      </c>
      <c r="G751">
        <v>529.27502441406205</v>
      </c>
      <c r="H751">
        <v>522.72497558593705</v>
      </c>
      <c r="I751">
        <v>527</v>
      </c>
      <c r="J751">
        <v>5.9880288170678399E-2</v>
      </c>
      <c r="K751">
        <v>5.9758157463070997E-2</v>
      </c>
      <c r="L751">
        <v>5.9963058448789797E-2</v>
      </c>
      <c r="M751" s="19">
        <v>5.9584381800776597E-2</v>
      </c>
      <c r="N751">
        <v>6.0861493160288702E-2</v>
      </c>
      <c r="O751">
        <v>5.9805147722813499E-4</v>
      </c>
      <c r="P751">
        <v>6.1459544637516801E-2</v>
      </c>
      <c r="Q751">
        <v>6.0263441683060498E-2</v>
      </c>
      <c r="R751" s="6" t="str">
        <f t="shared" si="145"/>
        <v>Lower</v>
      </c>
      <c r="S751" t="str">
        <f t="shared" si="146"/>
        <v>Lower</v>
      </c>
      <c r="T751" t="str">
        <f t="shared" si="141"/>
        <v>Below</v>
      </c>
      <c r="U751" t="str">
        <f t="shared" si="142"/>
        <v>Above</v>
      </c>
      <c r="V751" t="str">
        <f t="shared" si="143"/>
        <v>Below</v>
      </c>
      <c r="W751" t="str">
        <f t="shared" si="140"/>
        <v>Below</v>
      </c>
      <c r="X751" t="str">
        <f t="shared" si="144"/>
        <v>Sell</v>
      </c>
      <c r="Y751" t="str">
        <f t="shared" si="139"/>
        <v/>
      </c>
    </row>
    <row r="752" spans="1:25" x14ac:dyDescent="0.3">
      <c r="A752" s="2">
        <v>42065</v>
      </c>
      <c r="B752">
        <v>8953.849609375</v>
      </c>
      <c r="C752">
        <v>8972.349609375</v>
      </c>
      <c r="D752">
        <v>8885.4501953125</v>
      </c>
      <c r="E752">
        <v>8956.75</v>
      </c>
      <c r="F752">
        <v>540.17498779296795</v>
      </c>
      <c r="G752">
        <v>549.5</v>
      </c>
      <c r="H752">
        <v>534</v>
      </c>
      <c r="I752">
        <v>541.27502441406205</v>
      </c>
      <c r="J752">
        <v>6.0328798378228903E-2</v>
      </c>
      <c r="K752">
        <v>6.1243712508242003E-2</v>
      </c>
      <c r="L752">
        <v>6.0098249189637E-2</v>
      </c>
      <c r="M752" s="19">
        <v>6.0432079092758197E-2</v>
      </c>
      <c r="N752">
        <v>6.0825536216824801E-2</v>
      </c>
      <c r="O752">
        <v>6.0132501781092298E-4</v>
      </c>
      <c r="P752">
        <v>6.1426861234635699E-2</v>
      </c>
      <c r="Q752">
        <v>6.0224211199013902E-2</v>
      </c>
      <c r="R752" s="6" t="str">
        <f t="shared" si="145"/>
        <v>Lower</v>
      </c>
      <c r="S752" t="str">
        <f t="shared" si="146"/>
        <v>Lower</v>
      </c>
      <c r="T752" t="str">
        <f t="shared" si="141"/>
        <v>Above</v>
      </c>
      <c r="U752" t="str">
        <f t="shared" si="142"/>
        <v>Above</v>
      </c>
      <c r="V752" t="str">
        <f t="shared" si="143"/>
        <v>Below</v>
      </c>
      <c r="W752" t="str">
        <f t="shared" si="140"/>
        <v>Above</v>
      </c>
      <c r="X752" t="str">
        <f t="shared" si="144"/>
        <v>Buy</v>
      </c>
      <c r="Y752" t="str">
        <f t="shared" si="139"/>
        <v>Buy</v>
      </c>
    </row>
    <row r="753" spans="1:25" x14ac:dyDescent="0.3">
      <c r="A753" s="2">
        <v>42066</v>
      </c>
      <c r="B753">
        <v>8962.849609375</v>
      </c>
      <c r="C753">
        <v>9008.400390625</v>
      </c>
      <c r="D753">
        <v>8925.5498046875</v>
      </c>
      <c r="E753">
        <v>8996.25</v>
      </c>
      <c r="F753">
        <v>543.22497558593705</v>
      </c>
      <c r="G753">
        <v>546</v>
      </c>
      <c r="H753">
        <v>538.52502441406205</v>
      </c>
      <c r="I753">
        <v>541.67498779296795</v>
      </c>
      <c r="J753">
        <v>6.06085117190555E-2</v>
      </c>
      <c r="K753">
        <v>6.0610094614380099E-2</v>
      </c>
      <c r="L753">
        <v>6.0335221493161201E-2</v>
      </c>
      <c r="M753" s="19">
        <v>6.0211197753838402E-2</v>
      </c>
      <c r="N753">
        <v>6.0762460918096901E-2</v>
      </c>
      <c r="O753">
        <v>5.9600688166017103E-4</v>
      </c>
      <c r="P753">
        <v>6.1358467799757101E-2</v>
      </c>
      <c r="Q753">
        <v>6.0166454036436702E-2</v>
      </c>
      <c r="R753" s="6">
        <f t="shared" si="145"/>
        <v>0</v>
      </c>
      <c r="S753" t="str">
        <f t="shared" si="146"/>
        <v>Lower</v>
      </c>
      <c r="T753" t="str">
        <f t="shared" si="141"/>
        <v>Above</v>
      </c>
      <c r="U753" t="str">
        <f t="shared" si="142"/>
        <v>Above</v>
      </c>
      <c r="V753" t="str">
        <f t="shared" si="143"/>
        <v>Below</v>
      </c>
      <c r="W753" t="str">
        <f t="shared" si="140"/>
        <v>Above</v>
      </c>
      <c r="X753" t="str">
        <f t="shared" si="144"/>
        <v>Buy</v>
      </c>
      <c r="Y753" t="str">
        <f t="shared" si="139"/>
        <v/>
      </c>
    </row>
    <row r="754" spans="1:25" x14ac:dyDescent="0.3">
      <c r="A754" s="2">
        <v>42067</v>
      </c>
      <c r="B754">
        <v>9109.150390625</v>
      </c>
      <c r="C754">
        <v>9119.2001953125</v>
      </c>
      <c r="D754">
        <v>8893.9501953125</v>
      </c>
      <c r="E754">
        <v>8922.650390625</v>
      </c>
      <c r="F754">
        <v>552.5</v>
      </c>
      <c r="G754">
        <v>554.65002441406205</v>
      </c>
      <c r="H754">
        <v>530</v>
      </c>
      <c r="I754">
        <v>532.65002441406205</v>
      </c>
      <c r="J754">
        <v>6.0653296554267502E-2</v>
      </c>
      <c r="K754">
        <v>6.0822222622019702E-2</v>
      </c>
      <c r="L754">
        <v>5.9591069025699397E-2</v>
      </c>
      <c r="M754" s="19">
        <v>5.9696390769015902E-2</v>
      </c>
      <c r="N754">
        <v>6.0709268912844998E-2</v>
      </c>
      <c r="O754">
        <v>6.41920336832754E-4</v>
      </c>
      <c r="P754">
        <v>6.1351189249677703E-2</v>
      </c>
      <c r="Q754">
        <v>6.0067348576012203E-2</v>
      </c>
      <c r="R754" s="6" t="str">
        <f t="shared" si="145"/>
        <v>Lower</v>
      </c>
      <c r="S754" t="str">
        <f t="shared" si="146"/>
        <v>Lower</v>
      </c>
      <c r="T754" t="str">
        <f t="shared" si="141"/>
        <v>Below</v>
      </c>
      <c r="U754" t="str">
        <f t="shared" si="142"/>
        <v>Above</v>
      </c>
      <c r="V754" t="str">
        <f t="shared" si="143"/>
        <v>Below</v>
      </c>
      <c r="W754" t="str">
        <f t="shared" si="140"/>
        <v>Below</v>
      </c>
      <c r="X754" t="str">
        <f t="shared" si="144"/>
        <v>Buy</v>
      </c>
      <c r="Y754" t="str">
        <f t="shared" si="139"/>
        <v/>
      </c>
    </row>
    <row r="755" spans="1:25" x14ac:dyDescent="0.3">
      <c r="A755" s="2">
        <v>42068</v>
      </c>
      <c r="B755">
        <v>8929.400390625</v>
      </c>
      <c r="C755">
        <v>8957.5498046875</v>
      </c>
      <c r="D755">
        <v>8849.349609375</v>
      </c>
      <c r="E755">
        <v>8937.75</v>
      </c>
      <c r="F755">
        <v>532.5</v>
      </c>
      <c r="G755">
        <v>545</v>
      </c>
      <c r="H755">
        <v>531.25</v>
      </c>
      <c r="I755">
        <v>542.54998779296795</v>
      </c>
      <c r="J755">
        <v>5.9634463312796801E-2</v>
      </c>
      <c r="K755">
        <v>6.0842530812923901E-2</v>
      </c>
      <c r="L755">
        <v>6.0032660415765902E-2</v>
      </c>
      <c r="M755" s="19">
        <v>6.0703195747583899E-2</v>
      </c>
      <c r="N755">
        <v>6.0684660691043897E-2</v>
      </c>
      <c r="O755">
        <v>6.3165669915550798E-4</v>
      </c>
      <c r="P755">
        <v>6.1316317390199403E-2</v>
      </c>
      <c r="Q755">
        <v>6.0053003991888398E-2</v>
      </c>
      <c r="R755" s="6" t="str">
        <f t="shared" si="145"/>
        <v>Lower</v>
      </c>
      <c r="S755" t="str">
        <f t="shared" si="146"/>
        <v>Lower</v>
      </c>
      <c r="T755" t="str">
        <f t="shared" si="141"/>
        <v>Above</v>
      </c>
      <c r="U755" t="str">
        <f t="shared" si="142"/>
        <v>Above</v>
      </c>
      <c r="V755" t="str">
        <f t="shared" si="143"/>
        <v>Below</v>
      </c>
      <c r="W755" t="str">
        <f t="shared" si="140"/>
        <v>Above</v>
      </c>
      <c r="X755" t="str">
        <f t="shared" si="144"/>
        <v>Buy</v>
      </c>
      <c r="Y755" t="str">
        <f t="shared" ref="Y755:Y818" si="147">+IF(X755&lt;&gt;X754,X755,"")</f>
        <v/>
      </c>
    </row>
    <row r="756" spans="1:25" x14ac:dyDescent="0.3">
      <c r="A756" s="2">
        <v>42072</v>
      </c>
      <c r="B756">
        <v>8891.150390625</v>
      </c>
      <c r="C756">
        <v>8891.2998046875</v>
      </c>
      <c r="D756">
        <v>8740.4501953125</v>
      </c>
      <c r="E756">
        <v>8756.75</v>
      </c>
      <c r="F756">
        <v>538.52502441406205</v>
      </c>
      <c r="G756">
        <v>540.90002441406205</v>
      </c>
      <c r="H756">
        <v>528</v>
      </c>
      <c r="I756">
        <v>529.5</v>
      </c>
      <c r="J756">
        <v>6.0568655433147697E-2</v>
      </c>
      <c r="K756">
        <v>6.0834752656625003E-2</v>
      </c>
      <c r="L756">
        <v>6.0408787671276498E-2</v>
      </c>
      <c r="M756" s="19">
        <v>6.0467639249721601E-2</v>
      </c>
      <c r="N756">
        <v>6.06188064084075E-2</v>
      </c>
      <c r="O756">
        <v>5.7724549334336398E-4</v>
      </c>
      <c r="P756">
        <v>6.1196051901750897E-2</v>
      </c>
      <c r="Q756">
        <v>6.0041560915064102E-2</v>
      </c>
      <c r="R756" s="6">
        <f t="shared" si="145"/>
        <v>0</v>
      </c>
      <c r="S756" t="str">
        <f t="shared" si="146"/>
        <v>Lower</v>
      </c>
      <c r="T756" t="str">
        <f t="shared" si="141"/>
        <v>Above</v>
      </c>
      <c r="U756" t="str">
        <f t="shared" si="142"/>
        <v>Above</v>
      </c>
      <c r="V756" t="str">
        <f t="shared" si="143"/>
        <v>Below</v>
      </c>
      <c r="W756" t="str">
        <f t="shared" si="140"/>
        <v>Above</v>
      </c>
      <c r="X756" t="str">
        <f t="shared" si="144"/>
        <v>Buy</v>
      </c>
      <c r="Y756" t="str">
        <f t="shared" si="147"/>
        <v/>
      </c>
    </row>
    <row r="757" spans="1:25" x14ac:dyDescent="0.3">
      <c r="A757" s="2">
        <v>42073</v>
      </c>
      <c r="B757">
        <v>8769.75</v>
      </c>
      <c r="C757">
        <v>8778</v>
      </c>
      <c r="D757">
        <v>8677.349609375</v>
      </c>
      <c r="E757">
        <v>8712.0498046875</v>
      </c>
      <c r="F757">
        <v>531</v>
      </c>
      <c r="G757">
        <v>531.125</v>
      </c>
      <c r="H757">
        <v>522.5</v>
      </c>
      <c r="I757">
        <v>526.27502441406205</v>
      </c>
      <c r="J757">
        <v>6.0549046438039801E-2</v>
      </c>
      <c r="K757">
        <v>6.0506379585326897E-2</v>
      </c>
      <c r="L757">
        <v>6.0214238623679597E-2</v>
      </c>
      <c r="M757" s="19">
        <v>6.04077153152753E-2</v>
      </c>
      <c r="N757">
        <v>6.0598279052329403E-2</v>
      </c>
      <c r="O757">
        <v>5.7707903898544701E-4</v>
      </c>
      <c r="P757">
        <v>6.1175358091314899E-2</v>
      </c>
      <c r="Q757">
        <v>6.0021200013344003E-2</v>
      </c>
      <c r="R757" s="6">
        <f t="shared" si="145"/>
        <v>0</v>
      </c>
      <c r="S757" t="str">
        <f t="shared" si="146"/>
        <v>Lower</v>
      </c>
      <c r="T757" t="str">
        <f t="shared" si="141"/>
        <v>Above</v>
      </c>
      <c r="U757" t="str">
        <f t="shared" si="142"/>
        <v>Above</v>
      </c>
      <c r="V757" t="str">
        <f t="shared" si="143"/>
        <v>Below</v>
      </c>
      <c r="W757" t="str">
        <f t="shared" si="140"/>
        <v>Above</v>
      </c>
      <c r="X757" t="str">
        <f t="shared" si="144"/>
        <v>Buy</v>
      </c>
      <c r="Y757" t="str">
        <f t="shared" si="147"/>
        <v/>
      </c>
    </row>
    <row r="758" spans="1:25" x14ac:dyDescent="0.3">
      <c r="A758" s="2">
        <v>42074</v>
      </c>
      <c r="B758">
        <v>8728.75</v>
      </c>
      <c r="C758">
        <v>8755.599609375</v>
      </c>
      <c r="D758">
        <v>8682.349609375</v>
      </c>
      <c r="E758">
        <v>8699.9501953125</v>
      </c>
      <c r="F758">
        <v>525.45001220703102</v>
      </c>
      <c r="G758">
        <v>530.95001220703102</v>
      </c>
      <c r="H758">
        <v>525</v>
      </c>
      <c r="I758">
        <v>528.22497558593705</v>
      </c>
      <c r="J758">
        <v>6.0197624196709799E-2</v>
      </c>
      <c r="K758">
        <v>6.0641193738292902E-2</v>
      </c>
      <c r="L758">
        <v>6.0467502878842498E-2</v>
      </c>
      <c r="M758" s="19">
        <v>6.0715862013847197E-2</v>
      </c>
      <c r="N758">
        <v>6.0584408395268102E-2</v>
      </c>
      <c r="O758">
        <v>5.7038030049213497E-4</v>
      </c>
      <c r="P758">
        <v>6.1154788695760201E-2</v>
      </c>
      <c r="Q758">
        <v>6.0014028094775899E-2</v>
      </c>
      <c r="R758" s="6">
        <f t="shared" si="145"/>
        <v>0</v>
      </c>
      <c r="S758" t="str">
        <f t="shared" si="146"/>
        <v>Lower</v>
      </c>
      <c r="T758" t="str">
        <f t="shared" si="141"/>
        <v>Above</v>
      </c>
      <c r="U758" t="str">
        <f t="shared" si="142"/>
        <v>Above</v>
      </c>
      <c r="V758" t="str">
        <f t="shared" si="143"/>
        <v>Below</v>
      </c>
      <c r="W758" t="str">
        <f t="shared" si="140"/>
        <v>Above</v>
      </c>
      <c r="X758" t="str">
        <f t="shared" si="144"/>
        <v>Buy</v>
      </c>
      <c r="Y758" t="str">
        <f t="shared" si="147"/>
        <v/>
      </c>
    </row>
    <row r="759" spans="1:25" x14ac:dyDescent="0.3">
      <c r="A759" s="2">
        <v>42075</v>
      </c>
      <c r="B759">
        <v>8740.650390625</v>
      </c>
      <c r="C759">
        <v>8787.2001953125</v>
      </c>
      <c r="D759">
        <v>8732.900390625</v>
      </c>
      <c r="E759">
        <v>8776</v>
      </c>
      <c r="F759">
        <v>530.04998779296795</v>
      </c>
      <c r="G759">
        <v>531.95001220703102</v>
      </c>
      <c r="H759">
        <v>525.54998779296795</v>
      </c>
      <c r="I759">
        <v>527.29998779296795</v>
      </c>
      <c r="J759">
        <v>6.0641938998210798E-2</v>
      </c>
      <c r="K759">
        <v>6.0536917377937698E-2</v>
      </c>
      <c r="L759">
        <v>6.0180462880025501E-2</v>
      </c>
      <c r="M759" s="19">
        <v>6.0084319484157697E-2</v>
      </c>
      <c r="N759">
        <v>6.0511034561420603E-2</v>
      </c>
      <c r="O759">
        <v>5.3251713568924796E-4</v>
      </c>
      <c r="P759">
        <v>6.1043551697109802E-2</v>
      </c>
      <c r="Q759">
        <v>5.9978517425731299E-2</v>
      </c>
      <c r="R759" s="6">
        <f t="shared" si="145"/>
        <v>0</v>
      </c>
      <c r="S759" t="str">
        <f t="shared" si="146"/>
        <v>Lower</v>
      </c>
      <c r="T759" t="str">
        <f t="shared" si="141"/>
        <v>Above</v>
      </c>
      <c r="U759" t="str">
        <f t="shared" si="142"/>
        <v>Above</v>
      </c>
      <c r="V759" t="str">
        <f t="shared" si="143"/>
        <v>Below</v>
      </c>
      <c r="W759" t="str">
        <f t="shared" si="140"/>
        <v>Above</v>
      </c>
      <c r="X759" t="str">
        <f t="shared" si="144"/>
        <v>Buy</v>
      </c>
      <c r="Y759" t="str">
        <f t="shared" si="147"/>
        <v/>
      </c>
    </row>
    <row r="760" spans="1:25" x14ac:dyDescent="0.3">
      <c r="A760" s="2">
        <v>42076</v>
      </c>
      <c r="B760">
        <v>8844.0498046875</v>
      </c>
      <c r="C760">
        <v>8849.75</v>
      </c>
      <c r="D760">
        <v>8631.75</v>
      </c>
      <c r="E760">
        <v>8647.75</v>
      </c>
      <c r="F760">
        <v>530</v>
      </c>
      <c r="G760">
        <v>532</v>
      </c>
      <c r="H760">
        <v>517.29998779296795</v>
      </c>
      <c r="I760">
        <v>521.32501220703102</v>
      </c>
      <c r="J760">
        <v>5.99272970759493E-2</v>
      </c>
      <c r="K760">
        <v>6.0114692505438001E-2</v>
      </c>
      <c r="L760">
        <v>5.9929908511364198E-2</v>
      </c>
      <c r="M760" s="19">
        <v>6.0284468469489899E-2</v>
      </c>
      <c r="N760">
        <v>6.0458285384538603E-2</v>
      </c>
      <c r="O760">
        <v>4.9721978157892801E-4</v>
      </c>
      <c r="P760">
        <v>6.0955505166117502E-2</v>
      </c>
      <c r="Q760">
        <v>5.9961065602959697E-2</v>
      </c>
      <c r="R760" s="6" t="str">
        <f t="shared" si="145"/>
        <v>Lower</v>
      </c>
      <c r="S760" t="str">
        <f t="shared" si="146"/>
        <v>Lower</v>
      </c>
      <c r="T760" t="str">
        <f t="shared" si="141"/>
        <v>Above</v>
      </c>
      <c r="U760" t="str">
        <f t="shared" si="142"/>
        <v>Above</v>
      </c>
      <c r="V760" t="str">
        <f t="shared" si="143"/>
        <v>Below</v>
      </c>
      <c r="W760" t="str">
        <f t="shared" si="140"/>
        <v>Above</v>
      </c>
      <c r="X760" t="str">
        <f t="shared" si="144"/>
        <v>Buy</v>
      </c>
      <c r="Y760" t="str">
        <f t="shared" si="147"/>
        <v/>
      </c>
    </row>
    <row r="761" spans="1:25" x14ac:dyDescent="0.3">
      <c r="A761" s="2">
        <v>42079</v>
      </c>
      <c r="B761">
        <v>8656.75</v>
      </c>
      <c r="C761">
        <v>8663.5498046875</v>
      </c>
      <c r="D761">
        <v>8612</v>
      </c>
      <c r="E761">
        <v>8633.150390625</v>
      </c>
      <c r="F761">
        <v>522.5</v>
      </c>
      <c r="G761">
        <v>528.95001220703102</v>
      </c>
      <c r="H761">
        <v>521.25</v>
      </c>
      <c r="I761">
        <v>525.77502441406205</v>
      </c>
      <c r="J761">
        <v>6.0357524475120501E-2</v>
      </c>
      <c r="K761">
        <v>6.1054651284031099E-2</v>
      </c>
      <c r="L761">
        <v>6.0526010218300001E-2</v>
      </c>
      <c r="M761" s="19">
        <v>6.0901872505895099E-2</v>
      </c>
      <c r="N761">
        <v>6.04155243108307E-2</v>
      </c>
      <c r="O761">
        <v>4.0850293374146402E-4</v>
      </c>
      <c r="P761">
        <v>6.0824027244572199E-2</v>
      </c>
      <c r="Q761">
        <v>6.0007021377089298E-2</v>
      </c>
      <c r="R761" s="6" t="str">
        <f t="shared" si="145"/>
        <v>Upper</v>
      </c>
      <c r="S761" t="str">
        <f t="shared" si="146"/>
        <v>Upper</v>
      </c>
      <c r="T761" t="str">
        <f t="shared" si="141"/>
        <v>Above</v>
      </c>
      <c r="U761" t="str">
        <f t="shared" si="142"/>
        <v>Above</v>
      </c>
      <c r="V761" t="str">
        <f t="shared" si="143"/>
        <v>Above</v>
      </c>
      <c r="W761" t="str">
        <f t="shared" si="140"/>
        <v>Above</v>
      </c>
      <c r="X761" t="str">
        <f t="shared" si="144"/>
        <v>Buy</v>
      </c>
      <c r="Y761" t="str">
        <f t="shared" si="147"/>
        <v/>
      </c>
    </row>
    <row r="762" spans="1:25" x14ac:dyDescent="0.3">
      <c r="A762" s="2">
        <v>42080</v>
      </c>
      <c r="B762">
        <v>8689.099609375</v>
      </c>
      <c r="C762">
        <v>8742.5498046875</v>
      </c>
      <c r="D762">
        <v>8630.7998046875</v>
      </c>
      <c r="E762">
        <v>8723.2998046875</v>
      </c>
      <c r="F762">
        <v>530</v>
      </c>
      <c r="G762">
        <v>532.95001220703102</v>
      </c>
      <c r="H762">
        <v>521.42498779296795</v>
      </c>
      <c r="I762">
        <v>529.02502441406205</v>
      </c>
      <c r="J762">
        <v>6.09959631983229E-2</v>
      </c>
      <c r="K762">
        <v>6.0960477676807602E-2</v>
      </c>
      <c r="L762">
        <v>6.0414445890608598E-2</v>
      </c>
      <c r="M762" s="19">
        <v>6.0645058207192203E-2</v>
      </c>
      <c r="N762">
        <v>6.0421827392026402E-2</v>
      </c>
      <c r="O762">
        <v>4.1114749641732299E-4</v>
      </c>
      <c r="P762">
        <v>6.0832974888443699E-2</v>
      </c>
      <c r="Q762">
        <v>6.0010679895609098E-2</v>
      </c>
      <c r="R762" s="6" t="str">
        <f t="shared" si="145"/>
        <v>Upper</v>
      </c>
      <c r="S762" t="str">
        <f t="shared" si="146"/>
        <v>Upper</v>
      </c>
      <c r="T762" t="str">
        <f t="shared" si="141"/>
        <v>Above</v>
      </c>
      <c r="U762" t="str">
        <f t="shared" si="142"/>
        <v>Above</v>
      </c>
      <c r="V762" t="str">
        <f t="shared" si="143"/>
        <v>Below</v>
      </c>
      <c r="W762" t="str">
        <f t="shared" si="140"/>
        <v>Below</v>
      </c>
      <c r="X762" t="str">
        <f t="shared" si="144"/>
        <v>Sell</v>
      </c>
      <c r="Y762" t="str">
        <f t="shared" si="147"/>
        <v>Sell</v>
      </c>
    </row>
    <row r="763" spans="1:25" x14ac:dyDescent="0.3">
      <c r="A763" s="2">
        <v>42081</v>
      </c>
      <c r="B763">
        <v>8742.900390625</v>
      </c>
      <c r="C763">
        <v>8747.25</v>
      </c>
      <c r="D763">
        <v>8664</v>
      </c>
      <c r="E763">
        <v>8685.900390625</v>
      </c>
      <c r="F763">
        <v>530.07501220703102</v>
      </c>
      <c r="G763">
        <v>535.95001220703102</v>
      </c>
      <c r="H763">
        <v>526.59997558593705</v>
      </c>
      <c r="I763">
        <v>531.77502441406205</v>
      </c>
      <c r="J763">
        <v>6.0629194949473497E-2</v>
      </c>
      <c r="K763">
        <v>6.1270686467979202E-2</v>
      </c>
      <c r="L763">
        <v>6.0780237255994601E-2</v>
      </c>
      <c r="M763" s="19">
        <v>6.1222786412336201E-2</v>
      </c>
      <c r="N763">
        <v>6.0453372882889801E-2</v>
      </c>
      <c r="O763">
        <v>4.47479448118409E-4</v>
      </c>
      <c r="P763">
        <v>6.0900852331008198E-2</v>
      </c>
      <c r="Q763">
        <v>6.0005893434771397E-2</v>
      </c>
      <c r="R763" s="6" t="str">
        <f t="shared" si="145"/>
        <v>Upper</v>
      </c>
      <c r="S763" t="str">
        <f t="shared" si="146"/>
        <v>Upper</v>
      </c>
      <c r="T763" t="str">
        <f t="shared" si="141"/>
        <v>Above</v>
      </c>
      <c r="U763" t="str">
        <f t="shared" si="142"/>
        <v>Above</v>
      </c>
      <c r="V763" t="str">
        <f t="shared" si="143"/>
        <v>Above</v>
      </c>
      <c r="W763" t="str">
        <f t="shared" si="140"/>
        <v>Above</v>
      </c>
      <c r="X763" t="str">
        <f t="shared" si="144"/>
        <v>Sell</v>
      </c>
      <c r="Y763" t="str">
        <f t="shared" si="147"/>
        <v/>
      </c>
    </row>
    <row r="764" spans="1:25" x14ac:dyDescent="0.3">
      <c r="A764" s="2">
        <v>42082</v>
      </c>
      <c r="B764">
        <v>8749.4501953125</v>
      </c>
      <c r="C764">
        <v>8788.2001953125</v>
      </c>
      <c r="D764">
        <v>8614.650390625</v>
      </c>
      <c r="E764">
        <v>8634.650390625</v>
      </c>
      <c r="F764">
        <v>535.5</v>
      </c>
      <c r="G764">
        <v>536.90002441406205</v>
      </c>
      <c r="H764">
        <v>524.34997558593705</v>
      </c>
      <c r="I764">
        <v>526.09997558593705</v>
      </c>
      <c r="J764">
        <v>6.1203845732717303E-2</v>
      </c>
      <c r="K764">
        <v>6.1093285596797997E-2</v>
      </c>
      <c r="L764">
        <v>6.0867237996862597E-2</v>
      </c>
      <c r="M764" s="19">
        <v>6.09289261041936E-2</v>
      </c>
      <c r="N764">
        <v>6.0470199226192602E-2</v>
      </c>
      <c r="O764">
        <v>4.5915708214182001E-4</v>
      </c>
      <c r="P764">
        <v>6.0929356308334397E-2</v>
      </c>
      <c r="Q764">
        <v>6.00110421440508E-2</v>
      </c>
      <c r="R764" s="6" t="str">
        <f t="shared" si="145"/>
        <v>Upper</v>
      </c>
      <c r="S764" t="str">
        <f t="shared" si="146"/>
        <v>Upper</v>
      </c>
      <c r="T764" t="str">
        <f t="shared" si="141"/>
        <v>Above</v>
      </c>
      <c r="U764" t="str">
        <f t="shared" si="142"/>
        <v>Above</v>
      </c>
      <c r="V764" t="str">
        <f t="shared" si="143"/>
        <v>Below</v>
      </c>
      <c r="W764" t="str">
        <f t="shared" si="140"/>
        <v>Below</v>
      </c>
      <c r="X764" t="str">
        <f t="shared" si="144"/>
        <v>Sell</v>
      </c>
      <c r="Y764" t="str">
        <f t="shared" si="147"/>
        <v/>
      </c>
    </row>
    <row r="765" spans="1:25" x14ac:dyDescent="0.3">
      <c r="A765" s="2">
        <v>42083</v>
      </c>
      <c r="B765">
        <v>8627.900390625</v>
      </c>
      <c r="C765">
        <v>8627.900390625</v>
      </c>
      <c r="D765">
        <v>8553</v>
      </c>
      <c r="E765">
        <v>8570.900390625</v>
      </c>
      <c r="F765">
        <v>525.5</v>
      </c>
      <c r="G765">
        <v>529.75</v>
      </c>
      <c r="H765">
        <v>522.97497558593705</v>
      </c>
      <c r="I765">
        <v>527.95001220703102</v>
      </c>
      <c r="J765">
        <v>6.0907054579698597E-2</v>
      </c>
      <c r="K765">
        <v>6.1399642556794101E-2</v>
      </c>
      <c r="L765">
        <v>6.1145209351798999E-2</v>
      </c>
      <c r="M765" s="19">
        <v>6.1597963824723899E-2</v>
      </c>
      <c r="N765">
        <v>6.0515348526056098E-2</v>
      </c>
      <c r="O765">
        <v>5.2245562289972302E-4</v>
      </c>
      <c r="P765">
        <v>6.10378041489558E-2</v>
      </c>
      <c r="Q765">
        <v>5.9992892903156403E-2</v>
      </c>
      <c r="R765" s="6" t="str">
        <f t="shared" si="145"/>
        <v>Upper</v>
      </c>
      <c r="S765" t="str">
        <f t="shared" si="146"/>
        <v>Upper</v>
      </c>
      <c r="T765" t="str">
        <f t="shared" si="141"/>
        <v>Above</v>
      </c>
      <c r="U765" t="str">
        <f t="shared" si="142"/>
        <v>Above</v>
      </c>
      <c r="V765" t="str">
        <f t="shared" si="143"/>
        <v>Above</v>
      </c>
      <c r="W765" t="str">
        <f t="shared" si="140"/>
        <v>Above</v>
      </c>
      <c r="X765" t="str">
        <f t="shared" si="144"/>
        <v>Sell</v>
      </c>
      <c r="Y765" t="str">
        <f t="shared" si="147"/>
        <v/>
      </c>
    </row>
    <row r="766" spans="1:25" x14ac:dyDescent="0.3">
      <c r="A766" s="2">
        <v>42086</v>
      </c>
      <c r="B766">
        <v>8591.5498046875</v>
      </c>
      <c r="C766">
        <v>8608.349609375</v>
      </c>
      <c r="D766">
        <v>8540.5498046875</v>
      </c>
      <c r="E766">
        <v>8550.900390625</v>
      </c>
      <c r="F766">
        <v>527.97497558593705</v>
      </c>
      <c r="G766">
        <v>529.70001220703102</v>
      </c>
      <c r="H766">
        <v>523</v>
      </c>
      <c r="I766">
        <v>523.875</v>
      </c>
      <c r="J766">
        <v>6.1452821387111903E-2</v>
      </c>
      <c r="K766">
        <v>6.1533282945450601E-2</v>
      </c>
      <c r="L766">
        <v>6.1237275346482899E-2</v>
      </c>
      <c r="M766" s="19">
        <v>6.1265478027830098E-2</v>
      </c>
      <c r="N766">
        <v>6.0541779870962098E-2</v>
      </c>
      <c r="O766">
        <v>5.4704451017921897E-4</v>
      </c>
      <c r="P766">
        <v>6.1088824381141403E-2</v>
      </c>
      <c r="Q766">
        <v>5.9994735360782897E-2</v>
      </c>
      <c r="R766" s="6" t="str">
        <f t="shared" si="145"/>
        <v>Upper</v>
      </c>
      <c r="S766" t="str">
        <f t="shared" si="146"/>
        <v>Upper</v>
      </c>
      <c r="T766" t="str">
        <f t="shared" si="141"/>
        <v>Above</v>
      </c>
      <c r="U766" t="str">
        <f t="shared" si="142"/>
        <v>Above</v>
      </c>
      <c r="V766" t="str">
        <f t="shared" si="143"/>
        <v>Above</v>
      </c>
      <c r="W766" t="str">
        <f t="shared" si="140"/>
        <v>Above</v>
      </c>
      <c r="X766" t="str">
        <f t="shared" si="144"/>
        <v>Sell</v>
      </c>
      <c r="Y766" t="str">
        <f t="shared" si="147"/>
        <v/>
      </c>
    </row>
    <row r="767" spans="1:25" x14ac:dyDescent="0.3">
      <c r="A767" s="2">
        <v>42087</v>
      </c>
      <c r="B767">
        <v>8537.0498046875</v>
      </c>
      <c r="C767">
        <v>8627.75</v>
      </c>
      <c r="D767">
        <v>8535.849609375</v>
      </c>
      <c r="E767">
        <v>8542.9501953125</v>
      </c>
      <c r="F767">
        <v>521.65002441406205</v>
      </c>
      <c r="G767">
        <v>528.5</v>
      </c>
      <c r="H767">
        <v>517.72497558593705</v>
      </c>
      <c r="I767">
        <v>518.97497558593705</v>
      </c>
      <c r="J767">
        <v>6.1104249869508298E-2</v>
      </c>
      <c r="K767">
        <v>6.12558314740227E-2</v>
      </c>
      <c r="L767">
        <v>6.0653010453384198E-2</v>
      </c>
      <c r="M767" s="19">
        <v>6.0748917378764297E-2</v>
      </c>
      <c r="N767">
        <v>6.0530950260927502E-2</v>
      </c>
      <c r="O767">
        <v>5.4031714363607299E-4</v>
      </c>
      <c r="P767">
        <v>6.1071267404563499E-2</v>
      </c>
      <c r="Q767">
        <v>5.99906331172914E-2</v>
      </c>
      <c r="R767" s="6" t="str">
        <f t="shared" si="145"/>
        <v>Upper</v>
      </c>
      <c r="S767" t="str">
        <f t="shared" si="146"/>
        <v>Upper</v>
      </c>
      <c r="T767" t="str">
        <f t="shared" si="141"/>
        <v>Above</v>
      </c>
      <c r="U767" t="str">
        <f t="shared" si="142"/>
        <v>Above</v>
      </c>
      <c r="V767" t="str">
        <f t="shared" si="143"/>
        <v>Below</v>
      </c>
      <c r="W767" t="str">
        <f t="shared" si="140"/>
        <v>Below</v>
      </c>
      <c r="X767" t="str">
        <f t="shared" si="144"/>
        <v>Sell</v>
      </c>
      <c r="Y767" t="str">
        <f t="shared" si="147"/>
        <v/>
      </c>
    </row>
    <row r="768" spans="1:25" x14ac:dyDescent="0.3">
      <c r="A768" s="2">
        <v>42088</v>
      </c>
      <c r="B768">
        <v>8568.900390625</v>
      </c>
      <c r="C768">
        <v>8573.75</v>
      </c>
      <c r="D768">
        <v>8516.5498046875</v>
      </c>
      <c r="E768">
        <v>8530.7998046875</v>
      </c>
      <c r="F768">
        <v>520.02502441406205</v>
      </c>
      <c r="G768">
        <v>523.34997558593705</v>
      </c>
      <c r="H768">
        <v>515.54998779296795</v>
      </c>
      <c r="I768">
        <v>517.125</v>
      </c>
      <c r="J768">
        <v>6.0687486224371E-2</v>
      </c>
      <c r="K768">
        <v>6.1040965223611299E-2</v>
      </c>
      <c r="L768">
        <v>6.0535075777894298E-2</v>
      </c>
      <c r="M768" s="19">
        <v>6.0618583466916003E-2</v>
      </c>
      <c r="N768">
        <v>6.0515663139061003E-2</v>
      </c>
      <c r="O768">
        <v>5.3287556356106797E-4</v>
      </c>
      <c r="P768">
        <v>6.1048538702622002E-2</v>
      </c>
      <c r="Q768">
        <v>5.99827875754999E-2</v>
      </c>
      <c r="R768" s="6">
        <f t="shared" si="145"/>
        <v>0</v>
      </c>
      <c r="S768" t="str">
        <f t="shared" si="146"/>
        <v>Upper</v>
      </c>
      <c r="T768" t="str">
        <f t="shared" si="141"/>
        <v>Above</v>
      </c>
      <c r="U768" t="str">
        <f t="shared" si="142"/>
        <v>Above</v>
      </c>
      <c r="V768" t="str">
        <f t="shared" si="143"/>
        <v>Below</v>
      </c>
      <c r="W768" t="str">
        <f t="shared" si="140"/>
        <v>Below</v>
      </c>
      <c r="X768" t="str">
        <f t="shared" si="144"/>
        <v>Sell</v>
      </c>
      <c r="Y768" t="str">
        <f t="shared" si="147"/>
        <v/>
      </c>
    </row>
    <row r="769" spans="1:25" x14ac:dyDescent="0.3">
      <c r="A769" s="2">
        <v>42089</v>
      </c>
      <c r="B769">
        <v>8474.9501953125</v>
      </c>
      <c r="C769">
        <v>8499.4501953125</v>
      </c>
      <c r="D769">
        <v>8325.349609375</v>
      </c>
      <c r="E769">
        <v>8342.150390625</v>
      </c>
      <c r="F769">
        <v>513.45001220703102</v>
      </c>
      <c r="G769">
        <v>516.09997558593705</v>
      </c>
      <c r="H769">
        <v>501.04998779296801</v>
      </c>
      <c r="I769">
        <v>503.475006103515</v>
      </c>
      <c r="J769">
        <v>6.0584428270861197E-2</v>
      </c>
      <c r="K769">
        <v>6.0721571834207497E-2</v>
      </c>
      <c r="L769">
        <v>6.0183657299958497E-2</v>
      </c>
      <c r="M769" s="19">
        <v>6.0353144276723399E-2</v>
      </c>
      <c r="N769">
        <v>6.0532236914042699E-2</v>
      </c>
      <c r="O769">
        <v>5.2174096765101598E-4</v>
      </c>
      <c r="P769">
        <v>6.10539778816937E-2</v>
      </c>
      <c r="Q769">
        <v>6.0010495946391601E-2</v>
      </c>
      <c r="R769" s="6">
        <f t="shared" si="145"/>
        <v>0</v>
      </c>
      <c r="S769" t="str">
        <f t="shared" si="146"/>
        <v>Upper</v>
      </c>
      <c r="T769" t="str">
        <f t="shared" si="141"/>
        <v>Above</v>
      </c>
      <c r="U769" t="str">
        <f t="shared" si="142"/>
        <v>Above</v>
      </c>
      <c r="V769" t="str">
        <f t="shared" si="143"/>
        <v>Below</v>
      </c>
      <c r="W769" t="str">
        <f t="shared" si="140"/>
        <v>Below</v>
      </c>
      <c r="X769" t="str">
        <f t="shared" si="144"/>
        <v>Sell</v>
      </c>
      <c r="Y769" t="str">
        <f t="shared" si="147"/>
        <v/>
      </c>
    </row>
    <row r="770" spans="1:25" x14ac:dyDescent="0.3">
      <c r="A770" s="2">
        <v>42090</v>
      </c>
      <c r="B770">
        <v>8396</v>
      </c>
      <c r="C770">
        <v>8413.2001953125</v>
      </c>
      <c r="D770">
        <v>8269.150390625</v>
      </c>
      <c r="E770">
        <v>8341.400390625</v>
      </c>
      <c r="F770">
        <v>507.475006103515</v>
      </c>
      <c r="G770">
        <v>511.77499389648398</v>
      </c>
      <c r="H770">
        <v>504.04998779296801</v>
      </c>
      <c r="I770">
        <v>507.32501220703102</v>
      </c>
      <c r="J770">
        <v>6.0442473332957998E-2</v>
      </c>
      <c r="K770">
        <v>6.0830003092238898E-2</v>
      </c>
      <c r="L770">
        <v>6.09554747443493E-2</v>
      </c>
      <c r="M770" s="19">
        <v>6.0820124733158697E-2</v>
      </c>
      <c r="N770">
        <v>6.0584505231709898E-2</v>
      </c>
      <c r="O770">
        <v>4.9345853743197501E-4</v>
      </c>
      <c r="P770">
        <v>6.1077963769141902E-2</v>
      </c>
      <c r="Q770">
        <v>6.0091046694277901E-2</v>
      </c>
      <c r="R770" s="6">
        <f t="shared" si="145"/>
        <v>0</v>
      </c>
      <c r="S770" t="str">
        <f t="shared" si="146"/>
        <v>Upper</v>
      </c>
      <c r="T770" t="str">
        <f t="shared" si="141"/>
        <v>Above</v>
      </c>
      <c r="U770" t="str">
        <f t="shared" si="142"/>
        <v>Above</v>
      </c>
      <c r="V770" t="str">
        <f t="shared" si="143"/>
        <v>Below</v>
      </c>
      <c r="W770" t="str">
        <f t="shared" si="140"/>
        <v>Below</v>
      </c>
      <c r="X770" t="str">
        <f t="shared" si="144"/>
        <v>Sell</v>
      </c>
      <c r="Y770" t="str">
        <f t="shared" si="147"/>
        <v/>
      </c>
    </row>
    <row r="771" spans="1:25" x14ac:dyDescent="0.3">
      <c r="A771" s="2">
        <v>42093</v>
      </c>
      <c r="B771">
        <v>8390.9501953125</v>
      </c>
      <c r="C771">
        <v>8492.2998046875</v>
      </c>
      <c r="D771">
        <v>8380.75</v>
      </c>
      <c r="E771">
        <v>8492.2998046875</v>
      </c>
      <c r="F771">
        <v>510</v>
      </c>
      <c r="G771">
        <v>519.5</v>
      </c>
      <c r="H771">
        <v>506.39999389648398</v>
      </c>
      <c r="I771">
        <v>518.45001220703102</v>
      </c>
      <c r="J771">
        <v>6.0779767264606703E-2</v>
      </c>
      <c r="K771">
        <v>6.1173064063665197E-2</v>
      </c>
      <c r="L771">
        <v>6.0424185651222602E-2</v>
      </c>
      <c r="M771" s="19">
        <v>6.1049424081903197E-2</v>
      </c>
      <c r="N771">
        <v>6.06577573457662E-2</v>
      </c>
      <c r="O771">
        <v>4.4337880032734001E-4</v>
      </c>
      <c r="P771">
        <v>6.1101136146093603E-2</v>
      </c>
      <c r="Q771">
        <v>6.0214378545438901E-2</v>
      </c>
      <c r="R771" s="6" t="str">
        <f t="shared" si="145"/>
        <v>Upper</v>
      </c>
      <c r="S771" t="str">
        <f t="shared" si="146"/>
        <v>Upper</v>
      </c>
      <c r="T771" t="str">
        <f t="shared" si="141"/>
        <v>Above</v>
      </c>
      <c r="U771" t="str">
        <f t="shared" si="142"/>
        <v>Above</v>
      </c>
      <c r="V771" t="str">
        <f t="shared" si="143"/>
        <v>Below</v>
      </c>
      <c r="W771" t="str">
        <f t="shared" ref="W771:W834" si="148">IF(S771=0,"",IF(S771="Upper",IF(M771&lt;=P771,"Below","Above"),IF(M771&gt;=Q771,"Above","Below")))</f>
        <v>Below</v>
      </c>
      <c r="X771" t="str">
        <f t="shared" si="144"/>
        <v>Sell</v>
      </c>
      <c r="Y771" t="str">
        <f t="shared" si="147"/>
        <v/>
      </c>
    </row>
    <row r="772" spans="1:25" x14ac:dyDescent="0.3">
      <c r="A772" s="2">
        <v>42094</v>
      </c>
      <c r="B772">
        <v>8527.599609375</v>
      </c>
      <c r="C772">
        <v>8550.4501953125</v>
      </c>
      <c r="D772">
        <v>8454.150390625</v>
      </c>
      <c r="E772">
        <v>8491</v>
      </c>
      <c r="F772">
        <v>519.95001220703102</v>
      </c>
      <c r="G772">
        <v>519.95001220703102</v>
      </c>
      <c r="H772">
        <v>507.42498779296801</v>
      </c>
      <c r="I772">
        <v>511.350006103515</v>
      </c>
      <c r="J772">
        <v>6.0972610819510401E-2</v>
      </c>
      <c r="K772">
        <v>6.08096650270036E-2</v>
      </c>
      <c r="L772">
        <v>6.0020813960875802E-2</v>
      </c>
      <c r="M772" s="19">
        <v>6.02225893420699E-2</v>
      </c>
      <c r="N772">
        <v>6.0647282858231802E-2</v>
      </c>
      <c r="O772">
        <v>4.5139297098231902E-4</v>
      </c>
      <c r="P772">
        <v>6.1098675829214098E-2</v>
      </c>
      <c r="Q772">
        <v>6.0195889887249499E-2</v>
      </c>
      <c r="R772" s="6" t="str">
        <f t="shared" si="145"/>
        <v>Lower</v>
      </c>
      <c r="S772" t="str">
        <f t="shared" si="146"/>
        <v>Lower</v>
      </c>
      <c r="T772" t="str">
        <f t="shared" si="141"/>
        <v>Above</v>
      </c>
      <c r="U772" t="str">
        <f t="shared" si="142"/>
        <v>Above</v>
      </c>
      <c r="V772" t="str">
        <f t="shared" si="143"/>
        <v>Below</v>
      </c>
      <c r="W772" t="str">
        <f t="shared" si="148"/>
        <v>Above</v>
      </c>
      <c r="X772" t="str">
        <f t="shared" si="144"/>
        <v>Buy</v>
      </c>
      <c r="Y772" t="str">
        <f t="shared" si="147"/>
        <v>Buy</v>
      </c>
    </row>
    <row r="773" spans="1:25" x14ac:dyDescent="0.3">
      <c r="A773" s="2">
        <v>42095</v>
      </c>
      <c r="B773">
        <v>8483.7001953125</v>
      </c>
      <c r="C773">
        <v>8603.400390625</v>
      </c>
      <c r="D773">
        <v>8464.75</v>
      </c>
      <c r="E773">
        <v>8586.25</v>
      </c>
      <c r="F773">
        <v>513.04998779296795</v>
      </c>
      <c r="G773">
        <v>518.42498779296795</v>
      </c>
      <c r="H773">
        <v>506.5</v>
      </c>
      <c r="I773">
        <v>516.625</v>
      </c>
      <c r="J773">
        <v>6.0474790006893903E-2</v>
      </c>
      <c r="K773">
        <v>6.0258149598371398E-2</v>
      </c>
      <c r="L773">
        <v>5.9836380282938001E-2</v>
      </c>
      <c r="M773" s="19">
        <v>6.0168874654243698E-2</v>
      </c>
      <c r="N773">
        <v>6.0645166703252103E-2</v>
      </c>
      <c r="O773">
        <v>4.53638582082581E-4</v>
      </c>
      <c r="P773">
        <v>6.1098805285334699E-2</v>
      </c>
      <c r="Q773">
        <v>6.0191528121169499E-2</v>
      </c>
      <c r="R773" s="6" t="str">
        <f t="shared" si="145"/>
        <v>Lower</v>
      </c>
      <c r="S773" t="str">
        <f t="shared" si="146"/>
        <v>Lower</v>
      </c>
      <c r="T773" t="str">
        <f t="shared" ref="T773:T836" si="149">IF(M773&gt;=Q773,"Above","Below")</f>
        <v>Below</v>
      </c>
      <c r="U773" t="str">
        <f t="shared" ref="U773:U836" si="150">IF(M773&gt;=O773,"Above","Below")</f>
        <v>Above</v>
      </c>
      <c r="V773" t="str">
        <f t="shared" ref="V773:V836" si="151">IF(M773&gt;=P773,"Above","Below")</f>
        <v>Below</v>
      </c>
      <c r="W773" t="str">
        <f t="shared" si="148"/>
        <v>Below</v>
      </c>
      <c r="X773" t="str">
        <f t="shared" ref="X773:X836" si="152">+IF(AND(S773="Upper",V773="Below"),"Sell",IF(AND(S773="Lower",T773="Above"),"Buy",X772))</f>
        <v>Buy</v>
      </c>
      <c r="Y773" t="str">
        <f t="shared" si="147"/>
        <v/>
      </c>
    </row>
    <row r="774" spans="1:25" x14ac:dyDescent="0.3">
      <c r="A774" s="2">
        <v>42100</v>
      </c>
      <c r="B774">
        <v>8615.7998046875</v>
      </c>
      <c r="C774">
        <v>8667.5498046875</v>
      </c>
      <c r="D774">
        <v>8573.75</v>
      </c>
      <c r="E774">
        <v>8659.900390625</v>
      </c>
      <c r="F774">
        <v>517.5</v>
      </c>
      <c r="G774">
        <v>518.42498779296795</v>
      </c>
      <c r="H774">
        <v>509.89999389648398</v>
      </c>
      <c r="I774">
        <v>515.97497558593705</v>
      </c>
      <c r="J774">
        <v>6.0064069701161002E-2</v>
      </c>
      <c r="K774">
        <v>5.9812172929493701E-2</v>
      </c>
      <c r="L774">
        <v>5.9472225560167298E-2</v>
      </c>
      <c r="M774" s="19">
        <v>5.9582091284158298E-2</v>
      </c>
      <c r="N774">
        <v>6.0639451729009197E-2</v>
      </c>
      <c r="O774">
        <v>4.6675090023918099E-4</v>
      </c>
      <c r="P774">
        <v>6.1106202629248402E-2</v>
      </c>
      <c r="Q774">
        <v>6.017270082877E-2</v>
      </c>
      <c r="R774" s="6" t="str">
        <f t="shared" si="145"/>
        <v>Lower</v>
      </c>
      <c r="S774" t="str">
        <f t="shared" si="146"/>
        <v>Lower</v>
      </c>
      <c r="T774" t="str">
        <f t="shared" si="149"/>
        <v>Below</v>
      </c>
      <c r="U774" t="str">
        <f t="shared" si="150"/>
        <v>Above</v>
      </c>
      <c r="V774" t="str">
        <f t="shared" si="151"/>
        <v>Below</v>
      </c>
      <c r="W774" t="str">
        <f t="shared" si="148"/>
        <v>Below</v>
      </c>
      <c r="X774" t="str">
        <f t="shared" si="152"/>
        <v>Buy</v>
      </c>
      <c r="Y774" t="str">
        <f t="shared" si="147"/>
        <v/>
      </c>
    </row>
    <row r="775" spans="1:25" x14ac:dyDescent="0.3">
      <c r="A775" s="2">
        <v>42101</v>
      </c>
      <c r="B775">
        <v>8684.4501953125</v>
      </c>
      <c r="C775">
        <v>8693.599609375</v>
      </c>
      <c r="D775">
        <v>8586.849609375</v>
      </c>
      <c r="E775">
        <v>8660.2998046875</v>
      </c>
      <c r="F775">
        <v>516.625</v>
      </c>
      <c r="G775">
        <v>519.09997558593705</v>
      </c>
      <c r="H775">
        <v>511.82501220703102</v>
      </c>
      <c r="I775">
        <v>516.375</v>
      </c>
      <c r="J775">
        <v>5.94885097365003E-2</v>
      </c>
      <c r="K775">
        <v>5.9710591574305999E-2</v>
      </c>
      <c r="L775">
        <v>5.9605680254167702E-2</v>
      </c>
      <c r="M775" s="19">
        <v>5.9625533947508899E-2</v>
      </c>
      <c r="N775">
        <v>6.0585568639005501E-2</v>
      </c>
      <c r="O775">
        <v>5.1835620117215303E-4</v>
      </c>
      <c r="P775">
        <v>6.1103924840177598E-2</v>
      </c>
      <c r="Q775">
        <v>6.0067212437833299E-2</v>
      </c>
      <c r="R775" s="6" t="str">
        <f t="shared" si="145"/>
        <v>Lower</v>
      </c>
      <c r="S775" t="str">
        <f t="shared" si="146"/>
        <v>Lower</v>
      </c>
      <c r="T775" t="str">
        <f t="shared" si="149"/>
        <v>Below</v>
      </c>
      <c r="U775" t="str">
        <f t="shared" si="150"/>
        <v>Above</v>
      </c>
      <c r="V775" t="str">
        <f t="shared" si="151"/>
        <v>Below</v>
      </c>
      <c r="W775" t="str">
        <f t="shared" si="148"/>
        <v>Below</v>
      </c>
      <c r="X775" t="str">
        <f t="shared" si="152"/>
        <v>Buy</v>
      </c>
      <c r="Y775" t="str">
        <f t="shared" si="147"/>
        <v/>
      </c>
    </row>
    <row r="776" spans="1:25" x14ac:dyDescent="0.3">
      <c r="A776" s="2">
        <v>42102</v>
      </c>
      <c r="B776">
        <v>8698.9501953125</v>
      </c>
      <c r="C776">
        <v>8730.5</v>
      </c>
      <c r="D776">
        <v>8679.7998046875</v>
      </c>
      <c r="E776">
        <v>8714.400390625</v>
      </c>
      <c r="F776">
        <v>520.02502441406205</v>
      </c>
      <c r="G776">
        <v>521.22497558593705</v>
      </c>
      <c r="H776">
        <v>515.02502441406205</v>
      </c>
      <c r="I776">
        <v>517.77502441406205</v>
      </c>
      <c r="J776">
        <v>5.9780204822218901E-2</v>
      </c>
      <c r="K776">
        <v>5.9701617958414402E-2</v>
      </c>
      <c r="L776">
        <v>5.9336048757244901E-2</v>
      </c>
      <c r="M776" s="19">
        <v>5.9416024190383498E-2</v>
      </c>
      <c r="N776">
        <v>6.0532987886038503E-2</v>
      </c>
      <c r="O776">
        <v>5.8055336757148099E-4</v>
      </c>
      <c r="P776">
        <v>6.1113541253610001E-2</v>
      </c>
      <c r="Q776">
        <v>5.9952434518467101E-2</v>
      </c>
      <c r="R776" s="6" t="str">
        <f t="shared" si="145"/>
        <v>Lower</v>
      </c>
      <c r="S776" t="str">
        <f t="shared" si="146"/>
        <v>Lower</v>
      </c>
      <c r="T776" t="str">
        <f t="shared" si="149"/>
        <v>Below</v>
      </c>
      <c r="U776" t="str">
        <f t="shared" si="150"/>
        <v>Above</v>
      </c>
      <c r="V776" t="str">
        <f t="shared" si="151"/>
        <v>Below</v>
      </c>
      <c r="W776" t="str">
        <f t="shared" si="148"/>
        <v>Below</v>
      </c>
      <c r="X776" t="str">
        <f t="shared" si="152"/>
        <v>Buy</v>
      </c>
      <c r="Y776" t="str">
        <f t="shared" si="147"/>
        <v/>
      </c>
    </row>
    <row r="777" spans="1:25" x14ac:dyDescent="0.3">
      <c r="A777" s="2">
        <v>42103</v>
      </c>
      <c r="B777">
        <v>8756.2001953125</v>
      </c>
      <c r="C777">
        <v>8785.5</v>
      </c>
      <c r="D777">
        <v>8682.4501953125</v>
      </c>
      <c r="E777">
        <v>8778.2998046875</v>
      </c>
      <c r="F777">
        <v>519.125</v>
      </c>
      <c r="G777">
        <v>529.5</v>
      </c>
      <c r="H777">
        <v>515</v>
      </c>
      <c r="I777">
        <v>528.04998779296795</v>
      </c>
      <c r="J777">
        <v>5.9286561341745599E-2</v>
      </c>
      <c r="K777">
        <v>6.0269762677138398E-2</v>
      </c>
      <c r="L777">
        <v>5.9315053748081298E-2</v>
      </c>
      <c r="M777" s="19">
        <v>6.0154016101272398E-2</v>
      </c>
      <c r="N777">
        <v>6.0520302925338401E-2</v>
      </c>
      <c r="O777">
        <v>5.8617898611426698E-4</v>
      </c>
      <c r="P777">
        <v>6.1106481911452702E-2</v>
      </c>
      <c r="Q777">
        <v>5.99341239392241E-2</v>
      </c>
      <c r="R777" s="6" t="str">
        <f t="shared" ref="R777:R840" si="153">IF(OR(M777&lt;=Q777,L777&lt;=Q777),"Lower",IF(OR(M777&gt;=P777,K777&gt;=P777),"Upper",0))</f>
        <v>Lower</v>
      </c>
      <c r="S777" t="str">
        <f t="shared" si="146"/>
        <v>Lower</v>
      </c>
      <c r="T777" t="str">
        <f t="shared" si="149"/>
        <v>Above</v>
      </c>
      <c r="U777" t="str">
        <f t="shared" si="150"/>
        <v>Above</v>
      </c>
      <c r="V777" t="str">
        <f t="shared" si="151"/>
        <v>Below</v>
      </c>
      <c r="W777" t="str">
        <f t="shared" si="148"/>
        <v>Above</v>
      </c>
      <c r="X777" t="str">
        <f t="shared" si="152"/>
        <v>Buy</v>
      </c>
      <c r="Y777" t="str">
        <f t="shared" si="147"/>
        <v/>
      </c>
    </row>
    <row r="778" spans="1:25" x14ac:dyDescent="0.3">
      <c r="A778" s="2">
        <v>42104</v>
      </c>
      <c r="B778">
        <v>8774.349609375</v>
      </c>
      <c r="C778">
        <v>8787.400390625</v>
      </c>
      <c r="D778">
        <v>8733.599609375</v>
      </c>
      <c r="E778">
        <v>8780.349609375</v>
      </c>
      <c r="F778">
        <v>526.5</v>
      </c>
      <c r="G778">
        <v>526.5</v>
      </c>
      <c r="H778">
        <v>517.42498779296795</v>
      </c>
      <c r="I778">
        <v>521.32501220703102</v>
      </c>
      <c r="J778">
        <v>6.0004447445022903E-2</v>
      </c>
      <c r="K778">
        <v>5.9915330654752699E-2</v>
      </c>
      <c r="L778">
        <v>5.9245329639057799E-2</v>
      </c>
      <c r="M778" s="19">
        <v>5.9374060874569201E-2</v>
      </c>
      <c r="N778">
        <v>6.0453212868374497E-2</v>
      </c>
      <c r="O778">
        <v>6.37186093550214E-4</v>
      </c>
      <c r="P778">
        <v>6.1090398961924697E-2</v>
      </c>
      <c r="Q778">
        <v>5.9816026774824303E-2</v>
      </c>
      <c r="R778" s="6" t="str">
        <f t="shared" si="153"/>
        <v>Lower</v>
      </c>
      <c r="S778" t="str">
        <f t="shared" si="146"/>
        <v>Lower</v>
      </c>
      <c r="T778" t="str">
        <f t="shared" si="149"/>
        <v>Below</v>
      </c>
      <c r="U778" t="str">
        <f t="shared" si="150"/>
        <v>Above</v>
      </c>
      <c r="V778" t="str">
        <f t="shared" si="151"/>
        <v>Below</v>
      </c>
      <c r="W778" t="str">
        <f t="shared" si="148"/>
        <v>Below</v>
      </c>
      <c r="X778" t="str">
        <f t="shared" si="152"/>
        <v>Buy</v>
      </c>
      <c r="Y778" t="str">
        <f t="shared" si="147"/>
        <v/>
      </c>
    </row>
    <row r="779" spans="1:25" x14ac:dyDescent="0.3">
      <c r="A779" s="2">
        <v>42107</v>
      </c>
      <c r="B779">
        <v>8801.75</v>
      </c>
      <c r="C779">
        <v>8841.650390625</v>
      </c>
      <c r="D779">
        <v>8762.099609375</v>
      </c>
      <c r="E779">
        <v>8834</v>
      </c>
      <c r="F779">
        <v>520</v>
      </c>
      <c r="G779">
        <v>523.15002441406205</v>
      </c>
      <c r="H779">
        <v>517.40002441406205</v>
      </c>
      <c r="I779">
        <v>519.40002441406205</v>
      </c>
      <c r="J779">
        <v>5.9079160394239702E-2</v>
      </c>
      <c r="K779">
        <v>5.9168820446550301E-2</v>
      </c>
      <c r="L779">
        <v>5.9049776592412902E-2</v>
      </c>
      <c r="M779" s="19">
        <v>5.8795565362696603E-2</v>
      </c>
      <c r="N779">
        <v>6.03887751623014E-2</v>
      </c>
      <c r="O779">
        <v>7.3423016624086905E-4</v>
      </c>
      <c r="P779">
        <v>6.1123005328542299E-2</v>
      </c>
      <c r="Q779">
        <v>5.9654544996060599E-2</v>
      </c>
      <c r="R779" s="6" t="str">
        <f t="shared" si="153"/>
        <v>Lower</v>
      </c>
      <c r="S779" t="str">
        <f t="shared" si="146"/>
        <v>Lower</v>
      </c>
      <c r="T779" t="str">
        <f t="shared" si="149"/>
        <v>Below</v>
      </c>
      <c r="U779" t="str">
        <f t="shared" si="150"/>
        <v>Above</v>
      </c>
      <c r="V779" t="str">
        <f t="shared" si="151"/>
        <v>Below</v>
      </c>
      <c r="W779" t="str">
        <f t="shared" si="148"/>
        <v>Below</v>
      </c>
      <c r="X779" t="str">
        <f t="shared" si="152"/>
        <v>Buy</v>
      </c>
      <c r="Y779" t="str">
        <f t="shared" si="147"/>
        <v/>
      </c>
    </row>
    <row r="780" spans="1:25" x14ac:dyDescent="0.3">
      <c r="A780" s="2">
        <v>42110</v>
      </c>
      <c r="B780">
        <v>8757.0498046875</v>
      </c>
      <c r="C780">
        <v>8760</v>
      </c>
      <c r="D780">
        <v>8645.650390625</v>
      </c>
      <c r="E780">
        <v>8706.7001953125</v>
      </c>
      <c r="F780">
        <v>514</v>
      </c>
      <c r="G780">
        <v>516.77502441406205</v>
      </c>
      <c r="H780">
        <v>509</v>
      </c>
      <c r="I780">
        <v>514.82501220703102</v>
      </c>
      <c r="J780">
        <v>5.8695566596511102E-2</v>
      </c>
      <c r="K780">
        <v>5.8992582695669198E-2</v>
      </c>
      <c r="L780">
        <v>5.8873534899345298E-2</v>
      </c>
      <c r="M780" s="19">
        <v>5.9129750727399698E-2</v>
      </c>
      <c r="N780">
        <v>6.0331039275196903E-2</v>
      </c>
      <c r="O780">
        <v>7.8641019133458498E-4</v>
      </c>
      <c r="P780">
        <v>6.1117449466531498E-2</v>
      </c>
      <c r="Q780">
        <v>5.9544629083862398E-2</v>
      </c>
      <c r="R780" s="6" t="str">
        <f t="shared" si="153"/>
        <v>Lower</v>
      </c>
      <c r="S780" t="str">
        <f t="shared" ref="S780:S843" si="154">+IF(R780=0,S779,R780)</f>
        <v>Lower</v>
      </c>
      <c r="T780" t="str">
        <f t="shared" si="149"/>
        <v>Below</v>
      </c>
      <c r="U780" t="str">
        <f t="shared" si="150"/>
        <v>Above</v>
      </c>
      <c r="V780" t="str">
        <f t="shared" si="151"/>
        <v>Below</v>
      </c>
      <c r="W780" t="str">
        <f t="shared" si="148"/>
        <v>Below</v>
      </c>
      <c r="X780" t="str">
        <f t="shared" si="152"/>
        <v>Buy</v>
      </c>
      <c r="Y780" t="str">
        <f t="shared" si="147"/>
        <v/>
      </c>
    </row>
    <row r="781" spans="1:25" x14ac:dyDescent="0.3">
      <c r="A781" s="2">
        <v>42111</v>
      </c>
      <c r="B781">
        <v>8698.0498046875</v>
      </c>
      <c r="C781">
        <v>8699.849609375</v>
      </c>
      <c r="D781">
        <v>8596.7001953125</v>
      </c>
      <c r="E781">
        <v>8606</v>
      </c>
      <c r="F781">
        <v>512.54998779296795</v>
      </c>
      <c r="G781">
        <v>513.92498779296795</v>
      </c>
      <c r="H781">
        <v>508.02499389648398</v>
      </c>
      <c r="I781">
        <v>509.125</v>
      </c>
      <c r="J781">
        <v>5.8927000799276603E-2</v>
      </c>
      <c r="K781">
        <v>5.9072858827256103E-2</v>
      </c>
      <c r="L781">
        <v>5.9095348488887998E-2</v>
      </c>
      <c r="M781" s="19">
        <v>5.9159307459911603E-2</v>
      </c>
      <c r="N781">
        <v>6.0243911022897799E-2</v>
      </c>
      <c r="O781">
        <v>8.1581915612053801E-4</v>
      </c>
      <c r="P781">
        <v>6.10597301790183E-2</v>
      </c>
      <c r="Q781">
        <v>5.9428091866777201E-2</v>
      </c>
      <c r="R781" s="6" t="str">
        <f t="shared" si="153"/>
        <v>Lower</v>
      </c>
      <c r="S781" t="str">
        <f t="shared" si="154"/>
        <v>Lower</v>
      </c>
      <c r="T781" t="str">
        <f t="shared" si="149"/>
        <v>Below</v>
      </c>
      <c r="U781" t="str">
        <f t="shared" si="150"/>
        <v>Above</v>
      </c>
      <c r="V781" t="str">
        <f t="shared" si="151"/>
        <v>Below</v>
      </c>
      <c r="W781" t="str">
        <f t="shared" si="148"/>
        <v>Below</v>
      </c>
      <c r="X781" t="str">
        <f t="shared" si="152"/>
        <v>Buy</v>
      </c>
      <c r="Y781" t="str">
        <f t="shared" si="147"/>
        <v/>
      </c>
    </row>
    <row r="782" spans="1:25" x14ac:dyDescent="0.3">
      <c r="A782" s="2">
        <v>42114</v>
      </c>
      <c r="B782">
        <v>8618.7998046875</v>
      </c>
      <c r="C782">
        <v>8619.9501953125</v>
      </c>
      <c r="D782">
        <v>8422.75</v>
      </c>
      <c r="E782">
        <v>8448.099609375</v>
      </c>
      <c r="F782">
        <v>510</v>
      </c>
      <c r="G782">
        <v>512.5</v>
      </c>
      <c r="H782">
        <v>501.29998779296801</v>
      </c>
      <c r="I782">
        <v>502.54998779296801</v>
      </c>
      <c r="J782">
        <v>5.91729720561123E-2</v>
      </c>
      <c r="K782">
        <v>5.9455099900541798E-2</v>
      </c>
      <c r="L782">
        <v>5.9517377079097503E-2</v>
      </c>
      <c r="M782" s="19">
        <v>5.94867498052793E-2</v>
      </c>
      <c r="N782">
        <v>6.0185995602802099E-2</v>
      </c>
      <c r="O782">
        <v>8.2688213195149197E-4</v>
      </c>
      <c r="P782">
        <v>6.1012877734753598E-2</v>
      </c>
      <c r="Q782">
        <v>5.93591134708506E-2</v>
      </c>
      <c r="R782" s="6">
        <f t="shared" si="153"/>
        <v>0</v>
      </c>
      <c r="S782" t="str">
        <f t="shared" si="154"/>
        <v>Lower</v>
      </c>
      <c r="T782" t="str">
        <f t="shared" si="149"/>
        <v>Above</v>
      </c>
      <c r="U782" t="str">
        <f t="shared" si="150"/>
        <v>Above</v>
      </c>
      <c r="V782" t="str">
        <f t="shared" si="151"/>
        <v>Below</v>
      </c>
      <c r="W782" t="str">
        <f t="shared" si="148"/>
        <v>Above</v>
      </c>
      <c r="X782" t="str">
        <f t="shared" si="152"/>
        <v>Buy</v>
      </c>
      <c r="Y782" t="str">
        <f t="shared" si="147"/>
        <v/>
      </c>
    </row>
    <row r="783" spans="1:25" x14ac:dyDescent="0.3">
      <c r="A783" s="2">
        <v>42115</v>
      </c>
      <c r="B783">
        <v>8416.099609375</v>
      </c>
      <c r="C783">
        <v>8469.349609375</v>
      </c>
      <c r="D783">
        <v>8352.7001953125</v>
      </c>
      <c r="E783">
        <v>8377.75</v>
      </c>
      <c r="F783">
        <v>502.5</v>
      </c>
      <c r="G783">
        <v>507.20001220703102</v>
      </c>
      <c r="H783">
        <v>497.79998779296801</v>
      </c>
      <c r="I783">
        <v>501.5</v>
      </c>
      <c r="J783">
        <v>5.9706992944837098E-2</v>
      </c>
      <c r="K783">
        <v>5.9886536227716301E-2</v>
      </c>
      <c r="L783">
        <v>5.9597492565617499E-2</v>
      </c>
      <c r="M783" s="19">
        <v>5.9860941183491903E-2</v>
      </c>
      <c r="N783">
        <v>6.0117903341359899E-2</v>
      </c>
      <c r="O783">
        <v>7.9236292900893002E-4</v>
      </c>
      <c r="P783">
        <v>6.0910266270368801E-2</v>
      </c>
      <c r="Q783">
        <v>5.9325540412350997E-2</v>
      </c>
      <c r="R783" s="6">
        <f t="shared" si="153"/>
        <v>0</v>
      </c>
      <c r="S783" t="str">
        <f t="shared" si="154"/>
        <v>Lower</v>
      </c>
      <c r="T783" t="str">
        <f t="shared" si="149"/>
        <v>Above</v>
      </c>
      <c r="U783" t="str">
        <f t="shared" si="150"/>
        <v>Above</v>
      </c>
      <c r="V783" t="str">
        <f t="shared" si="151"/>
        <v>Below</v>
      </c>
      <c r="W783" t="str">
        <f t="shared" si="148"/>
        <v>Above</v>
      </c>
      <c r="X783" t="str">
        <f t="shared" si="152"/>
        <v>Buy</v>
      </c>
      <c r="Y783" t="str">
        <f t="shared" si="147"/>
        <v/>
      </c>
    </row>
    <row r="784" spans="1:25" x14ac:dyDescent="0.3">
      <c r="A784" s="2">
        <v>42116</v>
      </c>
      <c r="B784">
        <v>8400.400390625</v>
      </c>
      <c r="C784">
        <v>8449.9501953125</v>
      </c>
      <c r="D784">
        <v>8284.7001953125</v>
      </c>
      <c r="E784">
        <v>8429.7001953125</v>
      </c>
      <c r="F784">
        <v>503.25</v>
      </c>
      <c r="G784">
        <v>510.5</v>
      </c>
      <c r="H784">
        <v>496.75</v>
      </c>
      <c r="I784">
        <v>506.54998779296801</v>
      </c>
      <c r="J784">
        <v>5.9907858744642203E-2</v>
      </c>
      <c r="K784">
        <v>6.0414557269602903E-2</v>
      </c>
      <c r="L784">
        <v>5.9959924715327899E-2</v>
      </c>
      <c r="M784" s="19">
        <v>6.0091103604686398E-2</v>
      </c>
      <c r="N784">
        <v>6.0076012216384603E-2</v>
      </c>
      <c r="O784">
        <v>7.6903234450840803E-4</v>
      </c>
      <c r="P784">
        <v>6.0845044560893E-2</v>
      </c>
      <c r="Q784">
        <v>5.9306979871876102E-2</v>
      </c>
      <c r="R784" s="6">
        <f t="shared" si="153"/>
        <v>0</v>
      </c>
      <c r="S784" t="str">
        <f t="shared" si="154"/>
        <v>Lower</v>
      </c>
      <c r="T784" t="str">
        <f t="shared" si="149"/>
        <v>Above</v>
      </c>
      <c r="U784" t="str">
        <f t="shared" si="150"/>
        <v>Above</v>
      </c>
      <c r="V784" t="str">
        <f t="shared" si="151"/>
        <v>Below</v>
      </c>
      <c r="W784" t="str">
        <f t="shared" si="148"/>
        <v>Above</v>
      </c>
      <c r="X784" t="str">
        <f t="shared" si="152"/>
        <v>Buy</v>
      </c>
      <c r="Y784" t="str">
        <f t="shared" si="147"/>
        <v/>
      </c>
    </row>
    <row r="785" spans="1:25" x14ac:dyDescent="0.3">
      <c r="A785" s="2">
        <v>42117</v>
      </c>
      <c r="B785">
        <v>8478.2001953125</v>
      </c>
      <c r="C785">
        <v>8504.9501953125</v>
      </c>
      <c r="D785">
        <v>8361.849609375</v>
      </c>
      <c r="E785">
        <v>8398.2998046875</v>
      </c>
      <c r="F785">
        <v>510.02499389648398</v>
      </c>
      <c r="G785">
        <v>512.09997558593705</v>
      </c>
      <c r="H785">
        <v>503.04998779296801</v>
      </c>
      <c r="I785">
        <v>506.75</v>
      </c>
      <c r="J785">
        <v>6.0157224664082701E-2</v>
      </c>
      <c r="K785">
        <v>6.0211989938304497E-2</v>
      </c>
      <c r="L785">
        <v>6.0160133378740398E-2</v>
      </c>
      <c r="M785" s="19">
        <v>6.0339593939854101E-2</v>
      </c>
      <c r="N785">
        <v>6.00130937221411E-2</v>
      </c>
      <c r="O785">
        <v>6.8482683479935598E-4</v>
      </c>
      <c r="P785">
        <v>6.0697920556940399E-2</v>
      </c>
      <c r="Q785">
        <v>5.9328266887341698E-2</v>
      </c>
      <c r="R785" s="6">
        <f t="shared" si="153"/>
        <v>0</v>
      </c>
      <c r="S785" t="str">
        <f t="shared" si="154"/>
        <v>Lower</v>
      </c>
      <c r="T785" t="str">
        <f t="shared" si="149"/>
        <v>Above</v>
      </c>
      <c r="U785" t="str">
        <f t="shared" si="150"/>
        <v>Above</v>
      </c>
      <c r="V785" t="str">
        <f t="shared" si="151"/>
        <v>Below</v>
      </c>
      <c r="W785" t="str">
        <f t="shared" si="148"/>
        <v>Above</v>
      </c>
      <c r="X785" t="str">
        <f t="shared" si="152"/>
        <v>Buy</v>
      </c>
      <c r="Y785" t="str">
        <f t="shared" si="147"/>
        <v/>
      </c>
    </row>
    <row r="786" spans="1:25" x14ac:dyDescent="0.3">
      <c r="A786" s="2">
        <v>42118</v>
      </c>
      <c r="B786">
        <v>8405.7001953125</v>
      </c>
      <c r="C786">
        <v>8413.2998046875</v>
      </c>
      <c r="D786">
        <v>8273.349609375</v>
      </c>
      <c r="E786">
        <v>8305.25</v>
      </c>
      <c r="F786">
        <v>509.45001220703102</v>
      </c>
      <c r="G786">
        <v>509.5</v>
      </c>
      <c r="H786">
        <v>500.17498779296801</v>
      </c>
      <c r="I786">
        <v>503.225006103515</v>
      </c>
      <c r="J786">
        <v>6.0607682925823303E-2</v>
      </c>
      <c r="K786">
        <v>6.0558878422010999E-2</v>
      </c>
      <c r="L786">
        <v>6.0456164843583002E-2</v>
      </c>
      <c r="M786" s="19">
        <v>6.05911930530105E-2</v>
      </c>
      <c r="N786">
        <v>5.9979379473400103E-2</v>
      </c>
      <c r="O786">
        <v>6.3468879466599404E-4</v>
      </c>
      <c r="P786">
        <v>6.0614068268066097E-2</v>
      </c>
      <c r="Q786">
        <v>5.9344690678734102E-2</v>
      </c>
      <c r="R786" s="6">
        <f t="shared" si="153"/>
        <v>0</v>
      </c>
      <c r="S786" t="str">
        <f t="shared" si="154"/>
        <v>Lower</v>
      </c>
      <c r="T786" t="str">
        <f t="shared" si="149"/>
        <v>Above</v>
      </c>
      <c r="U786" t="str">
        <f t="shared" si="150"/>
        <v>Above</v>
      </c>
      <c r="V786" t="str">
        <f t="shared" si="151"/>
        <v>Below</v>
      </c>
      <c r="W786" t="str">
        <f t="shared" si="148"/>
        <v>Above</v>
      </c>
      <c r="X786" t="str">
        <f t="shared" si="152"/>
        <v>Buy</v>
      </c>
      <c r="Y786" t="str">
        <f t="shared" si="147"/>
        <v/>
      </c>
    </row>
    <row r="787" spans="1:25" x14ac:dyDescent="0.3">
      <c r="A787" s="2">
        <v>42121</v>
      </c>
      <c r="B787">
        <v>8330.5498046875</v>
      </c>
      <c r="C787">
        <v>8334.4501953125</v>
      </c>
      <c r="D787">
        <v>8202.349609375</v>
      </c>
      <c r="E787">
        <v>8213.7998046875</v>
      </c>
      <c r="F787">
        <v>503.475006103515</v>
      </c>
      <c r="G787">
        <v>506.25</v>
      </c>
      <c r="H787">
        <v>498</v>
      </c>
      <c r="I787">
        <v>502.725006103515</v>
      </c>
      <c r="J787">
        <v>6.0437188169767099E-2</v>
      </c>
      <c r="K787">
        <v>6.0741859167234201E-2</v>
      </c>
      <c r="L787">
        <v>6.0714310376480798E-2</v>
      </c>
      <c r="M787" s="19">
        <v>6.1204925620005603E-2</v>
      </c>
      <c r="N787">
        <v>6.0002179885462102E-2</v>
      </c>
      <c r="O787">
        <v>6.7094375987074403E-4</v>
      </c>
      <c r="P787">
        <v>6.0673123645332901E-2</v>
      </c>
      <c r="Q787">
        <v>5.9331236125591401E-2</v>
      </c>
      <c r="R787" s="6" t="str">
        <f t="shared" si="153"/>
        <v>Upper</v>
      </c>
      <c r="S787" t="str">
        <f t="shared" si="154"/>
        <v>Upper</v>
      </c>
      <c r="T787" t="str">
        <f t="shared" si="149"/>
        <v>Above</v>
      </c>
      <c r="U787" t="str">
        <f t="shared" si="150"/>
        <v>Above</v>
      </c>
      <c r="V787" t="str">
        <f t="shared" si="151"/>
        <v>Above</v>
      </c>
      <c r="W787" t="str">
        <f t="shared" si="148"/>
        <v>Above</v>
      </c>
      <c r="X787" t="str">
        <f t="shared" si="152"/>
        <v>Buy</v>
      </c>
      <c r="Y787" t="str">
        <f t="shared" si="147"/>
        <v/>
      </c>
    </row>
    <row r="788" spans="1:25" x14ac:dyDescent="0.3">
      <c r="A788" s="2">
        <v>42122</v>
      </c>
      <c r="B788">
        <v>8215.5498046875</v>
      </c>
      <c r="C788">
        <v>8308</v>
      </c>
      <c r="D788">
        <v>8185.14990234375</v>
      </c>
      <c r="E788">
        <v>8285.599609375</v>
      </c>
      <c r="F788">
        <v>499.77499389648398</v>
      </c>
      <c r="G788">
        <v>505.725006103515</v>
      </c>
      <c r="H788">
        <v>495.04998779296801</v>
      </c>
      <c r="I788">
        <v>502.27499389648398</v>
      </c>
      <c r="J788">
        <v>6.0832811653254201E-2</v>
      </c>
      <c r="K788">
        <v>6.0872051769802003E-2</v>
      </c>
      <c r="L788">
        <v>6.0481480937962399E-2</v>
      </c>
      <c r="M788" s="19">
        <v>6.0620234814167097E-2</v>
      </c>
      <c r="N788">
        <v>6.0002262452824702E-2</v>
      </c>
      <c r="O788">
        <v>6.7102370467974205E-4</v>
      </c>
      <c r="P788">
        <v>6.0673286157504398E-2</v>
      </c>
      <c r="Q788">
        <v>5.9331238748144999E-2</v>
      </c>
      <c r="R788" s="6" t="str">
        <f t="shared" si="153"/>
        <v>Upper</v>
      </c>
      <c r="S788" t="str">
        <f t="shared" si="154"/>
        <v>Upper</v>
      </c>
      <c r="T788" t="str">
        <f t="shared" si="149"/>
        <v>Above</v>
      </c>
      <c r="U788" t="str">
        <f t="shared" si="150"/>
        <v>Above</v>
      </c>
      <c r="V788" t="str">
        <f t="shared" si="151"/>
        <v>Below</v>
      </c>
      <c r="W788" t="str">
        <f t="shared" si="148"/>
        <v>Below</v>
      </c>
      <c r="X788" t="str">
        <f t="shared" si="152"/>
        <v>Sell</v>
      </c>
      <c r="Y788" t="str">
        <f t="shared" si="147"/>
        <v>Sell</v>
      </c>
    </row>
    <row r="789" spans="1:25" x14ac:dyDescent="0.3">
      <c r="A789" s="2">
        <v>42123</v>
      </c>
      <c r="B789">
        <v>8274.7998046875</v>
      </c>
      <c r="C789">
        <v>8308.2001953125</v>
      </c>
      <c r="D789">
        <v>8219.2001953125</v>
      </c>
      <c r="E789">
        <v>8239.75</v>
      </c>
      <c r="F789">
        <v>502</v>
      </c>
      <c r="G789">
        <v>504.75</v>
      </c>
      <c r="H789">
        <v>494</v>
      </c>
      <c r="I789">
        <v>496.57501220703102</v>
      </c>
      <c r="J789">
        <v>6.06661202505017E-2</v>
      </c>
      <c r="K789">
        <v>6.0753230318737403E-2</v>
      </c>
      <c r="L789">
        <v>6.0103171629975999E-2</v>
      </c>
      <c r="M789" s="19">
        <v>6.0265786244368E-2</v>
      </c>
      <c r="N789">
        <v>5.9997894551206903E-2</v>
      </c>
      <c r="O789">
        <v>6.68900456589074E-4</v>
      </c>
      <c r="P789">
        <v>6.0666795007796002E-2</v>
      </c>
      <c r="Q789">
        <v>5.93289940946179E-2</v>
      </c>
      <c r="R789" s="6" t="str">
        <f t="shared" si="153"/>
        <v>Upper</v>
      </c>
      <c r="S789" t="str">
        <f t="shared" si="154"/>
        <v>Upper</v>
      </c>
      <c r="T789" t="str">
        <f t="shared" si="149"/>
        <v>Above</v>
      </c>
      <c r="U789" t="str">
        <f t="shared" si="150"/>
        <v>Above</v>
      </c>
      <c r="V789" t="str">
        <f t="shared" si="151"/>
        <v>Below</v>
      </c>
      <c r="W789" t="str">
        <f t="shared" si="148"/>
        <v>Below</v>
      </c>
      <c r="X789" t="str">
        <f t="shared" si="152"/>
        <v>Sell</v>
      </c>
      <c r="Y789" t="str">
        <f t="shared" si="147"/>
        <v/>
      </c>
    </row>
    <row r="790" spans="1:25" x14ac:dyDescent="0.3">
      <c r="A790" s="2">
        <v>42124</v>
      </c>
      <c r="B790">
        <v>8224.5</v>
      </c>
      <c r="C790">
        <v>8229.400390625</v>
      </c>
      <c r="D790">
        <v>8144.75</v>
      </c>
      <c r="E790">
        <v>8181.5</v>
      </c>
      <c r="F790">
        <v>495.5</v>
      </c>
      <c r="G790">
        <v>497.5</v>
      </c>
      <c r="H790">
        <v>489.52499389648398</v>
      </c>
      <c r="I790">
        <v>494.39999389648398</v>
      </c>
      <c r="J790">
        <v>6.0246823515107302E-2</v>
      </c>
      <c r="K790">
        <v>6.0453979194736399E-2</v>
      </c>
      <c r="L790">
        <v>6.01031331712433E-2</v>
      </c>
      <c r="M790" s="19">
        <v>6.04290159379679E-2</v>
      </c>
      <c r="N790">
        <v>5.9978339111447398E-2</v>
      </c>
      <c r="O790">
        <v>6.4901883312236603E-4</v>
      </c>
      <c r="P790">
        <v>6.0627357944569797E-2</v>
      </c>
      <c r="Q790">
        <v>5.9329320278325E-2</v>
      </c>
      <c r="R790" s="6">
        <f t="shared" si="153"/>
        <v>0</v>
      </c>
      <c r="S790" t="str">
        <f t="shared" si="154"/>
        <v>Upper</v>
      </c>
      <c r="T790" t="str">
        <f t="shared" si="149"/>
        <v>Above</v>
      </c>
      <c r="U790" t="str">
        <f t="shared" si="150"/>
        <v>Above</v>
      </c>
      <c r="V790" t="str">
        <f t="shared" si="151"/>
        <v>Below</v>
      </c>
      <c r="W790" t="str">
        <f t="shared" si="148"/>
        <v>Below</v>
      </c>
      <c r="X790" t="str">
        <f t="shared" si="152"/>
        <v>Sell</v>
      </c>
      <c r="Y790" t="str">
        <f t="shared" si="147"/>
        <v/>
      </c>
    </row>
    <row r="791" spans="1:25" x14ac:dyDescent="0.3">
      <c r="A791" s="2">
        <v>42128</v>
      </c>
      <c r="B791">
        <v>8230.0498046875</v>
      </c>
      <c r="C791">
        <v>8346</v>
      </c>
      <c r="D791">
        <v>8220.4501953125</v>
      </c>
      <c r="E791">
        <v>8331.9501953125</v>
      </c>
      <c r="F791">
        <v>497.02499389648398</v>
      </c>
      <c r="G791">
        <v>504.75</v>
      </c>
      <c r="H791">
        <v>496</v>
      </c>
      <c r="I791">
        <v>500.475006103515</v>
      </c>
      <c r="J791">
        <v>6.0391492845328701E-2</v>
      </c>
      <c r="K791">
        <v>6.0478073328540598E-2</v>
      </c>
      <c r="L791">
        <v>6.03373280313566E-2</v>
      </c>
      <c r="M791" s="19">
        <v>6.0066970441695497E-2</v>
      </c>
      <c r="N791">
        <v>5.9929216429437E-2</v>
      </c>
      <c r="O791">
        <v>5.9893129428526199E-4</v>
      </c>
      <c r="P791">
        <v>6.0528147723722302E-2</v>
      </c>
      <c r="Q791">
        <v>5.9330285135151803E-2</v>
      </c>
      <c r="R791" s="6">
        <f t="shared" si="153"/>
        <v>0</v>
      </c>
      <c r="S791" t="str">
        <f t="shared" si="154"/>
        <v>Upper</v>
      </c>
      <c r="T791" t="str">
        <f t="shared" si="149"/>
        <v>Above</v>
      </c>
      <c r="U791" t="str">
        <f t="shared" si="150"/>
        <v>Above</v>
      </c>
      <c r="V791" t="str">
        <f t="shared" si="151"/>
        <v>Below</v>
      </c>
      <c r="W791" t="str">
        <f t="shared" si="148"/>
        <v>Below</v>
      </c>
      <c r="X791" t="str">
        <f t="shared" si="152"/>
        <v>Sell</v>
      </c>
      <c r="Y791" t="str">
        <f t="shared" si="147"/>
        <v/>
      </c>
    </row>
    <row r="792" spans="1:25" x14ac:dyDescent="0.3">
      <c r="A792" s="2">
        <v>42129</v>
      </c>
      <c r="B792">
        <v>8338.400390625</v>
      </c>
      <c r="C792">
        <v>8355.650390625</v>
      </c>
      <c r="D792">
        <v>8280.599609375</v>
      </c>
      <c r="E792">
        <v>8324.7998046875</v>
      </c>
      <c r="F792">
        <v>499.52499389648398</v>
      </c>
      <c r="G792">
        <v>501.95001220703102</v>
      </c>
      <c r="H792">
        <v>492.92498779296801</v>
      </c>
      <c r="I792">
        <v>493.82501220703102</v>
      </c>
      <c r="J792">
        <v>5.9906573262913598E-2</v>
      </c>
      <c r="K792">
        <v>6.0073122825988097E-2</v>
      </c>
      <c r="L792">
        <v>5.95276925640622E-2</v>
      </c>
      <c r="M792" s="19">
        <v>5.9319746275336198E-2</v>
      </c>
      <c r="N792">
        <v>5.9884074276100298E-2</v>
      </c>
      <c r="O792">
        <v>6.0958506737329601E-4</v>
      </c>
      <c r="P792">
        <v>6.0493659343473602E-2</v>
      </c>
      <c r="Q792">
        <v>5.9274489208727001E-2</v>
      </c>
      <c r="R792" s="6">
        <f t="shared" si="153"/>
        <v>0</v>
      </c>
      <c r="S792" t="str">
        <f t="shared" si="154"/>
        <v>Upper</v>
      </c>
      <c r="T792" t="str">
        <f t="shared" si="149"/>
        <v>Above</v>
      </c>
      <c r="U792" t="str">
        <f t="shared" si="150"/>
        <v>Above</v>
      </c>
      <c r="V792" t="str">
        <f t="shared" si="151"/>
        <v>Below</v>
      </c>
      <c r="W792" t="str">
        <f t="shared" si="148"/>
        <v>Below</v>
      </c>
      <c r="X792" t="str">
        <f t="shared" si="152"/>
        <v>Sell</v>
      </c>
      <c r="Y792" t="str">
        <f t="shared" si="147"/>
        <v/>
      </c>
    </row>
    <row r="793" spans="1:25" x14ac:dyDescent="0.3">
      <c r="A793" s="2">
        <v>42130</v>
      </c>
      <c r="B793">
        <v>8316.599609375</v>
      </c>
      <c r="C793">
        <v>8331.9501953125</v>
      </c>
      <c r="D793">
        <v>8083</v>
      </c>
      <c r="E793">
        <v>8097</v>
      </c>
      <c r="F793">
        <v>493.75</v>
      </c>
      <c r="G793">
        <v>493.75</v>
      </c>
      <c r="H793">
        <v>482.75</v>
      </c>
      <c r="I793">
        <v>485.29998779296801</v>
      </c>
      <c r="J793">
        <v>5.9369216168999303E-2</v>
      </c>
      <c r="K793">
        <v>5.9259835743831001E-2</v>
      </c>
      <c r="L793">
        <v>5.9724112334529199E-2</v>
      </c>
      <c r="M793" s="19">
        <v>5.9935777175863701E-2</v>
      </c>
      <c r="N793">
        <v>5.9872419402181298E-2</v>
      </c>
      <c r="O793">
        <v>6.0607148899404005E-4</v>
      </c>
      <c r="P793">
        <v>6.04784908911754E-2</v>
      </c>
      <c r="Q793">
        <v>5.9266347913187301E-2</v>
      </c>
      <c r="R793" s="6">
        <f t="shared" si="153"/>
        <v>0</v>
      </c>
      <c r="S793" t="str">
        <f t="shared" si="154"/>
        <v>Upper</v>
      </c>
      <c r="T793" t="str">
        <f t="shared" si="149"/>
        <v>Above</v>
      </c>
      <c r="U793" t="str">
        <f t="shared" si="150"/>
        <v>Above</v>
      </c>
      <c r="V793" t="str">
        <f t="shared" si="151"/>
        <v>Below</v>
      </c>
      <c r="W793" t="str">
        <f t="shared" si="148"/>
        <v>Below</v>
      </c>
      <c r="X793" t="str">
        <f t="shared" si="152"/>
        <v>Sell</v>
      </c>
      <c r="Y793" t="str">
        <f t="shared" si="147"/>
        <v/>
      </c>
    </row>
    <row r="794" spans="1:25" x14ac:dyDescent="0.3">
      <c r="A794" s="2">
        <v>42131</v>
      </c>
      <c r="B794">
        <v>8077</v>
      </c>
      <c r="C794">
        <v>8122.60009765625</v>
      </c>
      <c r="D794">
        <v>7997.14990234375</v>
      </c>
      <c r="E794">
        <v>8057.2998046875</v>
      </c>
      <c r="F794">
        <v>484</v>
      </c>
      <c r="G794">
        <v>485</v>
      </c>
      <c r="H794">
        <v>472.100006103515</v>
      </c>
      <c r="I794">
        <v>475.64999389648398</v>
      </c>
      <c r="J794">
        <v>5.9923238826296799E-2</v>
      </c>
      <c r="K794">
        <v>5.9709944373593497E-2</v>
      </c>
      <c r="L794">
        <v>5.9033532179402499E-2</v>
      </c>
      <c r="M794" s="19">
        <v>5.9033423780478503E-2</v>
      </c>
      <c r="N794">
        <v>5.9844986026997303E-2</v>
      </c>
      <c r="O794">
        <v>6.3177701684673996E-4</v>
      </c>
      <c r="P794">
        <v>6.0476763043844098E-2</v>
      </c>
      <c r="Q794">
        <v>5.9213209010150598E-2</v>
      </c>
      <c r="R794" s="6" t="str">
        <f t="shared" si="153"/>
        <v>Lower</v>
      </c>
      <c r="S794" t="str">
        <f t="shared" si="154"/>
        <v>Lower</v>
      </c>
      <c r="T794" t="str">
        <f t="shared" si="149"/>
        <v>Below</v>
      </c>
      <c r="U794" t="str">
        <f t="shared" si="150"/>
        <v>Above</v>
      </c>
      <c r="V794" t="str">
        <f t="shared" si="151"/>
        <v>Below</v>
      </c>
      <c r="W794" t="str">
        <f t="shared" si="148"/>
        <v>Below</v>
      </c>
      <c r="X794" t="str">
        <f t="shared" si="152"/>
        <v>Sell</v>
      </c>
      <c r="Y794" t="str">
        <f t="shared" si="147"/>
        <v/>
      </c>
    </row>
    <row r="795" spans="1:25" x14ac:dyDescent="0.3">
      <c r="A795" s="2">
        <v>42132</v>
      </c>
      <c r="B795">
        <v>8131.5</v>
      </c>
      <c r="C795">
        <v>8224.9501953125</v>
      </c>
      <c r="D795">
        <v>8123.4501953125</v>
      </c>
      <c r="E795">
        <v>8191.5</v>
      </c>
      <c r="F795">
        <v>480.75</v>
      </c>
      <c r="G795">
        <v>493.89999389648398</v>
      </c>
      <c r="H795">
        <v>477.70001220703102</v>
      </c>
      <c r="I795">
        <v>491</v>
      </c>
      <c r="J795">
        <v>5.9121933222652599E-2</v>
      </c>
      <c r="K795">
        <v>6.0048995090324499E-2</v>
      </c>
      <c r="L795">
        <v>5.88050644395752E-2</v>
      </c>
      <c r="M795" s="19">
        <v>5.9940181895867597E-2</v>
      </c>
      <c r="N795">
        <v>5.9860718424415302E-2</v>
      </c>
      <c r="O795">
        <v>6.2993962338037004E-4</v>
      </c>
      <c r="P795">
        <v>6.0490658047795597E-2</v>
      </c>
      <c r="Q795">
        <v>5.9230778801034903E-2</v>
      </c>
      <c r="R795" s="6" t="str">
        <f t="shared" si="153"/>
        <v>Lower</v>
      </c>
      <c r="S795" t="str">
        <f t="shared" si="154"/>
        <v>Lower</v>
      </c>
      <c r="T795" t="str">
        <f t="shared" si="149"/>
        <v>Above</v>
      </c>
      <c r="U795" t="str">
        <f t="shared" si="150"/>
        <v>Above</v>
      </c>
      <c r="V795" t="str">
        <f t="shared" si="151"/>
        <v>Below</v>
      </c>
      <c r="W795" t="str">
        <f t="shared" si="148"/>
        <v>Above</v>
      </c>
      <c r="X795" t="str">
        <f t="shared" si="152"/>
        <v>Buy</v>
      </c>
      <c r="Y795" t="str">
        <f t="shared" si="147"/>
        <v>Buy</v>
      </c>
    </row>
    <row r="796" spans="1:25" x14ac:dyDescent="0.3">
      <c r="A796" s="2">
        <v>42135</v>
      </c>
      <c r="B796">
        <v>8243.2001953125</v>
      </c>
      <c r="C796">
        <v>8332.75</v>
      </c>
      <c r="D796">
        <v>8224.650390625</v>
      </c>
      <c r="E796">
        <v>8325.25</v>
      </c>
      <c r="F796">
        <v>493.02499389648398</v>
      </c>
      <c r="G796">
        <v>496.375</v>
      </c>
      <c r="H796">
        <v>487.02499389648398</v>
      </c>
      <c r="I796">
        <v>495.14999389648398</v>
      </c>
      <c r="J796">
        <v>5.9809901763254902E-2</v>
      </c>
      <c r="K796">
        <v>5.9569169841888897E-2</v>
      </c>
      <c r="L796">
        <v>5.9215282202344698E-2</v>
      </c>
      <c r="M796" s="19">
        <v>5.9475690687544998E-2</v>
      </c>
      <c r="N796">
        <v>5.9863701749273399E-2</v>
      </c>
      <c r="O796">
        <v>6.2786061329522195E-4</v>
      </c>
      <c r="P796">
        <v>6.0491562362568599E-2</v>
      </c>
      <c r="Q796">
        <v>5.9235841135978101E-2</v>
      </c>
      <c r="R796" s="6" t="str">
        <f t="shared" si="153"/>
        <v>Lower</v>
      </c>
      <c r="S796" t="str">
        <f t="shared" si="154"/>
        <v>Lower</v>
      </c>
      <c r="T796" t="str">
        <f t="shared" si="149"/>
        <v>Above</v>
      </c>
      <c r="U796" t="str">
        <f t="shared" si="150"/>
        <v>Above</v>
      </c>
      <c r="V796" t="str">
        <f t="shared" si="151"/>
        <v>Below</v>
      </c>
      <c r="W796" t="str">
        <f t="shared" si="148"/>
        <v>Above</v>
      </c>
      <c r="X796" t="str">
        <f t="shared" si="152"/>
        <v>Buy</v>
      </c>
      <c r="Y796" t="str">
        <f t="shared" si="147"/>
        <v/>
      </c>
    </row>
    <row r="797" spans="1:25" x14ac:dyDescent="0.3">
      <c r="A797" s="2">
        <v>42136</v>
      </c>
      <c r="B797">
        <v>8326.150390625</v>
      </c>
      <c r="C797">
        <v>8326.650390625</v>
      </c>
      <c r="D797">
        <v>8115.2998046875</v>
      </c>
      <c r="E797">
        <v>8126.9501953125</v>
      </c>
      <c r="F797">
        <v>495</v>
      </c>
      <c r="G797">
        <v>495</v>
      </c>
      <c r="H797">
        <v>483.5</v>
      </c>
      <c r="I797">
        <v>485.975006103515</v>
      </c>
      <c r="J797">
        <v>5.9451244185711002E-2</v>
      </c>
      <c r="K797">
        <v>5.9447674248137197E-2</v>
      </c>
      <c r="L797">
        <v>5.9578821686997199E-2</v>
      </c>
      <c r="M797" s="19">
        <v>5.9797955496739497E-2</v>
      </c>
      <c r="N797">
        <v>5.9845898719046699E-2</v>
      </c>
      <c r="O797">
        <v>6.2423305507268401E-4</v>
      </c>
      <c r="P797">
        <v>6.0470131774119397E-2</v>
      </c>
      <c r="Q797">
        <v>5.9221665663974001E-2</v>
      </c>
      <c r="R797" s="6">
        <f t="shared" si="153"/>
        <v>0</v>
      </c>
      <c r="S797" t="str">
        <f t="shared" si="154"/>
        <v>Lower</v>
      </c>
      <c r="T797" t="str">
        <f t="shared" si="149"/>
        <v>Above</v>
      </c>
      <c r="U797" t="str">
        <f t="shared" si="150"/>
        <v>Above</v>
      </c>
      <c r="V797" t="str">
        <f t="shared" si="151"/>
        <v>Below</v>
      </c>
      <c r="W797" t="str">
        <f t="shared" si="148"/>
        <v>Above</v>
      </c>
      <c r="X797" t="str">
        <f t="shared" si="152"/>
        <v>Buy</v>
      </c>
      <c r="Y797" t="str">
        <f t="shared" si="147"/>
        <v/>
      </c>
    </row>
    <row r="798" spans="1:25" x14ac:dyDescent="0.3">
      <c r="A798" s="2">
        <v>42137</v>
      </c>
      <c r="B798">
        <v>8181.5498046875</v>
      </c>
      <c r="C798">
        <v>8254.9501953125</v>
      </c>
      <c r="D798">
        <v>8089.7998046875</v>
      </c>
      <c r="E798">
        <v>8235.4501953125</v>
      </c>
      <c r="F798">
        <v>487.92498779296801</v>
      </c>
      <c r="G798">
        <v>496.70001220703102</v>
      </c>
      <c r="H798">
        <v>485.79998779296801</v>
      </c>
      <c r="I798">
        <v>495.125</v>
      </c>
      <c r="J798">
        <v>5.9637232485392801E-2</v>
      </c>
      <c r="K798">
        <v>6.0169958686010903E-2</v>
      </c>
      <c r="L798">
        <v>6.0050928270373199E-2</v>
      </c>
      <c r="M798" s="19">
        <v>6.0121181994618501E-2</v>
      </c>
      <c r="N798">
        <v>5.9883254775049202E-2</v>
      </c>
      <c r="O798">
        <v>6.1682172063047905E-4</v>
      </c>
      <c r="P798">
        <v>6.0500076495679601E-2</v>
      </c>
      <c r="Q798">
        <v>5.9266433054418699E-2</v>
      </c>
      <c r="R798" s="6">
        <f t="shared" si="153"/>
        <v>0</v>
      </c>
      <c r="S798" t="str">
        <f t="shared" si="154"/>
        <v>Lower</v>
      </c>
      <c r="T798" t="str">
        <f t="shared" si="149"/>
        <v>Above</v>
      </c>
      <c r="U798" t="str">
        <f t="shared" si="150"/>
        <v>Above</v>
      </c>
      <c r="V798" t="str">
        <f t="shared" si="151"/>
        <v>Below</v>
      </c>
      <c r="W798" t="str">
        <f t="shared" si="148"/>
        <v>Above</v>
      </c>
      <c r="X798" t="str">
        <f t="shared" si="152"/>
        <v>Buy</v>
      </c>
      <c r="Y798" t="str">
        <f t="shared" si="147"/>
        <v/>
      </c>
    </row>
    <row r="799" spans="1:25" x14ac:dyDescent="0.3">
      <c r="A799" s="2">
        <v>42138</v>
      </c>
      <c r="B799">
        <v>8232.4501953125</v>
      </c>
      <c r="C799">
        <v>8236.25</v>
      </c>
      <c r="D799">
        <v>8137.2998046875</v>
      </c>
      <c r="E799">
        <v>8224.2001953125</v>
      </c>
      <c r="F799">
        <v>494.5</v>
      </c>
      <c r="G799">
        <v>497.42498779296801</v>
      </c>
      <c r="H799">
        <v>487</v>
      </c>
      <c r="I799">
        <v>495.52499389648398</v>
      </c>
      <c r="J799">
        <v>6.0067171773667598E-2</v>
      </c>
      <c r="K799">
        <v>6.0394595573588498E-2</v>
      </c>
      <c r="L799">
        <v>5.9847862520619299E-2</v>
      </c>
      <c r="M799" s="19">
        <v>6.0252058817696998E-2</v>
      </c>
      <c r="N799">
        <v>5.9956079447799203E-2</v>
      </c>
      <c r="O799">
        <v>5.65489595543733E-4</v>
      </c>
      <c r="P799">
        <v>6.0521569043342903E-2</v>
      </c>
      <c r="Q799">
        <v>5.9390589852255503E-2</v>
      </c>
      <c r="R799" s="6">
        <f t="shared" si="153"/>
        <v>0</v>
      </c>
      <c r="S799" t="str">
        <f t="shared" si="154"/>
        <v>Lower</v>
      </c>
      <c r="T799" t="str">
        <f t="shared" si="149"/>
        <v>Above</v>
      </c>
      <c r="U799" t="str">
        <f t="shared" si="150"/>
        <v>Above</v>
      </c>
      <c r="V799" t="str">
        <f t="shared" si="151"/>
        <v>Below</v>
      </c>
      <c r="W799" t="str">
        <f t="shared" si="148"/>
        <v>Above</v>
      </c>
      <c r="X799" t="str">
        <f t="shared" si="152"/>
        <v>Buy</v>
      </c>
      <c r="Y799" t="str">
        <f t="shared" si="147"/>
        <v/>
      </c>
    </row>
    <row r="800" spans="1:25" x14ac:dyDescent="0.3">
      <c r="A800" s="2">
        <v>42139</v>
      </c>
      <c r="B800">
        <v>8240.2998046875</v>
      </c>
      <c r="C800">
        <v>8279.2001953125</v>
      </c>
      <c r="D800">
        <v>8212.2001953125</v>
      </c>
      <c r="E800">
        <v>8262.349609375</v>
      </c>
      <c r="F800">
        <v>497.45001220703102</v>
      </c>
      <c r="G800">
        <v>498.77499389648398</v>
      </c>
      <c r="H800">
        <v>492.100006103515</v>
      </c>
      <c r="I800">
        <v>495.04998779296801</v>
      </c>
      <c r="J800">
        <v>6.03679506811216E-2</v>
      </c>
      <c r="K800">
        <v>6.0244345121510598E-2</v>
      </c>
      <c r="L800">
        <v>5.99230406468177E-2</v>
      </c>
      <c r="M800" s="19">
        <v>5.9916368974662203E-2</v>
      </c>
      <c r="N800">
        <v>5.9995410360162302E-2</v>
      </c>
      <c r="O800">
        <v>5.3131468150485999E-4</v>
      </c>
      <c r="P800">
        <v>6.0526725041667201E-2</v>
      </c>
      <c r="Q800">
        <v>5.94640956786575E-2</v>
      </c>
      <c r="R800" s="6">
        <f t="shared" si="153"/>
        <v>0</v>
      </c>
      <c r="S800" t="str">
        <f t="shared" si="154"/>
        <v>Lower</v>
      </c>
      <c r="T800" t="str">
        <f t="shared" si="149"/>
        <v>Above</v>
      </c>
      <c r="U800" t="str">
        <f t="shared" si="150"/>
        <v>Above</v>
      </c>
      <c r="V800" t="str">
        <f t="shared" si="151"/>
        <v>Below</v>
      </c>
      <c r="W800" t="str">
        <f t="shared" si="148"/>
        <v>Above</v>
      </c>
      <c r="X800" t="str">
        <f t="shared" si="152"/>
        <v>Buy</v>
      </c>
      <c r="Y800" t="str">
        <f t="shared" si="147"/>
        <v/>
      </c>
    </row>
    <row r="801" spans="1:25" x14ac:dyDescent="0.3">
      <c r="A801" s="2">
        <v>42142</v>
      </c>
      <c r="B801">
        <v>8284.9501953125</v>
      </c>
      <c r="C801">
        <v>8384.599609375</v>
      </c>
      <c r="D801">
        <v>8271.9501953125</v>
      </c>
      <c r="E801">
        <v>8373.650390625</v>
      </c>
      <c r="F801">
        <v>498</v>
      </c>
      <c r="G801">
        <v>506</v>
      </c>
      <c r="H801">
        <v>496</v>
      </c>
      <c r="I801">
        <v>504.92498779296801</v>
      </c>
      <c r="J801">
        <v>6.0108991395236198E-2</v>
      </c>
      <c r="K801">
        <v>6.0348737396384501E-2</v>
      </c>
      <c r="L801">
        <v>5.9961676302290802E-2</v>
      </c>
      <c r="M801" s="19">
        <v>6.0299267850766003E-2</v>
      </c>
      <c r="N801">
        <v>6.0052408379704998E-2</v>
      </c>
      <c r="O801">
        <v>4.9693250388983703E-4</v>
      </c>
      <c r="P801">
        <v>6.0549340883594899E-2</v>
      </c>
      <c r="Q801">
        <v>5.9555475875815202E-2</v>
      </c>
      <c r="R801" s="6">
        <f t="shared" si="153"/>
        <v>0</v>
      </c>
      <c r="S801" t="str">
        <f t="shared" si="154"/>
        <v>Lower</v>
      </c>
      <c r="T801" t="str">
        <f t="shared" si="149"/>
        <v>Above</v>
      </c>
      <c r="U801" t="str">
        <f t="shared" si="150"/>
        <v>Above</v>
      </c>
      <c r="V801" t="str">
        <f t="shared" si="151"/>
        <v>Below</v>
      </c>
      <c r="W801" t="str">
        <f t="shared" si="148"/>
        <v>Above</v>
      </c>
      <c r="X801" t="str">
        <f t="shared" si="152"/>
        <v>Buy</v>
      </c>
      <c r="Y801" t="str">
        <f t="shared" si="147"/>
        <v/>
      </c>
    </row>
    <row r="802" spans="1:25" x14ac:dyDescent="0.3">
      <c r="A802" s="2">
        <v>42143</v>
      </c>
      <c r="B802">
        <v>8356.2001953125</v>
      </c>
      <c r="C802">
        <v>8427.7998046875</v>
      </c>
      <c r="D802">
        <v>8335</v>
      </c>
      <c r="E802">
        <v>8365.650390625</v>
      </c>
      <c r="F802">
        <v>503.17498779296801</v>
      </c>
      <c r="G802">
        <v>509</v>
      </c>
      <c r="H802">
        <v>499.04998779296801</v>
      </c>
      <c r="I802">
        <v>503.77499389648398</v>
      </c>
      <c r="J802">
        <v>6.0215765064512199E-2</v>
      </c>
      <c r="K802">
        <v>6.0395359618876598E-2</v>
      </c>
      <c r="L802">
        <v>5.9874023730410099E-2</v>
      </c>
      <c r="M802" s="19">
        <v>6.0219465358131802E-2</v>
      </c>
      <c r="N802">
        <v>6.0089044157347699E-2</v>
      </c>
      <c r="O802">
        <v>4.79747255946318E-4</v>
      </c>
      <c r="P802">
        <v>6.0568791413294E-2</v>
      </c>
      <c r="Q802">
        <v>5.96092969014013E-2</v>
      </c>
      <c r="R802" s="6">
        <f t="shared" si="153"/>
        <v>0</v>
      </c>
      <c r="S802" t="str">
        <f t="shared" si="154"/>
        <v>Lower</v>
      </c>
      <c r="T802" t="str">
        <f t="shared" si="149"/>
        <v>Above</v>
      </c>
      <c r="U802" t="str">
        <f t="shared" si="150"/>
        <v>Above</v>
      </c>
      <c r="V802" t="str">
        <f t="shared" si="151"/>
        <v>Below</v>
      </c>
      <c r="W802" t="str">
        <f t="shared" si="148"/>
        <v>Above</v>
      </c>
      <c r="X802" t="str">
        <f t="shared" si="152"/>
        <v>Buy</v>
      </c>
      <c r="Y802" t="str">
        <f t="shared" si="147"/>
        <v/>
      </c>
    </row>
    <row r="803" spans="1:25" x14ac:dyDescent="0.3">
      <c r="A803" s="2">
        <v>42144</v>
      </c>
      <c r="B803">
        <v>8392.650390625</v>
      </c>
      <c r="C803">
        <v>8440.349609375</v>
      </c>
      <c r="D803">
        <v>8391.4501953125</v>
      </c>
      <c r="E803">
        <v>8423.25</v>
      </c>
      <c r="F803">
        <v>504.82501220703102</v>
      </c>
      <c r="G803">
        <v>513.40002441406205</v>
      </c>
      <c r="H803">
        <v>504.77499389648398</v>
      </c>
      <c r="I803">
        <v>512.02502441406205</v>
      </c>
      <c r="J803">
        <v>6.0150844931053597E-2</v>
      </c>
      <c r="K803">
        <v>6.0826867152968402E-2</v>
      </c>
      <c r="L803">
        <v>6.0153487436349601E-2</v>
      </c>
      <c r="M803" s="19">
        <v>6.0787110012650997E-2</v>
      </c>
      <c r="N803">
        <v>6.0135352598805598E-2</v>
      </c>
      <c r="O803">
        <v>5.0080812056355897E-4</v>
      </c>
      <c r="P803">
        <v>6.0636160719369198E-2</v>
      </c>
      <c r="Q803">
        <v>5.9634544478241999E-2</v>
      </c>
      <c r="R803" s="6" t="str">
        <f t="shared" si="153"/>
        <v>Upper</v>
      </c>
      <c r="S803" t="str">
        <f t="shared" si="154"/>
        <v>Upper</v>
      </c>
      <c r="T803" t="str">
        <f t="shared" si="149"/>
        <v>Above</v>
      </c>
      <c r="U803" t="str">
        <f t="shared" si="150"/>
        <v>Above</v>
      </c>
      <c r="V803" t="str">
        <f t="shared" si="151"/>
        <v>Above</v>
      </c>
      <c r="W803" t="str">
        <f t="shared" si="148"/>
        <v>Above</v>
      </c>
      <c r="X803" t="str">
        <f t="shared" si="152"/>
        <v>Buy</v>
      </c>
      <c r="Y803" t="str">
        <f t="shared" si="147"/>
        <v/>
      </c>
    </row>
    <row r="804" spans="1:25" x14ac:dyDescent="0.3">
      <c r="A804" s="2">
        <v>42145</v>
      </c>
      <c r="B804">
        <v>8434.5</v>
      </c>
      <c r="C804">
        <v>8446.349609375</v>
      </c>
      <c r="D804">
        <v>8382.5</v>
      </c>
      <c r="E804">
        <v>8421</v>
      </c>
      <c r="F804">
        <v>512</v>
      </c>
      <c r="G804">
        <v>515</v>
      </c>
      <c r="H804">
        <v>507.54998779296801</v>
      </c>
      <c r="I804">
        <v>512.34997558593705</v>
      </c>
      <c r="J804">
        <v>6.0703064793408E-2</v>
      </c>
      <c r="K804">
        <v>6.0973085867577298E-2</v>
      </c>
      <c r="L804">
        <v>6.0548760846163799E-2</v>
      </c>
      <c r="M804" s="19">
        <v>6.0841939862954199E-2</v>
      </c>
      <c r="N804">
        <v>6.0172894411718997E-2</v>
      </c>
      <c r="O804">
        <v>5.2488026368254198E-4</v>
      </c>
      <c r="P804">
        <v>6.0697774675401502E-2</v>
      </c>
      <c r="Q804">
        <v>5.9648014148036499E-2</v>
      </c>
      <c r="R804" s="6" t="str">
        <f t="shared" si="153"/>
        <v>Upper</v>
      </c>
      <c r="S804" t="str">
        <f t="shared" si="154"/>
        <v>Upper</v>
      </c>
      <c r="T804" t="str">
        <f t="shared" si="149"/>
        <v>Above</v>
      </c>
      <c r="U804" t="str">
        <f t="shared" si="150"/>
        <v>Above</v>
      </c>
      <c r="V804" t="str">
        <f t="shared" si="151"/>
        <v>Above</v>
      </c>
      <c r="W804" t="str">
        <f t="shared" si="148"/>
        <v>Above</v>
      </c>
      <c r="X804" t="str">
        <f t="shared" si="152"/>
        <v>Buy</v>
      </c>
      <c r="Y804" t="str">
        <f t="shared" si="147"/>
        <v/>
      </c>
    </row>
    <row r="805" spans="1:25" x14ac:dyDescent="0.3">
      <c r="A805" s="2">
        <v>42146</v>
      </c>
      <c r="B805">
        <v>8432.5</v>
      </c>
      <c r="C805">
        <v>8489.5498046875</v>
      </c>
      <c r="D805">
        <v>8420.599609375</v>
      </c>
      <c r="E805">
        <v>8458.9501953125</v>
      </c>
      <c r="F805">
        <v>512.34997558593705</v>
      </c>
      <c r="G805">
        <v>514.5</v>
      </c>
      <c r="H805">
        <v>509.17498779296801</v>
      </c>
      <c r="I805">
        <v>512.15002441406205</v>
      </c>
      <c r="J805">
        <v>6.0758965382263497E-2</v>
      </c>
      <c r="K805">
        <v>6.0603920329900002E-2</v>
      </c>
      <c r="L805">
        <v>6.0467782748639801E-2</v>
      </c>
      <c r="M805" s="19">
        <v>6.0545341039821697E-2</v>
      </c>
      <c r="N805">
        <v>6.01831817667174E-2</v>
      </c>
      <c r="O805">
        <v>5.3030764147422003E-4</v>
      </c>
      <c r="P805">
        <v>6.0713489408191601E-2</v>
      </c>
      <c r="Q805">
        <v>5.9652874125243199E-2</v>
      </c>
      <c r="R805" s="6">
        <f t="shared" si="153"/>
        <v>0</v>
      </c>
      <c r="S805" t="str">
        <f t="shared" si="154"/>
        <v>Upper</v>
      </c>
      <c r="T805" t="str">
        <f t="shared" si="149"/>
        <v>Above</v>
      </c>
      <c r="U805" t="str">
        <f t="shared" si="150"/>
        <v>Above</v>
      </c>
      <c r="V805" t="str">
        <f t="shared" si="151"/>
        <v>Below</v>
      </c>
      <c r="W805" t="str">
        <f t="shared" si="148"/>
        <v>Below</v>
      </c>
      <c r="X805" t="str">
        <f t="shared" si="152"/>
        <v>Sell</v>
      </c>
      <c r="Y805" t="str">
        <f t="shared" si="147"/>
        <v>Sell</v>
      </c>
    </row>
    <row r="806" spans="1:25" x14ac:dyDescent="0.3">
      <c r="A806" s="2">
        <v>42149</v>
      </c>
      <c r="B806">
        <v>8438.150390625</v>
      </c>
      <c r="C806">
        <v>8441.9501953125</v>
      </c>
      <c r="D806">
        <v>8364.150390625</v>
      </c>
      <c r="E806">
        <v>8370.25</v>
      </c>
      <c r="F806">
        <v>514.20001220703102</v>
      </c>
      <c r="G806">
        <v>515.5</v>
      </c>
      <c r="H806">
        <v>508.79998779296801</v>
      </c>
      <c r="I806">
        <v>511.77499389648398</v>
      </c>
      <c r="J806">
        <v>6.0937526401321301E-2</v>
      </c>
      <c r="K806">
        <v>6.1064089229789301E-2</v>
      </c>
      <c r="L806">
        <v>6.0831042488578298E-2</v>
      </c>
      <c r="M806" s="19">
        <v>6.1142139589197897E-2</v>
      </c>
      <c r="N806">
        <v>6.0210729093526698E-2</v>
      </c>
      <c r="O806">
        <v>5.6574345537905104E-4</v>
      </c>
      <c r="P806">
        <v>6.0776472548905801E-2</v>
      </c>
      <c r="Q806">
        <v>5.9644985638147699E-2</v>
      </c>
      <c r="R806" s="6" t="str">
        <f t="shared" si="153"/>
        <v>Upper</v>
      </c>
      <c r="S806" t="str">
        <f t="shared" si="154"/>
        <v>Upper</v>
      </c>
      <c r="T806" t="str">
        <f t="shared" si="149"/>
        <v>Above</v>
      </c>
      <c r="U806" t="str">
        <f t="shared" si="150"/>
        <v>Above</v>
      </c>
      <c r="V806" t="str">
        <f t="shared" si="151"/>
        <v>Above</v>
      </c>
      <c r="W806" t="str">
        <f t="shared" si="148"/>
        <v>Above</v>
      </c>
      <c r="X806" t="str">
        <f t="shared" si="152"/>
        <v>Sell</v>
      </c>
      <c r="Y806" t="str">
        <f t="shared" si="147"/>
        <v/>
      </c>
    </row>
    <row r="807" spans="1:25" x14ac:dyDescent="0.3">
      <c r="A807" s="2">
        <v>42150</v>
      </c>
      <c r="B807">
        <v>8377.099609375</v>
      </c>
      <c r="C807">
        <v>8378.900390625</v>
      </c>
      <c r="D807">
        <v>8320.0498046875</v>
      </c>
      <c r="E807">
        <v>8339.349609375</v>
      </c>
      <c r="F807">
        <v>512.22497558593705</v>
      </c>
      <c r="G807">
        <v>515.09997558593705</v>
      </c>
      <c r="H807">
        <v>509.02499389648398</v>
      </c>
      <c r="I807">
        <v>513.70001220703102</v>
      </c>
      <c r="J807">
        <v>6.1145861869983602E-2</v>
      </c>
      <c r="K807">
        <v>6.1475844272152101E-2</v>
      </c>
      <c r="L807">
        <v>6.1180522454288698E-2</v>
      </c>
      <c r="M807" s="19">
        <v>6.1599529492028397E-2</v>
      </c>
      <c r="N807">
        <v>6.0230459287127898E-2</v>
      </c>
      <c r="O807">
        <v>6.0757506322503898E-4</v>
      </c>
      <c r="P807">
        <v>6.0838034350352899E-2</v>
      </c>
      <c r="Q807">
        <v>5.96228842239028E-2</v>
      </c>
      <c r="R807" s="6" t="str">
        <f t="shared" si="153"/>
        <v>Upper</v>
      </c>
      <c r="S807" t="str">
        <f t="shared" si="154"/>
        <v>Upper</v>
      </c>
      <c r="T807" t="str">
        <f t="shared" si="149"/>
        <v>Above</v>
      </c>
      <c r="U807" t="str">
        <f t="shared" si="150"/>
        <v>Above</v>
      </c>
      <c r="V807" t="str">
        <f t="shared" si="151"/>
        <v>Above</v>
      </c>
      <c r="W807" t="str">
        <f t="shared" si="148"/>
        <v>Above</v>
      </c>
      <c r="X807" t="str">
        <f t="shared" si="152"/>
        <v>Sell</v>
      </c>
      <c r="Y807" t="str">
        <f t="shared" si="147"/>
        <v/>
      </c>
    </row>
    <row r="808" spans="1:25" x14ac:dyDescent="0.3">
      <c r="A808" s="2">
        <v>42151</v>
      </c>
      <c r="B808">
        <v>8302.75</v>
      </c>
      <c r="C808">
        <v>8342.849609375</v>
      </c>
      <c r="D808">
        <v>8277.9501953125</v>
      </c>
      <c r="E808">
        <v>8334.599609375</v>
      </c>
      <c r="F808">
        <v>511.89999389648398</v>
      </c>
      <c r="G808">
        <v>520</v>
      </c>
      <c r="H808">
        <v>510.70001220703102</v>
      </c>
      <c r="I808">
        <v>519.07501220703102</v>
      </c>
      <c r="J808">
        <v>6.1654270440093202E-2</v>
      </c>
      <c r="K808">
        <v>6.2328823405334702E-2</v>
      </c>
      <c r="L808">
        <v>6.16940184656126E-2</v>
      </c>
      <c r="M808" s="19">
        <v>6.2279537894437097E-2</v>
      </c>
      <c r="N808">
        <v>6.0313424441141399E-2</v>
      </c>
      <c r="O808">
        <v>7.5821589528692198E-4</v>
      </c>
      <c r="P808">
        <v>6.1071640336428298E-2</v>
      </c>
      <c r="Q808">
        <v>5.9555208545854499E-2</v>
      </c>
      <c r="R808" s="6" t="str">
        <f t="shared" si="153"/>
        <v>Upper</v>
      </c>
      <c r="S808" t="str">
        <f t="shared" si="154"/>
        <v>Upper</v>
      </c>
      <c r="T808" t="str">
        <f t="shared" si="149"/>
        <v>Above</v>
      </c>
      <c r="U808" t="str">
        <f t="shared" si="150"/>
        <v>Above</v>
      </c>
      <c r="V808" t="str">
        <f t="shared" si="151"/>
        <v>Above</v>
      </c>
      <c r="W808" t="str">
        <f t="shared" si="148"/>
        <v>Above</v>
      </c>
      <c r="X808" t="str">
        <f t="shared" si="152"/>
        <v>Sell</v>
      </c>
      <c r="Y808" t="str">
        <f t="shared" si="147"/>
        <v/>
      </c>
    </row>
    <row r="809" spans="1:25" x14ac:dyDescent="0.3">
      <c r="A809" s="2">
        <v>42152</v>
      </c>
      <c r="B809">
        <v>8345.7001953125</v>
      </c>
      <c r="C809">
        <v>8364.5</v>
      </c>
      <c r="D809">
        <v>8270.150390625</v>
      </c>
      <c r="E809">
        <v>8319</v>
      </c>
      <c r="F809">
        <v>519.52502441406205</v>
      </c>
      <c r="G809">
        <v>521.84997558593705</v>
      </c>
      <c r="H809">
        <v>511.100006103515</v>
      </c>
      <c r="I809">
        <v>514.70001220703102</v>
      </c>
      <c r="J809">
        <v>6.2250621548310799E-2</v>
      </c>
      <c r="K809">
        <v>6.23886634689386E-2</v>
      </c>
      <c r="L809">
        <v>6.1800569755405599E-2</v>
      </c>
      <c r="M809" s="19">
        <v>6.18704185848096E-2</v>
      </c>
      <c r="N809">
        <v>6.0393656058163499E-2</v>
      </c>
      <c r="O809">
        <v>8.3401863704012102E-4</v>
      </c>
      <c r="P809">
        <v>6.1227674695203599E-2</v>
      </c>
      <c r="Q809">
        <v>5.9559637421123302E-2</v>
      </c>
      <c r="R809" s="6" t="str">
        <f t="shared" si="153"/>
        <v>Upper</v>
      </c>
      <c r="S809" t="str">
        <f t="shared" si="154"/>
        <v>Upper</v>
      </c>
      <c r="T809" t="str">
        <f t="shared" si="149"/>
        <v>Above</v>
      </c>
      <c r="U809" t="str">
        <f t="shared" si="150"/>
        <v>Above</v>
      </c>
      <c r="V809" t="str">
        <f t="shared" si="151"/>
        <v>Above</v>
      </c>
      <c r="W809" t="str">
        <f t="shared" si="148"/>
        <v>Above</v>
      </c>
      <c r="X809" t="str">
        <f t="shared" si="152"/>
        <v>Sell</v>
      </c>
      <c r="Y809" t="str">
        <f t="shared" si="147"/>
        <v/>
      </c>
    </row>
    <row r="810" spans="1:25" x14ac:dyDescent="0.3">
      <c r="A810" s="2">
        <v>42153</v>
      </c>
      <c r="B810">
        <v>8327.099609375</v>
      </c>
      <c r="C810">
        <v>8443.900390625</v>
      </c>
      <c r="D810">
        <v>8305.7001953125</v>
      </c>
      <c r="E810">
        <v>8433.650390625</v>
      </c>
      <c r="F810">
        <v>514.97497558593705</v>
      </c>
      <c r="G810">
        <v>527</v>
      </c>
      <c r="H810">
        <v>513.57501220703102</v>
      </c>
      <c r="I810">
        <v>525.27502441406205</v>
      </c>
      <c r="J810">
        <v>6.1843258726742803E-2</v>
      </c>
      <c r="K810">
        <v>6.2411915775926398E-2</v>
      </c>
      <c r="L810">
        <v>6.1834041697878497E-2</v>
      </c>
      <c r="M810" s="19">
        <v>6.2283234434043801E-2</v>
      </c>
      <c r="N810">
        <v>6.0486366982967298E-2</v>
      </c>
      <c r="O810">
        <v>9.3509088940764505E-4</v>
      </c>
      <c r="P810">
        <v>6.14214578723749E-2</v>
      </c>
      <c r="Q810">
        <v>5.9551276093559598E-2</v>
      </c>
      <c r="R810" s="6" t="str">
        <f t="shared" si="153"/>
        <v>Upper</v>
      </c>
      <c r="S810" t="str">
        <f t="shared" si="154"/>
        <v>Upper</v>
      </c>
      <c r="T810" t="str">
        <f t="shared" si="149"/>
        <v>Above</v>
      </c>
      <c r="U810" t="str">
        <f t="shared" si="150"/>
        <v>Above</v>
      </c>
      <c r="V810" t="str">
        <f t="shared" si="151"/>
        <v>Above</v>
      </c>
      <c r="W810" t="str">
        <f t="shared" si="148"/>
        <v>Above</v>
      </c>
      <c r="X810" t="str">
        <f t="shared" si="152"/>
        <v>Sell</v>
      </c>
      <c r="Y810" t="str">
        <f t="shared" si="147"/>
        <v/>
      </c>
    </row>
    <row r="811" spans="1:25" x14ac:dyDescent="0.3">
      <c r="A811" s="2">
        <v>42156</v>
      </c>
      <c r="B811">
        <v>8417.25</v>
      </c>
      <c r="C811">
        <v>8467.150390625</v>
      </c>
      <c r="D811">
        <v>8405.400390625</v>
      </c>
      <c r="E811">
        <v>8433.400390625</v>
      </c>
      <c r="F811">
        <v>524.47497558593705</v>
      </c>
      <c r="G811">
        <v>528</v>
      </c>
      <c r="H811">
        <v>515.5</v>
      </c>
      <c r="I811">
        <v>518.09997558593705</v>
      </c>
      <c r="J811">
        <v>6.2309540002487403E-2</v>
      </c>
      <c r="K811">
        <v>6.2358642003644098E-2</v>
      </c>
      <c r="L811">
        <v>6.13296185836626E-2</v>
      </c>
      <c r="M811" s="19">
        <v>6.1434291221591199E-2</v>
      </c>
      <c r="N811">
        <v>6.0554733021962001E-2</v>
      </c>
      <c r="O811">
        <v>9.5263327718470795E-4</v>
      </c>
      <c r="P811">
        <v>6.1507366299146798E-2</v>
      </c>
      <c r="Q811">
        <v>5.9602099744777301E-2</v>
      </c>
      <c r="R811" s="6" t="str">
        <f t="shared" si="153"/>
        <v>Upper</v>
      </c>
      <c r="S811" t="str">
        <f t="shared" si="154"/>
        <v>Upper</v>
      </c>
      <c r="T811" t="str">
        <f t="shared" si="149"/>
        <v>Above</v>
      </c>
      <c r="U811" t="str">
        <f t="shared" si="150"/>
        <v>Above</v>
      </c>
      <c r="V811" t="str">
        <f t="shared" si="151"/>
        <v>Below</v>
      </c>
      <c r="W811" t="str">
        <f t="shared" si="148"/>
        <v>Below</v>
      </c>
      <c r="X811" t="str">
        <f t="shared" si="152"/>
        <v>Sell</v>
      </c>
      <c r="Y811" t="str">
        <f t="shared" si="147"/>
        <v/>
      </c>
    </row>
    <row r="812" spans="1:25" x14ac:dyDescent="0.3">
      <c r="A812" s="2">
        <v>42157</v>
      </c>
      <c r="B812">
        <v>8442.7998046875</v>
      </c>
      <c r="C812">
        <v>8445.349609375</v>
      </c>
      <c r="D812">
        <v>8226.0498046875</v>
      </c>
      <c r="E812">
        <v>8236.4501953125</v>
      </c>
      <c r="F812">
        <v>519.20001220703102</v>
      </c>
      <c r="G812">
        <v>520.15002441406205</v>
      </c>
      <c r="H812">
        <v>502.45001220703102</v>
      </c>
      <c r="I812">
        <v>504.39999389648398</v>
      </c>
      <c r="J812">
        <v>6.1496188967878597E-2</v>
      </c>
      <c r="K812">
        <v>6.1590111537437701E-2</v>
      </c>
      <c r="L812">
        <v>6.1080351339559899E-2</v>
      </c>
      <c r="M812" s="19">
        <v>6.12399737672846E-2</v>
      </c>
      <c r="N812">
        <v>6.06507443965595E-2</v>
      </c>
      <c r="O812">
        <v>9.1774013031040505E-4</v>
      </c>
      <c r="P812">
        <v>6.1568484526869902E-2</v>
      </c>
      <c r="Q812">
        <v>5.9733004266249098E-2</v>
      </c>
      <c r="R812" s="6" t="str">
        <f t="shared" si="153"/>
        <v>Upper</v>
      </c>
      <c r="S812" t="str">
        <f t="shared" si="154"/>
        <v>Upper</v>
      </c>
      <c r="T812" t="str">
        <f t="shared" si="149"/>
        <v>Above</v>
      </c>
      <c r="U812" t="str">
        <f t="shared" si="150"/>
        <v>Above</v>
      </c>
      <c r="V812" t="str">
        <f t="shared" si="151"/>
        <v>Below</v>
      </c>
      <c r="W812" t="str">
        <f t="shared" si="148"/>
        <v>Below</v>
      </c>
      <c r="X812" t="str">
        <f t="shared" si="152"/>
        <v>Sell</v>
      </c>
      <c r="Y812" t="str">
        <f t="shared" si="147"/>
        <v/>
      </c>
    </row>
    <row r="813" spans="1:25" x14ac:dyDescent="0.3">
      <c r="A813" s="2">
        <v>42158</v>
      </c>
      <c r="B813">
        <v>8232.4501953125</v>
      </c>
      <c r="C813">
        <v>8236.7001953125</v>
      </c>
      <c r="D813">
        <v>8094.14990234375</v>
      </c>
      <c r="E813">
        <v>8135.10009765625</v>
      </c>
      <c r="F813">
        <v>504.5</v>
      </c>
      <c r="G813">
        <v>508.5</v>
      </c>
      <c r="H813">
        <v>499</v>
      </c>
      <c r="I813">
        <v>502.77499389648398</v>
      </c>
      <c r="J813">
        <v>6.1281876966259502E-2</v>
      </c>
      <c r="K813">
        <v>6.1735887909260899E-2</v>
      </c>
      <c r="L813">
        <v>6.1649463627490797E-2</v>
      </c>
      <c r="M813" s="19">
        <v>6.1803172408577398E-2</v>
      </c>
      <c r="N813">
        <v>6.0744114158195098E-2</v>
      </c>
      <c r="O813">
        <v>9.3598374753425795E-4</v>
      </c>
      <c r="P813">
        <v>6.1680097905729397E-2</v>
      </c>
      <c r="Q813">
        <v>5.9808130410660902E-2</v>
      </c>
      <c r="R813" s="6" t="str">
        <f t="shared" si="153"/>
        <v>Upper</v>
      </c>
      <c r="S813" t="str">
        <f t="shared" si="154"/>
        <v>Upper</v>
      </c>
      <c r="T813" t="str">
        <f t="shared" si="149"/>
        <v>Above</v>
      </c>
      <c r="U813" t="str">
        <f t="shared" si="150"/>
        <v>Above</v>
      </c>
      <c r="V813" t="str">
        <f t="shared" si="151"/>
        <v>Above</v>
      </c>
      <c r="W813" t="str">
        <f t="shared" si="148"/>
        <v>Above</v>
      </c>
      <c r="X813" t="str">
        <f t="shared" si="152"/>
        <v>Sell</v>
      </c>
      <c r="Y813" t="str">
        <f t="shared" si="147"/>
        <v/>
      </c>
    </row>
    <row r="814" spans="1:25" x14ac:dyDescent="0.3">
      <c r="A814" s="2">
        <v>42159</v>
      </c>
      <c r="B814">
        <v>8155.14990234375</v>
      </c>
      <c r="C814">
        <v>8160.0498046875</v>
      </c>
      <c r="D814">
        <v>8056.75</v>
      </c>
      <c r="E814">
        <v>8130.64990234375</v>
      </c>
      <c r="F814">
        <v>504.42498779296801</v>
      </c>
      <c r="G814">
        <v>508.92498779296801</v>
      </c>
      <c r="H814">
        <v>497.5</v>
      </c>
      <c r="I814">
        <v>507.475006103515</v>
      </c>
      <c r="J814">
        <v>6.1853551906875297E-2</v>
      </c>
      <c r="K814">
        <v>6.2367877644646103E-2</v>
      </c>
      <c r="L814">
        <v>6.1749464734539301E-2</v>
      </c>
      <c r="M814" s="19">
        <v>6.2415060566957899E-2</v>
      </c>
      <c r="N814">
        <v>6.0913195997519098E-2</v>
      </c>
      <c r="O814">
        <v>9.1591406463358395E-4</v>
      </c>
      <c r="P814">
        <v>6.1829110062152699E-2</v>
      </c>
      <c r="Q814">
        <v>5.9997281932885498E-2</v>
      </c>
      <c r="R814" s="6" t="str">
        <f t="shared" si="153"/>
        <v>Upper</v>
      </c>
      <c r="S814" t="str">
        <f t="shared" si="154"/>
        <v>Upper</v>
      </c>
      <c r="T814" t="str">
        <f t="shared" si="149"/>
        <v>Above</v>
      </c>
      <c r="U814" t="str">
        <f t="shared" si="150"/>
        <v>Above</v>
      </c>
      <c r="V814" t="str">
        <f t="shared" si="151"/>
        <v>Above</v>
      </c>
      <c r="W814" t="str">
        <f t="shared" si="148"/>
        <v>Above</v>
      </c>
      <c r="X814" t="str">
        <f t="shared" si="152"/>
        <v>Sell</v>
      </c>
      <c r="Y814" t="str">
        <f t="shared" si="147"/>
        <v/>
      </c>
    </row>
    <row r="815" spans="1:25" x14ac:dyDescent="0.3">
      <c r="A815" s="2">
        <v>42160</v>
      </c>
      <c r="B815">
        <v>8119.14990234375</v>
      </c>
      <c r="C815">
        <v>8191</v>
      </c>
      <c r="D815">
        <v>8100.14990234375</v>
      </c>
      <c r="E815">
        <v>8114.7001953125</v>
      </c>
      <c r="F815">
        <v>505.125</v>
      </c>
      <c r="G815">
        <v>509.25</v>
      </c>
      <c r="H815">
        <v>501.25</v>
      </c>
      <c r="I815">
        <v>505.875</v>
      </c>
      <c r="J815">
        <v>6.2214025615438602E-2</v>
      </c>
      <c r="K815">
        <v>6.2171895983396397E-2</v>
      </c>
      <c r="L815">
        <v>6.1881570840431603E-2</v>
      </c>
      <c r="M815" s="19">
        <v>6.2340565618458799E-2</v>
      </c>
      <c r="N815">
        <v>6.1033215183648702E-2</v>
      </c>
      <c r="O815">
        <v>9.3868913059547501E-4</v>
      </c>
      <c r="P815">
        <v>6.1971904314244201E-2</v>
      </c>
      <c r="Q815">
        <v>6.0094526053053203E-2</v>
      </c>
      <c r="R815" s="6" t="str">
        <f t="shared" si="153"/>
        <v>Upper</v>
      </c>
      <c r="S815" t="str">
        <f t="shared" si="154"/>
        <v>Upper</v>
      </c>
      <c r="T815" t="str">
        <f t="shared" si="149"/>
        <v>Above</v>
      </c>
      <c r="U815" t="str">
        <f t="shared" si="150"/>
        <v>Above</v>
      </c>
      <c r="V815" t="str">
        <f t="shared" si="151"/>
        <v>Above</v>
      </c>
      <c r="W815" t="str">
        <f t="shared" si="148"/>
        <v>Above</v>
      </c>
      <c r="X815" t="str">
        <f t="shared" si="152"/>
        <v>Sell</v>
      </c>
      <c r="Y815" t="str">
        <f t="shared" si="147"/>
        <v/>
      </c>
    </row>
    <row r="816" spans="1:25" x14ac:dyDescent="0.3">
      <c r="A816" s="2">
        <v>42163</v>
      </c>
      <c r="B816">
        <v>8124.35009765625</v>
      </c>
      <c r="C816">
        <v>8131</v>
      </c>
      <c r="D816">
        <v>8030.5498046875</v>
      </c>
      <c r="E816">
        <v>8044.14990234375</v>
      </c>
      <c r="F816">
        <v>502.125</v>
      </c>
      <c r="G816">
        <v>506.125</v>
      </c>
      <c r="H816">
        <v>497.77499389648398</v>
      </c>
      <c r="I816">
        <v>501.725006103515</v>
      </c>
      <c r="J816">
        <v>6.1804943652644301E-2</v>
      </c>
      <c r="K816">
        <v>6.2246341163448501E-2</v>
      </c>
      <c r="L816">
        <v>6.1985169882880102E-2</v>
      </c>
      <c r="M816" s="19">
        <v>6.2371414281741797E-2</v>
      </c>
      <c r="N816">
        <v>6.1178001363358499E-2</v>
      </c>
      <c r="O816">
        <v>9.08649718496129E-4</v>
      </c>
      <c r="P816">
        <v>6.2086651081854599E-2</v>
      </c>
      <c r="Q816">
        <v>6.0269351644862398E-2</v>
      </c>
      <c r="R816" s="6" t="str">
        <f t="shared" si="153"/>
        <v>Upper</v>
      </c>
      <c r="S816" t="str">
        <f t="shared" si="154"/>
        <v>Upper</v>
      </c>
      <c r="T816" t="str">
        <f t="shared" si="149"/>
        <v>Above</v>
      </c>
      <c r="U816" t="str">
        <f t="shared" si="150"/>
        <v>Above</v>
      </c>
      <c r="V816" t="str">
        <f t="shared" si="151"/>
        <v>Above</v>
      </c>
      <c r="W816" t="str">
        <f t="shared" si="148"/>
        <v>Above</v>
      </c>
      <c r="X816" t="str">
        <f t="shared" si="152"/>
        <v>Sell</v>
      </c>
      <c r="Y816" t="str">
        <f t="shared" si="147"/>
        <v/>
      </c>
    </row>
    <row r="817" spans="1:25" x14ac:dyDescent="0.3">
      <c r="A817" s="2">
        <v>42164</v>
      </c>
      <c r="B817">
        <v>8026.5</v>
      </c>
      <c r="C817">
        <v>8057.14990234375</v>
      </c>
      <c r="D817">
        <v>8005.14990234375</v>
      </c>
      <c r="E817">
        <v>8022.39990234375</v>
      </c>
      <c r="F817">
        <v>502.5</v>
      </c>
      <c r="G817">
        <v>503</v>
      </c>
      <c r="H817">
        <v>498.54998779296801</v>
      </c>
      <c r="I817">
        <v>500.92498779296801</v>
      </c>
      <c r="J817">
        <v>6.2605120538217096E-2</v>
      </c>
      <c r="K817">
        <v>6.2429023425973701E-2</v>
      </c>
      <c r="L817">
        <v>6.2278657348690397E-2</v>
      </c>
      <c r="M817" s="19">
        <v>6.2440790024269797E-2</v>
      </c>
      <c r="N817">
        <v>6.1310143089735002E-2</v>
      </c>
      <c r="O817">
        <v>8.89355822423632E-4</v>
      </c>
      <c r="P817">
        <v>6.2199498912158702E-2</v>
      </c>
      <c r="Q817">
        <v>6.0420787267311399E-2</v>
      </c>
      <c r="R817" s="6" t="str">
        <f t="shared" si="153"/>
        <v>Upper</v>
      </c>
      <c r="S817" t="str">
        <f t="shared" si="154"/>
        <v>Upper</v>
      </c>
      <c r="T817" t="str">
        <f t="shared" si="149"/>
        <v>Above</v>
      </c>
      <c r="U817" t="str">
        <f t="shared" si="150"/>
        <v>Above</v>
      </c>
      <c r="V817" t="str">
        <f t="shared" si="151"/>
        <v>Above</v>
      </c>
      <c r="W817" t="str">
        <f t="shared" si="148"/>
        <v>Above</v>
      </c>
      <c r="X817" t="str">
        <f t="shared" si="152"/>
        <v>Sell</v>
      </c>
      <c r="Y817" t="str">
        <f t="shared" si="147"/>
        <v/>
      </c>
    </row>
    <row r="818" spans="1:25" x14ac:dyDescent="0.3">
      <c r="A818" s="2">
        <v>42165</v>
      </c>
      <c r="B818">
        <v>8024.14990234375</v>
      </c>
      <c r="C818">
        <v>8152.25</v>
      </c>
      <c r="D818">
        <v>8023.7998046875</v>
      </c>
      <c r="E818">
        <v>8124.4501953125</v>
      </c>
      <c r="F818">
        <v>499</v>
      </c>
      <c r="G818">
        <v>509.5</v>
      </c>
      <c r="H818">
        <v>498.5</v>
      </c>
      <c r="I818">
        <v>507.79998779296801</v>
      </c>
      <c r="J818">
        <v>6.2187272928967599E-2</v>
      </c>
      <c r="K818">
        <v>6.2498083351221999E-2</v>
      </c>
      <c r="L818">
        <v>6.2127671693500697E-2</v>
      </c>
      <c r="M818" s="19">
        <v>6.2502689484877402E-2</v>
      </c>
      <c r="N818">
        <v>6.1429218464248002E-2</v>
      </c>
      <c r="O818">
        <v>8.8117987055801104E-4</v>
      </c>
      <c r="P818">
        <v>6.2310398334805998E-2</v>
      </c>
      <c r="Q818">
        <v>6.0548038593689998E-2</v>
      </c>
      <c r="R818" s="6" t="str">
        <f t="shared" si="153"/>
        <v>Upper</v>
      </c>
      <c r="S818" t="str">
        <f t="shared" si="154"/>
        <v>Upper</v>
      </c>
      <c r="T818" t="str">
        <f t="shared" si="149"/>
        <v>Above</v>
      </c>
      <c r="U818" t="str">
        <f t="shared" si="150"/>
        <v>Above</v>
      </c>
      <c r="V818" t="str">
        <f t="shared" si="151"/>
        <v>Above</v>
      </c>
      <c r="W818" t="str">
        <f t="shared" si="148"/>
        <v>Above</v>
      </c>
      <c r="X818" t="str">
        <f t="shared" si="152"/>
        <v>Sell</v>
      </c>
      <c r="Y818" t="str">
        <f t="shared" si="147"/>
        <v/>
      </c>
    </row>
    <row r="819" spans="1:25" x14ac:dyDescent="0.3">
      <c r="A819" s="2">
        <v>42166</v>
      </c>
      <c r="B819">
        <v>8157.2998046875</v>
      </c>
      <c r="C819">
        <v>8163.0498046875</v>
      </c>
      <c r="D819">
        <v>7958.25</v>
      </c>
      <c r="E819">
        <v>7965.35009765625</v>
      </c>
      <c r="F819">
        <v>508.79998779296801</v>
      </c>
      <c r="G819">
        <v>509.27499389648398</v>
      </c>
      <c r="H819">
        <v>497.350006103515</v>
      </c>
      <c r="I819">
        <v>500.100006103515</v>
      </c>
      <c r="J819">
        <v>6.2373579490187701E-2</v>
      </c>
      <c r="K819">
        <v>6.2387833724111399E-2</v>
      </c>
      <c r="L819">
        <v>6.2494896001447003E-2</v>
      </c>
      <c r="M819" s="19">
        <v>6.2784435080972298E-2</v>
      </c>
      <c r="N819">
        <v>6.1555837277411797E-2</v>
      </c>
      <c r="O819">
        <v>8.85061463494396E-4</v>
      </c>
      <c r="P819">
        <v>6.2440898740906102E-2</v>
      </c>
      <c r="Q819">
        <v>6.0670775813917402E-2</v>
      </c>
      <c r="R819" s="6" t="str">
        <f t="shared" si="153"/>
        <v>Upper</v>
      </c>
      <c r="S819" t="str">
        <f t="shared" si="154"/>
        <v>Upper</v>
      </c>
      <c r="T819" t="str">
        <f t="shared" si="149"/>
        <v>Above</v>
      </c>
      <c r="U819" t="str">
        <f t="shared" si="150"/>
        <v>Above</v>
      </c>
      <c r="V819" t="str">
        <f t="shared" si="151"/>
        <v>Above</v>
      </c>
      <c r="W819" t="str">
        <f t="shared" si="148"/>
        <v>Above</v>
      </c>
      <c r="X819" t="str">
        <f t="shared" si="152"/>
        <v>Sell</v>
      </c>
      <c r="Y819" t="str">
        <f t="shared" ref="Y819:Y882" si="155">+IF(X819&lt;&gt;X818,X819,"")</f>
        <v/>
      </c>
    </row>
    <row r="820" spans="1:25" x14ac:dyDescent="0.3">
      <c r="A820" s="2">
        <v>42167</v>
      </c>
      <c r="B820">
        <v>7959.85009765625</v>
      </c>
      <c r="C820">
        <v>7995.60009765625</v>
      </c>
      <c r="D820">
        <v>7940.2998046875</v>
      </c>
      <c r="E820">
        <v>7982.89990234375</v>
      </c>
      <c r="F820">
        <v>500.5</v>
      </c>
      <c r="G820">
        <v>505.42498779296801</v>
      </c>
      <c r="H820">
        <v>495.07501220703102</v>
      </c>
      <c r="I820">
        <v>504.57501220703102</v>
      </c>
      <c r="J820">
        <v>6.2878068538925094E-2</v>
      </c>
      <c r="K820">
        <v>6.3212889791864901E-2</v>
      </c>
      <c r="L820">
        <v>6.2349662403775603E-2</v>
      </c>
      <c r="M820" s="19">
        <v>6.3206982221947899E-2</v>
      </c>
      <c r="N820">
        <v>6.1720367939775998E-2</v>
      </c>
      <c r="O820">
        <v>8.6997757454704598E-4</v>
      </c>
      <c r="P820">
        <v>6.2590345514323104E-2</v>
      </c>
      <c r="Q820">
        <v>6.0850390365228997E-2</v>
      </c>
      <c r="R820" s="6" t="str">
        <f t="shared" si="153"/>
        <v>Upper</v>
      </c>
      <c r="S820" t="str">
        <f t="shared" si="154"/>
        <v>Upper</v>
      </c>
      <c r="T820" t="str">
        <f t="shared" si="149"/>
        <v>Above</v>
      </c>
      <c r="U820" t="str">
        <f t="shared" si="150"/>
        <v>Above</v>
      </c>
      <c r="V820" t="str">
        <f t="shared" si="151"/>
        <v>Above</v>
      </c>
      <c r="W820" t="str">
        <f t="shared" si="148"/>
        <v>Above</v>
      </c>
      <c r="X820" t="str">
        <f t="shared" si="152"/>
        <v>Sell</v>
      </c>
      <c r="Y820" t="str">
        <f t="shared" si="155"/>
        <v/>
      </c>
    </row>
    <row r="821" spans="1:25" x14ac:dyDescent="0.3">
      <c r="A821" s="2">
        <v>42170</v>
      </c>
      <c r="B821">
        <v>7986.60009765625</v>
      </c>
      <c r="C821">
        <v>8057.7001953125</v>
      </c>
      <c r="D821">
        <v>7944.85009765625</v>
      </c>
      <c r="E821">
        <v>8013.89990234375</v>
      </c>
      <c r="F821">
        <v>501</v>
      </c>
      <c r="G821">
        <v>506.875</v>
      </c>
      <c r="H821">
        <v>500</v>
      </c>
      <c r="I821">
        <v>502.600006103515</v>
      </c>
      <c r="J821">
        <v>6.2730072105027901E-2</v>
      </c>
      <c r="K821">
        <v>6.2905666345698705E-2</v>
      </c>
      <c r="L821">
        <v>6.2933849456454902E-2</v>
      </c>
      <c r="M821" s="19">
        <v>6.2716032422182405E-2</v>
      </c>
      <c r="N821">
        <v>6.1841206168346798E-2</v>
      </c>
      <c r="O821">
        <v>8.2908139949995803E-4</v>
      </c>
      <c r="P821">
        <v>6.2670287567846802E-2</v>
      </c>
      <c r="Q821">
        <v>6.1012124768846897E-2</v>
      </c>
      <c r="R821" s="6" t="str">
        <f t="shared" si="153"/>
        <v>Upper</v>
      </c>
      <c r="S821" t="str">
        <f t="shared" si="154"/>
        <v>Upper</v>
      </c>
      <c r="T821" t="str">
        <f t="shared" si="149"/>
        <v>Above</v>
      </c>
      <c r="U821" t="str">
        <f t="shared" si="150"/>
        <v>Above</v>
      </c>
      <c r="V821" t="str">
        <f t="shared" si="151"/>
        <v>Above</v>
      </c>
      <c r="W821" t="str">
        <f t="shared" si="148"/>
        <v>Above</v>
      </c>
      <c r="X821" t="str">
        <f t="shared" si="152"/>
        <v>Sell</v>
      </c>
      <c r="Y821" t="str">
        <f t="shared" si="155"/>
        <v/>
      </c>
    </row>
    <row r="822" spans="1:25" x14ac:dyDescent="0.3">
      <c r="A822" s="2">
        <v>42171</v>
      </c>
      <c r="B822">
        <v>8004.2001953125</v>
      </c>
      <c r="C822">
        <v>8061.85009765625</v>
      </c>
      <c r="D822">
        <v>7952.35009765625</v>
      </c>
      <c r="E822">
        <v>8047.2998046875</v>
      </c>
      <c r="F822">
        <v>500</v>
      </c>
      <c r="G822">
        <v>505.225006103515</v>
      </c>
      <c r="H822">
        <v>498.52499389648398</v>
      </c>
      <c r="I822">
        <v>504.20001220703102</v>
      </c>
      <c r="J822">
        <v>6.2467203193245301E-2</v>
      </c>
      <c r="K822">
        <v>6.2668618243149302E-2</v>
      </c>
      <c r="L822">
        <v>6.2689014916912603E-2</v>
      </c>
      <c r="M822" s="19">
        <v>6.2654557981465797E-2</v>
      </c>
      <c r="N822">
        <v>6.1962960799513599E-2</v>
      </c>
      <c r="O822">
        <v>7.5376799045007398E-4</v>
      </c>
      <c r="P822">
        <v>6.2716728789963594E-2</v>
      </c>
      <c r="Q822">
        <v>6.1209192809063499E-2</v>
      </c>
      <c r="R822" s="6">
        <f t="shared" si="153"/>
        <v>0</v>
      </c>
      <c r="S822" t="str">
        <f t="shared" si="154"/>
        <v>Upper</v>
      </c>
      <c r="T822" t="str">
        <f t="shared" si="149"/>
        <v>Above</v>
      </c>
      <c r="U822" t="str">
        <f t="shared" si="150"/>
        <v>Above</v>
      </c>
      <c r="V822" t="str">
        <f t="shared" si="151"/>
        <v>Below</v>
      </c>
      <c r="W822" t="str">
        <f t="shared" si="148"/>
        <v>Below</v>
      </c>
      <c r="X822" t="str">
        <f t="shared" si="152"/>
        <v>Sell</v>
      </c>
      <c r="Y822" t="str">
        <f t="shared" si="155"/>
        <v/>
      </c>
    </row>
    <row r="823" spans="1:25" x14ac:dyDescent="0.3">
      <c r="A823" s="2">
        <v>42172</v>
      </c>
      <c r="B823">
        <v>8084.2001953125</v>
      </c>
      <c r="C823">
        <v>8136.85009765625</v>
      </c>
      <c r="D823">
        <v>8048.9501953125</v>
      </c>
      <c r="E823">
        <v>8091.5498046875</v>
      </c>
      <c r="F823">
        <v>504.5</v>
      </c>
      <c r="G823">
        <v>506.75</v>
      </c>
      <c r="H823">
        <v>499.75</v>
      </c>
      <c r="I823">
        <v>502.350006103515</v>
      </c>
      <c r="J823">
        <v>6.2405678708021897E-2</v>
      </c>
      <c r="K823">
        <v>6.2278399370533401E-2</v>
      </c>
      <c r="L823">
        <v>6.2088842379847402E-2</v>
      </c>
      <c r="M823" s="19">
        <v>6.2083286666850902E-2</v>
      </c>
      <c r="N823">
        <v>6.2027769632223499E-2</v>
      </c>
      <c r="O823">
        <v>7.0123976793571902E-4</v>
      </c>
      <c r="P823">
        <v>6.2729009400159297E-2</v>
      </c>
      <c r="Q823">
        <v>6.1326529864287799E-2</v>
      </c>
      <c r="R823" s="6">
        <f t="shared" si="153"/>
        <v>0</v>
      </c>
      <c r="S823" t="str">
        <f t="shared" si="154"/>
        <v>Upper</v>
      </c>
      <c r="T823" t="str">
        <f t="shared" si="149"/>
        <v>Above</v>
      </c>
      <c r="U823" t="str">
        <f t="shared" si="150"/>
        <v>Above</v>
      </c>
      <c r="V823" t="str">
        <f t="shared" si="151"/>
        <v>Below</v>
      </c>
      <c r="W823" t="str">
        <f t="shared" si="148"/>
        <v>Below</v>
      </c>
      <c r="X823" t="str">
        <f t="shared" si="152"/>
        <v>Sell</v>
      </c>
      <c r="Y823" t="str">
        <f t="shared" si="155"/>
        <v/>
      </c>
    </row>
    <row r="824" spans="1:25" x14ac:dyDescent="0.3">
      <c r="A824" s="2">
        <v>42173</v>
      </c>
      <c r="B824">
        <v>8113.7001953125</v>
      </c>
      <c r="C824">
        <v>8186.89990234375</v>
      </c>
      <c r="D824">
        <v>8101.7998046875</v>
      </c>
      <c r="E824">
        <v>8174.60009765625</v>
      </c>
      <c r="F824">
        <v>502.95001220703102</v>
      </c>
      <c r="G824">
        <v>511.89999389648398</v>
      </c>
      <c r="H824">
        <v>501.125</v>
      </c>
      <c r="I824">
        <v>509.79998779296801</v>
      </c>
      <c r="J824">
        <v>6.1987749128024003E-2</v>
      </c>
      <c r="K824">
        <v>6.2526719515641899E-2</v>
      </c>
      <c r="L824">
        <v>6.18535402109123E-2</v>
      </c>
      <c r="M824" s="19">
        <v>6.2363905475832898E-2</v>
      </c>
      <c r="N824">
        <v>6.2103867912867497E-2</v>
      </c>
      <c r="O824">
        <v>6.4620280049119798E-4</v>
      </c>
      <c r="P824">
        <v>6.2750070713358697E-2</v>
      </c>
      <c r="Q824">
        <v>6.1457665112376297E-2</v>
      </c>
      <c r="R824" s="6">
        <f t="shared" si="153"/>
        <v>0</v>
      </c>
      <c r="S824" t="str">
        <f t="shared" si="154"/>
        <v>Upper</v>
      </c>
      <c r="T824" t="str">
        <f t="shared" si="149"/>
        <v>Above</v>
      </c>
      <c r="U824" t="str">
        <f t="shared" si="150"/>
        <v>Above</v>
      </c>
      <c r="V824" t="str">
        <f t="shared" si="151"/>
        <v>Below</v>
      </c>
      <c r="W824" t="str">
        <f t="shared" si="148"/>
        <v>Below</v>
      </c>
      <c r="X824" t="str">
        <f t="shared" si="152"/>
        <v>Sell</v>
      </c>
      <c r="Y824" t="str">
        <f t="shared" si="155"/>
        <v/>
      </c>
    </row>
    <row r="825" spans="1:25" x14ac:dyDescent="0.3">
      <c r="A825" s="2">
        <v>42174</v>
      </c>
      <c r="B825">
        <v>8201.150390625</v>
      </c>
      <c r="C825">
        <v>8250.7998046875</v>
      </c>
      <c r="D825">
        <v>8195.650390625</v>
      </c>
      <c r="E825">
        <v>8224.9501953125</v>
      </c>
      <c r="F825">
        <v>512.40002441406205</v>
      </c>
      <c r="G825">
        <v>517.47497558593705</v>
      </c>
      <c r="H825">
        <v>506.57501220703102</v>
      </c>
      <c r="I825">
        <v>515.25</v>
      </c>
      <c r="J825">
        <v>6.2479042574295797E-2</v>
      </c>
      <c r="K825">
        <v>6.2718159188875897E-2</v>
      </c>
      <c r="L825">
        <v>6.1810227140301398E-2</v>
      </c>
      <c r="M825" s="19">
        <v>6.2644756231307899E-2</v>
      </c>
      <c r="N825">
        <v>6.2208838672441799E-2</v>
      </c>
      <c r="O825">
        <v>5.4178846520712301E-4</v>
      </c>
      <c r="P825">
        <v>6.2750627137648896E-2</v>
      </c>
      <c r="Q825">
        <v>6.1667050207234703E-2</v>
      </c>
      <c r="R825" s="6">
        <f t="shared" si="153"/>
        <v>0</v>
      </c>
      <c r="S825" t="str">
        <f t="shared" si="154"/>
        <v>Upper</v>
      </c>
      <c r="T825" t="str">
        <f t="shared" si="149"/>
        <v>Above</v>
      </c>
      <c r="U825" t="str">
        <f t="shared" si="150"/>
        <v>Above</v>
      </c>
      <c r="V825" t="str">
        <f t="shared" si="151"/>
        <v>Below</v>
      </c>
      <c r="W825" t="str">
        <f t="shared" si="148"/>
        <v>Below</v>
      </c>
      <c r="X825" t="str">
        <f t="shared" si="152"/>
        <v>Sell</v>
      </c>
      <c r="Y825" t="str">
        <f t="shared" si="155"/>
        <v/>
      </c>
    </row>
    <row r="826" spans="1:25" x14ac:dyDescent="0.3">
      <c r="A826" s="2">
        <v>42177</v>
      </c>
      <c r="B826">
        <v>8259.2998046875</v>
      </c>
      <c r="C826">
        <v>8369.4501953125</v>
      </c>
      <c r="D826">
        <v>8257.400390625</v>
      </c>
      <c r="E826">
        <v>8353.099609375</v>
      </c>
      <c r="F826">
        <v>516.04998779296795</v>
      </c>
      <c r="G826">
        <v>528.45001220703102</v>
      </c>
      <c r="H826">
        <v>514.25</v>
      </c>
      <c r="I826">
        <v>523.57501220703102</v>
      </c>
      <c r="J826">
        <v>6.2481081931435402E-2</v>
      </c>
      <c r="K826">
        <v>6.3140349709351395E-2</v>
      </c>
      <c r="L826">
        <v>6.2277469381750099E-2</v>
      </c>
      <c r="M826" s="19">
        <v>6.2680326668127201E-2</v>
      </c>
      <c r="N826">
        <v>6.2285748026388199E-2</v>
      </c>
      <c r="O826">
        <v>4.8900075885160098E-4</v>
      </c>
      <c r="P826">
        <v>6.2774748785239795E-2</v>
      </c>
      <c r="Q826">
        <v>6.1796747267536603E-2</v>
      </c>
      <c r="R826" s="6" t="str">
        <f t="shared" si="153"/>
        <v>Upper</v>
      </c>
      <c r="S826" t="str">
        <f t="shared" si="154"/>
        <v>Upper</v>
      </c>
      <c r="T826" t="str">
        <f t="shared" si="149"/>
        <v>Above</v>
      </c>
      <c r="U826" t="str">
        <f t="shared" si="150"/>
        <v>Above</v>
      </c>
      <c r="V826" t="str">
        <f t="shared" si="151"/>
        <v>Below</v>
      </c>
      <c r="W826" t="str">
        <f t="shared" si="148"/>
        <v>Below</v>
      </c>
      <c r="X826" t="str">
        <f t="shared" si="152"/>
        <v>Sell</v>
      </c>
      <c r="Y826" t="str">
        <f t="shared" si="155"/>
        <v/>
      </c>
    </row>
    <row r="827" spans="1:25" x14ac:dyDescent="0.3">
      <c r="A827" s="2">
        <v>42178</v>
      </c>
      <c r="B827">
        <v>8377.4501953125</v>
      </c>
      <c r="C827">
        <v>8398.4501953125</v>
      </c>
      <c r="D827">
        <v>8334.9501953125</v>
      </c>
      <c r="E827">
        <v>8381.5498046875</v>
      </c>
      <c r="F827">
        <v>526</v>
      </c>
      <c r="G827">
        <v>530.59997558593705</v>
      </c>
      <c r="H827">
        <v>521.25</v>
      </c>
      <c r="I827">
        <v>526.04998779296795</v>
      </c>
      <c r="J827">
        <v>6.2787600968886303E-2</v>
      </c>
      <c r="K827">
        <v>6.3178320195562396E-2</v>
      </c>
      <c r="L827">
        <v>6.2537866188228194E-2</v>
      </c>
      <c r="M827" s="19">
        <v>6.2762854132152004E-2</v>
      </c>
      <c r="N827">
        <v>6.2343914258394403E-2</v>
      </c>
      <c r="O827">
        <v>4.7197129982623303E-4</v>
      </c>
      <c r="P827">
        <v>6.2815885558220694E-2</v>
      </c>
      <c r="Q827">
        <v>6.1871942958568203E-2</v>
      </c>
      <c r="R827" s="6" t="str">
        <f t="shared" si="153"/>
        <v>Upper</v>
      </c>
      <c r="S827" t="str">
        <f t="shared" si="154"/>
        <v>Upper</v>
      </c>
      <c r="T827" t="str">
        <f t="shared" si="149"/>
        <v>Above</v>
      </c>
      <c r="U827" t="str">
        <f t="shared" si="150"/>
        <v>Above</v>
      </c>
      <c r="V827" t="str">
        <f t="shared" si="151"/>
        <v>Below</v>
      </c>
      <c r="W827" t="str">
        <f t="shared" si="148"/>
        <v>Below</v>
      </c>
      <c r="X827" t="str">
        <f t="shared" si="152"/>
        <v>Sell</v>
      </c>
      <c r="Y827" t="str">
        <f t="shared" si="155"/>
        <v/>
      </c>
    </row>
    <row r="828" spans="1:25" x14ac:dyDescent="0.3">
      <c r="A828" s="2">
        <v>42179</v>
      </c>
      <c r="B828">
        <v>8399.400390625</v>
      </c>
      <c r="C828">
        <v>8421.349609375</v>
      </c>
      <c r="D828">
        <v>8338.900390625</v>
      </c>
      <c r="E828">
        <v>8360.849609375</v>
      </c>
      <c r="F828">
        <v>527</v>
      </c>
      <c r="G828">
        <v>528.90002441406205</v>
      </c>
      <c r="H828">
        <v>521.34997558593705</v>
      </c>
      <c r="I828">
        <v>522.90002441406205</v>
      </c>
      <c r="J828">
        <v>6.2742573932802498E-2</v>
      </c>
      <c r="K828">
        <v>6.2804663022809099E-2</v>
      </c>
      <c r="L828">
        <v>6.2520230625618706E-2</v>
      </c>
      <c r="M828" s="19">
        <v>6.2541493848631793E-2</v>
      </c>
      <c r="N828">
        <v>6.2357012056104201E-2</v>
      </c>
      <c r="O828">
        <v>4.7372230270257198E-4</v>
      </c>
      <c r="P828">
        <v>6.2830734358806706E-2</v>
      </c>
      <c r="Q828">
        <v>6.1883289753401599E-2</v>
      </c>
      <c r="R828" s="6">
        <f t="shared" si="153"/>
        <v>0</v>
      </c>
      <c r="S828" t="str">
        <f t="shared" si="154"/>
        <v>Upper</v>
      </c>
      <c r="T828" t="str">
        <f t="shared" si="149"/>
        <v>Above</v>
      </c>
      <c r="U828" t="str">
        <f t="shared" si="150"/>
        <v>Above</v>
      </c>
      <c r="V828" t="str">
        <f t="shared" si="151"/>
        <v>Below</v>
      </c>
      <c r="W828" t="str">
        <f t="shared" si="148"/>
        <v>Below</v>
      </c>
      <c r="X828" t="str">
        <f t="shared" si="152"/>
        <v>Sell</v>
      </c>
      <c r="Y828" t="str">
        <f t="shared" si="155"/>
        <v/>
      </c>
    </row>
    <row r="829" spans="1:25" x14ac:dyDescent="0.3">
      <c r="A829" s="2">
        <v>42180</v>
      </c>
      <c r="B829">
        <v>8336.25</v>
      </c>
      <c r="C829">
        <v>8423.150390625</v>
      </c>
      <c r="D829">
        <v>8329.5</v>
      </c>
      <c r="E829">
        <v>8398</v>
      </c>
      <c r="F829">
        <v>524.125</v>
      </c>
      <c r="G829">
        <v>535.42498779296795</v>
      </c>
      <c r="H829">
        <v>521.32501220703102</v>
      </c>
      <c r="I829">
        <v>532.5</v>
      </c>
      <c r="J829">
        <v>6.2872994451941805E-2</v>
      </c>
      <c r="K829">
        <v>6.3565882474198601E-2</v>
      </c>
      <c r="L829">
        <v>6.2587791849094299E-2</v>
      </c>
      <c r="M829" s="19">
        <v>6.3407954274827302E-2</v>
      </c>
      <c r="N829">
        <v>6.2433888840605099E-2</v>
      </c>
      <c r="O829">
        <v>5.1367351510893996E-4</v>
      </c>
      <c r="P829">
        <v>6.2947562355713998E-2</v>
      </c>
      <c r="Q829">
        <v>6.1920215325496103E-2</v>
      </c>
      <c r="R829" s="6" t="str">
        <f t="shared" si="153"/>
        <v>Upper</v>
      </c>
      <c r="S829" t="str">
        <f t="shared" si="154"/>
        <v>Upper</v>
      </c>
      <c r="T829" t="str">
        <f t="shared" si="149"/>
        <v>Above</v>
      </c>
      <c r="U829" t="str">
        <f t="shared" si="150"/>
        <v>Above</v>
      </c>
      <c r="V829" t="str">
        <f t="shared" si="151"/>
        <v>Above</v>
      </c>
      <c r="W829" t="str">
        <f t="shared" si="148"/>
        <v>Above</v>
      </c>
      <c r="X829" t="str">
        <f t="shared" si="152"/>
        <v>Sell</v>
      </c>
      <c r="Y829" t="str">
        <f t="shared" si="155"/>
        <v/>
      </c>
    </row>
    <row r="830" spans="1:25" x14ac:dyDescent="0.3">
      <c r="A830" s="2">
        <v>42181</v>
      </c>
      <c r="B830">
        <v>8393.9501953125</v>
      </c>
      <c r="C830">
        <v>8408.5498046875</v>
      </c>
      <c r="D830">
        <v>8339.7001953125</v>
      </c>
      <c r="E830">
        <v>8381.099609375</v>
      </c>
      <c r="F830">
        <v>533.5</v>
      </c>
      <c r="G830">
        <v>535.47497558593705</v>
      </c>
      <c r="H830">
        <v>525.75</v>
      </c>
      <c r="I830">
        <v>531.42498779296795</v>
      </c>
      <c r="J830">
        <v>6.3557679946436393E-2</v>
      </c>
      <c r="K830">
        <v>6.3682202998598697E-2</v>
      </c>
      <c r="L830">
        <v>6.3041834560852494E-2</v>
      </c>
      <c r="M830" s="19">
        <v>6.3407549434029195E-2</v>
      </c>
      <c r="N830">
        <v>6.2490104590604299E-2</v>
      </c>
      <c r="O830">
        <v>5.5608893232223595E-4</v>
      </c>
      <c r="P830">
        <v>6.3046193522926605E-2</v>
      </c>
      <c r="Q830">
        <v>6.1934015658282097E-2</v>
      </c>
      <c r="R830" s="6" t="str">
        <f t="shared" si="153"/>
        <v>Upper</v>
      </c>
      <c r="S830" t="str">
        <f t="shared" si="154"/>
        <v>Upper</v>
      </c>
      <c r="T830" t="str">
        <f t="shared" si="149"/>
        <v>Above</v>
      </c>
      <c r="U830" t="str">
        <f t="shared" si="150"/>
        <v>Above</v>
      </c>
      <c r="V830" t="str">
        <f t="shared" si="151"/>
        <v>Above</v>
      </c>
      <c r="W830" t="str">
        <f t="shared" si="148"/>
        <v>Above</v>
      </c>
      <c r="X830" t="str">
        <f t="shared" si="152"/>
        <v>Sell</v>
      </c>
      <c r="Y830" t="str">
        <f t="shared" si="155"/>
        <v/>
      </c>
    </row>
    <row r="831" spans="1:25" x14ac:dyDescent="0.3">
      <c r="A831" s="2">
        <v>42184</v>
      </c>
      <c r="B831">
        <v>8247.0498046875</v>
      </c>
      <c r="C831">
        <v>8329.4501953125</v>
      </c>
      <c r="D831">
        <v>8195.650390625</v>
      </c>
      <c r="E831">
        <v>8318.400390625</v>
      </c>
      <c r="F831">
        <v>522.45001220703102</v>
      </c>
      <c r="G831">
        <v>530.875</v>
      </c>
      <c r="H831">
        <v>515.25</v>
      </c>
      <c r="I831">
        <v>528.32501220703102</v>
      </c>
      <c r="J831">
        <v>6.3349928105208994E-2</v>
      </c>
      <c r="K831">
        <v>6.37346988758941E-2</v>
      </c>
      <c r="L831">
        <v>6.2868713944825405E-2</v>
      </c>
      <c r="M831" s="19">
        <v>6.3512813449381894E-2</v>
      </c>
      <c r="N831">
        <v>6.2594030701993902E-2</v>
      </c>
      <c r="O831">
        <v>5.4244291086658005E-4</v>
      </c>
      <c r="P831">
        <v>6.31364736128604E-2</v>
      </c>
      <c r="Q831">
        <v>6.2051587791127301E-2</v>
      </c>
      <c r="R831" s="6" t="str">
        <f t="shared" si="153"/>
        <v>Upper</v>
      </c>
      <c r="S831" t="str">
        <f t="shared" si="154"/>
        <v>Upper</v>
      </c>
      <c r="T831" t="str">
        <f t="shared" si="149"/>
        <v>Above</v>
      </c>
      <c r="U831" t="str">
        <f t="shared" si="150"/>
        <v>Above</v>
      </c>
      <c r="V831" t="str">
        <f t="shared" si="151"/>
        <v>Above</v>
      </c>
      <c r="W831" t="str">
        <f t="shared" si="148"/>
        <v>Above</v>
      </c>
      <c r="X831" t="str">
        <f t="shared" si="152"/>
        <v>Sell</v>
      </c>
      <c r="Y831" t="str">
        <f t="shared" si="155"/>
        <v/>
      </c>
    </row>
    <row r="832" spans="1:25" x14ac:dyDescent="0.3">
      <c r="A832" s="2">
        <v>42185</v>
      </c>
      <c r="B832">
        <v>8316.349609375</v>
      </c>
      <c r="C832">
        <v>8378</v>
      </c>
      <c r="D832">
        <v>8298.9501953125</v>
      </c>
      <c r="E832">
        <v>8368.5</v>
      </c>
      <c r="F832">
        <v>526.125</v>
      </c>
      <c r="G832">
        <v>536</v>
      </c>
      <c r="H832">
        <v>524</v>
      </c>
      <c r="I832">
        <v>533.57501220703102</v>
      </c>
      <c r="J832">
        <v>6.3263934864751306E-2</v>
      </c>
      <c r="K832">
        <v>6.3977082835998997E-2</v>
      </c>
      <c r="L832">
        <v>6.3140516290358106E-2</v>
      </c>
      <c r="M832" s="19">
        <v>6.3759934541080296E-2</v>
      </c>
      <c r="N832">
        <v>6.2720028740683595E-2</v>
      </c>
      <c r="O832">
        <v>5.0257198405214201E-4</v>
      </c>
      <c r="P832">
        <v>6.3222600724735803E-2</v>
      </c>
      <c r="Q832">
        <v>6.2217456756631498E-2</v>
      </c>
      <c r="R832" s="6" t="str">
        <f t="shared" si="153"/>
        <v>Upper</v>
      </c>
      <c r="S832" t="str">
        <f t="shared" si="154"/>
        <v>Upper</v>
      </c>
      <c r="T832" t="str">
        <f t="shared" si="149"/>
        <v>Above</v>
      </c>
      <c r="U832" t="str">
        <f t="shared" si="150"/>
        <v>Above</v>
      </c>
      <c r="V832" t="str">
        <f t="shared" si="151"/>
        <v>Above</v>
      </c>
      <c r="W832" t="str">
        <f t="shared" si="148"/>
        <v>Above</v>
      </c>
      <c r="X832" t="str">
        <f t="shared" si="152"/>
        <v>Sell</v>
      </c>
      <c r="Y832" t="str">
        <f t="shared" si="155"/>
        <v/>
      </c>
    </row>
    <row r="833" spans="1:25" x14ac:dyDescent="0.3">
      <c r="A833" s="2">
        <v>42186</v>
      </c>
      <c r="B833">
        <v>8376.25</v>
      </c>
      <c r="C833">
        <v>8481.599609375</v>
      </c>
      <c r="D833">
        <v>8370.150390625</v>
      </c>
      <c r="E833">
        <v>8453.0498046875</v>
      </c>
      <c r="F833">
        <v>530.67498779296795</v>
      </c>
      <c r="G833">
        <v>538.5</v>
      </c>
      <c r="H833">
        <v>530.02502441406205</v>
      </c>
      <c r="I833">
        <v>536.17498779296795</v>
      </c>
      <c r="J833">
        <v>6.3354721718306903E-2</v>
      </c>
      <c r="K833">
        <v>6.3490382097827106E-2</v>
      </c>
      <c r="L833">
        <v>6.3323237896384499E-2</v>
      </c>
      <c r="M833" s="19">
        <v>6.3429767975061696E-2</v>
      </c>
      <c r="N833">
        <v>6.2801358519007894E-2</v>
      </c>
      <c r="O833">
        <v>4.7737257733154102E-4</v>
      </c>
      <c r="P833">
        <v>6.32787310963394E-2</v>
      </c>
      <c r="Q833">
        <v>6.2323985941676298E-2</v>
      </c>
      <c r="R833" s="6" t="str">
        <f t="shared" si="153"/>
        <v>Upper</v>
      </c>
      <c r="S833" t="str">
        <f t="shared" si="154"/>
        <v>Upper</v>
      </c>
      <c r="T833" t="str">
        <f t="shared" si="149"/>
        <v>Above</v>
      </c>
      <c r="U833" t="str">
        <f t="shared" si="150"/>
        <v>Above</v>
      </c>
      <c r="V833" t="str">
        <f t="shared" si="151"/>
        <v>Above</v>
      </c>
      <c r="W833" t="str">
        <f t="shared" si="148"/>
        <v>Above</v>
      </c>
      <c r="X833" t="str">
        <f t="shared" si="152"/>
        <v>Sell</v>
      </c>
      <c r="Y833" t="str">
        <f t="shared" si="155"/>
        <v/>
      </c>
    </row>
    <row r="834" spans="1:25" x14ac:dyDescent="0.3">
      <c r="A834" s="2">
        <v>42187</v>
      </c>
      <c r="B834">
        <v>8471.9501953125</v>
      </c>
      <c r="C834">
        <v>8479.25</v>
      </c>
      <c r="D834">
        <v>8433.2001953125</v>
      </c>
      <c r="E834">
        <v>8444.900390625</v>
      </c>
      <c r="F834">
        <v>532.5</v>
      </c>
      <c r="G834">
        <v>533.84997558593705</v>
      </c>
      <c r="H834">
        <v>527.82501220703102</v>
      </c>
      <c r="I834">
        <v>529.09997558593705</v>
      </c>
      <c r="J834">
        <v>6.28544771538707E-2</v>
      </c>
      <c r="K834">
        <v>6.2959574913575705E-2</v>
      </c>
      <c r="L834">
        <v>6.2588934210338898E-2</v>
      </c>
      <c r="M834" s="19">
        <v>6.2653193183108594E-2</v>
      </c>
      <c r="N834">
        <v>6.2813265149815403E-2</v>
      </c>
      <c r="O834">
        <v>4.70145468867457E-4</v>
      </c>
      <c r="P834">
        <v>6.3283410618682895E-2</v>
      </c>
      <c r="Q834">
        <v>6.2343119680947898E-2</v>
      </c>
      <c r="R834" s="6">
        <f t="shared" si="153"/>
        <v>0</v>
      </c>
      <c r="S834" t="str">
        <f t="shared" si="154"/>
        <v>Upper</v>
      </c>
      <c r="T834" t="str">
        <f t="shared" si="149"/>
        <v>Above</v>
      </c>
      <c r="U834" t="str">
        <f t="shared" si="150"/>
        <v>Above</v>
      </c>
      <c r="V834" t="str">
        <f t="shared" si="151"/>
        <v>Below</v>
      </c>
      <c r="W834" t="str">
        <f t="shared" si="148"/>
        <v>Below</v>
      </c>
      <c r="X834" t="str">
        <f t="shared" si="152"/>
        <v>Sell</v>
      </c>
      <c r="Y834" t="str">
        <f t="shared" si="155"/>
        <v/>
      </c>
    </row>
    <row r="835" spans="1:25" x14ac:dyDescent="0.3">
      <c r="A835" s="2">
        <v>42188</v>
      </c>
      <c r="B835">
        <v>8440.099609375</v>
      </c>
      <c r="C835">
        <v>8497.75</v>
      </c>
      <c r="D835">
        <v>8424.150390625</v>
      </c>
      <c r="E835">
        <v>8484.900390625</v>
      </c>
      <c r="F835">
        <v>527.02502441406205</v>
      </c>
      <c r="G835">
        <v>538.07501220703102</v>
      </c>
      <c r="H835">
        <v>527.02502441406205</v>
      </c>
      <c r="I835">
        <v>537.125</v>
      </c>
      <c r="J835">
        <v>6.2442986316021597E-2</v>
      </c>
      <c r="K835">
        <v>6.3319703710632905E-2</v>
      </c>
      <c r="L835">
        <v>6.2561207952860604E-2</v>
      </c>
      <c r="M835" s="19">
        <v>6.3303630599302205E-2</v>
      </c>
      <c r="N835">
        <v>6.2861418398857602E-2</v>
      </c>
      <c r="O835">
        <v>4.6849912628547398E-4</v>
      </c>
      <c r="P835">
        <v>6.3329917525142998E-2</v>
      </c>
      <c r="Q835">
        <v>6.2392919272572102E-2</v>
      </c>
      <c r="R835" s="6">
        <f t="shared" si="153"/>
        <v>0</v>
      </c>
      <c r="S835" t="str">
        <f t="shared" si="154"/>
        <v>Upper</v>
      </c>
      <c r="T835" t="str">
        <f t="shared" si="149"/>
        <v>Above</v>
      </c>
      <c r="U835" t="str">
        <f t="shared" si="150"/>
        <v>Above</v>
      </c>
      <c r="V835" t="str">
        <f t="shared" si="151"/>
        <v>Below</v>
      </c>
      <c r="W835" t="str">
        <f t="shared" ref="W835:W898" si="156">IF(S835=0,"",IF(S835="Upper",IF(M835&lt;=P835,"Below","Above"),IF(M835&gt;=Q835,"Above","Below")))</f>
        <v>Below</v>
      </c>
      <c r="X835" t="str">
        <f t="shared" si="152"/>
        <v>Sell</v>
      </c>
      <c r="Y835" t="str">
        <f t="shared" si="155"/>
        <v/>
      </c>
    </row>
    <row r="836" spans="1:25" x14ac:dyDescent="0.3">
      <c r="A836" s="2">
        <v>42191</v>
      </c>
      <c r="B836">
        <v>8386.150390625</v>
      </c>
      <c r="C836">
        <v>8533.150390625</v>
      </c>
      <c r="D836">
        <v>8386.150390625</v>
      </c>
      <c r="E836">
        <v>8522.150390625</v>
      </c>
      <c r="F836">
        <v>532.02502441406205</v>
      </c>
      <c r="G836">
        <v>542.5</v>
      </c>
      <c r="H836">
        <v>530.125</v>
      </c>
      <c r="I836">
        <v>541.75</v>
      </c>
      <c r="J836">
        <v>6.3440911459067204E-2</v>
      </c>
      <c r="K836">
        <v>6.3575581721379296E-2</v>
      </c>
      <c r="L836">
        <v>6.3214344521251895E-2</v>
      </c>
      <c r="M836" s="19">
        <v>6.3569636203083799E-2</v>
      </c>
      <c r="N836">
        <v>6.2921329494924697E-2</v>
      </c>
      <c r="O836">
        <v>4.7903515034572702E-4</v>
      </c>
      <c r="P836">
        <v>6.3400364645270393E-2</v>
      </c>
      <c r="Q836">
        <v>6.2442294344578902E-2</v>
      </c>
      <c r="R836" s="6" t="str">
        <f t="shared" si="153"/>
        <v>Upper</v>
      </c>
      <c r="S836" t="str">
        <f t="shared" si="154"/>
        <v>Upper</v>
      </c>
      <c r="T836" t="str">
        <f t="shared" si="149"/>
        <v>Above</v>
      </c>
      <c r="U836" t="str">
        <f t="shared" si="150"/>
        <v>Above</v>
      </c>
      <c r="V836" t="str">
        <f t="shared" si="151"/>
        <v>Above</v>
      </c>
      <c r="W836" t="str">
        <f t="shared" si="156"/>
        <v>Above</v>
      </c>
      <c r="X836" t="str">
        <f t="shared" si="152"/>
        <v>Sell</v>
      </c>
      <c r="Y836" t="str">
        <f t="shared" si="155"/>
        <v/>
      </c>
    </row>
    <row r="837" spans="1:25" x14ac:dyDescent="0.3">
      <c r="A837" s="2">
        <v>42192</v>
      </c>
      <c r="B837">
        <v>8525.5</v>
      </c>
      <c r="C837">
        <v>8561.349609375</v>
      </c>
      <c r="D837">
        <v>8483.849609375</v>
      </c>
      <c r="E837">
        <v>8510.7998046875</v>
      </c>
      <c r="F837">
        <v>539.25</v>
      </c>
      <c r="G837">
        <v>545.75</v>
      </c>
      <c r="H837">
        <v>539.25</v>
      </c>
      <c r="I837">
        <v>543.42498779296795</v>
      </c>
      <c r="J837">
        <v>6.3251422203976296E-2</v>
      </c>
      <c r="K837">
        <v>6.3745790663937194E-2</v>
      </c>
      <c r="L837">
        <v>6.3561947091106699E-2</v>
      </c>
      <c r="M837" s="19">
        <v>6.3851224357746705E-2</v>
      </c>
      <c r="N837">
        <v>6.2991851211598504E-2</v>
      </c>
      <c r="O837">
        <v>5.0753993115716797E-4</v>
      </c>
      <c r="P837">
        <v>6.3499391142755698E-2</v>
      </c>
      <c r="Q837">
        <v>6.2484311280441303E-2</v>
      </c>
      <c r="R837" s="6" t="str">
        <f t="shared" si="153"/>
        <v>Upper</v>
      </c>
      <c r="S837" t="str">
        <f t="shared" si="154"/>
        <v>Upper</v>
      </c>
      <c r="T837" t="str">
        <f t="shared" ref="T837:T900" si="157">IF(M837&gt;=Q837,"Above","Below")</f>
        <v>Above</v>
      </c>
      <c r="U837" t="str">
        <f t="shared" ref="U837:U900" si="158">IF(M837&gt;=O837,"Above","Below")</f>
        <v>Above</v>
      </c>
      <c r="V837" t="str">
        <f t="shared" ref="V837:V900" si="159">IF(M837&gt;=P837,"Above","Below")</f>
        <v>Above</v>
      </c>
      <c r="W837" t="str">
        <f t="shared" si="156"/>
        <v>Above</v>
      </c>
      <c r="X837" t="str">
        <f t="shared" ref="X837:X900" si="160">+IF(AND(S837="Upper",V837="Below"),"Sell",IF(AND(S837="Lower",T837="Above"),"Buy",X836))</f>
        <v>Sell</v>
      </c>
      <c r="Y837" t="str">
        <f t="shared" si="155"/>
        <v/>
      </c>
    </row>
    <row r="838" spans="1:25" x14ac:dyDescent="0.3">
      <c r="A838" s="2">
        <v>42193</v>
      </c>
      <c r="B838">
        <v>8439.2001953125</v>
      </c>
      <c r="C838">
        <v>8457.5</v>
      </c>
      <c r="D838">
        <v>8341.400390625</v>
      </c>
      <c r="E838">
        <v>8363.0498046875</v>
      </c>
      <c r="F838">
        <v>539.54998779296795</v>
      </c>
      <c r="G838">
        <v>540.29998779296795</v>
      </c>
      <c r="H838">
        <v>533</v>
      </c>
      <c r="I838">
        <v>534.42498779296795</v>
      </c>
      <c r="J838">
        <v>6.3933782266790903E-2</v>
      </c>
      <c r="K838">
        <v>6.3884125071589498E-2</v>
      </c>
      <c r="L838">
        <v>6.3898143601768001E-2</v>
      </c>
      <c r="M838" s="19">
        <v>6.3903121501610899E-2</v>
      </c>
      <c r="N838">
        <v>6.3061872812435193E-2</v>
      </c>
      <c r="O838">
        <v>5.3249228843229104E-4</v>
      </c>
      <c r="P838">
        <v>6.3594365100867495E-2</v>
      </c>
      <c r="Q838">
        <v>6.2529380524002906E-2</v>
      </c>
      <c r="R838" s="6" t="str">
        <f t="shared" si="153"/>
        <v>Upper</v>
      </c>
      <c r="S838" t="str">
        <f t="shared" si="154"/>
        <v>Upper</v>
      </c>
      <c r="T838" t="str">
        <f t="shared" si="157"/>
        <v>Above</v>
      </c>
      <c r="U838" t="str">
        <f t="shared" si="158"/>
        <v>Above</v>
      </c>
      <c r="V838" t="str">
        <f t="shared" si="159"/>
        <v>Above</v>
      </c>
      <c r="W838" t="str">
        <f t="shared" si="156"/>
        <v>Above</v>
      </c>
      <c r="X838" t="str">
        <f t="shared" si="160"/>
        <v>Sell</v>
      </c>
      <c r="Y838" t="str">
        <f t="shared" si="155"/>
        <v/>
      </c>
    </row>
    <row r="839" spans="1:25" x14ac:dyDescent="0.3">
      <c r="A839" s="2">
        <v>42194</v>
      </c>
      <c r="B839">
        <v>8364.849609375</v>
      </c>
      <c r="C839">
        <v>8400.2998046875</v>
      </c>
      <c r="D839">
        <v>8323</v>
      </c>
      <c r="E839">
        <v>8328.5498046875</v>
      </c>
      <c r="F839">
        <v>531.34997558593705</v>
      </c>
      <c r="G839">
        <v>538.45001220703102</v>
      </c>
      <c r="H839">
        <v>530.04998779296795</v>
      </c>
      <c r="I839">
        <v>537.02502441406205</v>
      </c>
      <c r="J839">
        <v>6.3521760748743203E-2</v>
      </c>
      <c r="K839">
        <v>6.4098904173225696E-2</v>
      </c>
      <c r="L839">
        <v>6.3684967895346403E-2</v>
      </c>
      <c r="M839" s="19">
        <v>6.4480015970104707E-2</v>
      </c>
      <c r="N839">
        <v>6.3146651856891806E-2</v>
      </c>
      <c r="O839">
        <v>6.1463816059718001E-4</v>
      </c>
      <c r="P839">
        <v>6.3761290017488995E-2</v>
      </c>
      <c r="Q839">
        <v>6.2532013696294603E-2</v>
      </c>
      <c r="R839" s="6" t="str">
        <f t="shared" si="153"/>
        <v>Upper</v>
      </c>
      <c r="S839" t="str">
        <f t="shared" si="154"/>
        <v>Upper</v>
      </c>
      <c r="T839" t="str">
        <f t="shared" si="157"/>
        <v>Above</v>
      </c>
      <c r="U839" t="str">
        <f t="shared" si="158"/>
        <v>Above</v>
      </c>
      <c r="V839" t="str">
        <f t="shared" si="159"/>
        <v>Above</v>
      </c>
      <c r="W839" t="str">
        <f t="shared" si="156"/>
        <v>Above</v>
      </c>
      <c r="X839" t="str">
        <f t="shared" si="160"/>
        <v>Sell</v>
      </c>
      <c r="Y839" t="str">
        <f t="shared" si="155"/>
        <v/>
      </c>
    </row>
    <row r="840" spans="1:25" x14ac:dyDescent="0.3">
      <c r="A840" s="2">
        <v>42195</v>
      </c>
      <c r="B840">
        <v>8365.7001953125</v>
      </c>
      <c r="C840">
        <v>8377.099609375</v>
      </c>
      <c r="D840">
        <v>8315.400390625</v>
      </c>
      <c r="E840">
        <v>8360.5498046875</v>
      </c>
      <c r="F840">
        <v>534.90002441406205</v>
      </c>
      <c r="G840">
        <v>547.5</v>
      </c>
      <c r="H840">
        <v>534.25</v>
      </c>
      <c r="I840">
        <v>545.375</v>
      </c>
      <c r="J840">
        <v>6.3939659792467698E-2</v>
      </c>
      <c r="K840">
        <v>6.5356749415666507E-2</v>
      </c>
      <c r="L840">
        <v>6.4248259242252095E-2</v>
      </c>
      <c r="M840" s="19">
        <v>6.5231953967216996E-2</v>
      </c>
      <c r="N840">
        <v>6.3247900444155195E-2</v>
      </c>
      <c r="O840">
        <v>7.7179356766544601E-4</v>
      </c>
      <c r="P840">
        <v>6.4019694011820699E-2</v>
      </c>
      <c r="Q840">
        <v>6.2476106876489801E-2</v>
      </c>
      <c r="R840" s="6" t="str">
        <f t="shared" si="153"/>
        <v>Upper</v>
      </c>
      <c r="S840" t="str">
        <f t="shared" si="154"/>
        <v>Upper</v>
      </c>
      <c r="T840" t="str">
        <f t="shared" si="157"/>
        <v>Above</v>
      </c>
      <c r="U840" t="str">
        <f t="shared" si="158"/>
        <v>Above</v>
      </c>
      <c r="V840" t="str">
        <f t="shared" si="159"/>
        <v>Above</v>
      </c>
      <c r="W840" t="str">
        <f t="shared" si="156"/>
        <v>Above</v>
      </c>
      <c r="X840" t="str">
        <f t="shared" si="160"/>
        <v>Sell</v>
      </c>
      <c r="Y840" t="str">
        <f t="shared" si="155"/>
        <v/>
      </c>
    </row>
    <row r="841" spans="1:25" x14ac:dyDescent="0.3">
      <c r="A841" s="2">
        <v>42198</v>
      </c>
      <c r="B841">
        <v>8397.25</v>
      </c>
      <c r="C841">
        <v>8471.650390625</v>
      </c>
      <c r="D841">
        <v>8355.400390625</v>
      </c>
      <c r="E841">
        <v>8459.650390625</v>
      </c>
      <c r="F841">
        <v>542.5</v>
      </c>
      <c r="G841">
        <v>552.95001220703102</v>
      </c>
      <c r="H841">
        <v>542.5</v>
      </c>
      <c r="I841">
        <v>548.07501220703102</v>
      </c>
      <c r="J841">
        <v>6.4604483610705796E-2</v>
      </c>
      <c r="K841">
        <v>6.5270636382604205E-2</v>
      </c>
      <c r="L841">
        <v>6.4928067433931702E-2</v>
      </c>
      <c r="M841" s="19">
        <v>6.4786957722792998E-2</v>
      </c>
      <c r="N841">
        <v>6.3351446709185799E-2</v>
      </c>
      <c r="O841">
        <v>8.3316195572240596E-4</v>
      </c>
      <c r="P841">
        <v>6.4184608664908202E-2</v>
      </c>
      <c r="Q841">
        <v>6.2518284753463396E-2</v>
      </c>
      <c r="R841" s="6" t="str">
        <f t="shared" ref="R841:R904" si="161">IF(OR(M841&lt;=Q841,L841&lt;=Q841),"Lower",IF(OR(M841&gt;=P841,K841&gt;=P841),"Upper",0))</f>
        <v>Upper</v>
      </c>
      <c r="S841" t="str">
        <f t="shared" si="154"/>
        <v>Upper</v>
      </c>
      <c r="T841" t="str">
        <f t="shared" si="157"/>
        <v>Above</v>
      </c>
      <c r="U841" t="str">
        <f t="shared" si="158"/>
        <v>Above</v>
      </c>
      <c r="V841" t="str">
        <f t="shared" si="159"/>
        <v>Above</v>
      </c>
      <c r="W841" t="str">
        <f t="shared" si="156"/>
        <v>Above</v>
      </c>
      <c r="X841" t="str">
        <f t="shared" si="160"/>
        <v>Sell</v>
      </c>
      <c r="Y841" t="str">
        <f t="shared" si="155"/>
        <v/>
      </c>
    </row>
    <row r="842" spans="1:25" x14ac:dyDescent="0.3">
      <c r="A842" s="2">
        <v>42199</v>
      </c>
      <c r="B842">
        <v>8470.599609375</v>
      </c>
      <c r="C842">
        <v>8480.25</v>
      </c>
      <c r="D842">
        <v>8424.099609375</v>
      </c>
      <c r="E842">
        <v>8454.099609375</v>
      </c>
      <c r="F842">
        <v>547.75</v>
      </c>
      <c r="G842">
        <v>550.95001220703102</v>
      </c>
      <c r="H842">
        <v>543</v>
      </c>
      <c r="I842">
        <v>545.92498779296795</v>
      </c>
      <c r="J842">
        <v>6.4664843725320997E-2</v>
      </c>
      <c r="K842">
        <v>6.4968604959409301E-2</v>
      </c>
      <c r="L842">
        <v>6.44579272775581E-2</v>
      </c>
      <c r="M842" s="19">
        <v>6.4575178081362594E-2</v>
      </c>
      <c r="N842">
        <v>6.3447477714180606E-2</v>
      </c>
      <c r="O842">
        <v>8.5889903636851995E-4</v>
      </c>
      <c r="P842">
        <v>6.4306376750549094E-2</v>
      </c>
      <c r="Q842">
        <v>6.2588578677812104E-2</v>
      </c>
      <c r="R842" s="6" t="str">
        <f t="shared" si="161"/>
        <v>Upper</v>
      </c>
      <c r="S842" t="str">
        <f t="shared" si="154"/>
        <v>Upper</v>
      </c>
      <c r="T842" t="str">
        <f t="shared" si="157"/>
        <v>Above</v>
      </c>
      <c r="U842" t="str">
        <f t="shared" si="158"/>
        <v>Above</v>
      </c>
      <c r="V842" t="str">
        <f t="shared" si="159"/>
        <v>Above</v>
      </c>
      <c r="W842" t="str">
        <f t="shared" si="156"/>
        <v>Above</v>
      </c>
      <c r="X842" t="str">
        <f t="shared" si="160"/>
        <v>Sell</v>
      </c>
      <c r="Y842" t="str">
        <f t="shared" si="155"/>
        <v/>
      </c>
    </row>
    <row r="843" spans="1:25" x14ac:dyDescent="0.3">
      <c r="A843" s="2">
        <v>42200</v>
      </c>
      <c r="B843">
        <v>8463.400390625</v>
      </c>
      <c r="C843">
        <v>8531.400390625</v>
      </c>
      <c r="D843">
        <v>8462.9501953125</v>
      </c>
      <c r="E843">
        <v>8523.7998046875</v>
      </c>
      <c r="F843">
        <v>546.5</v>
      </c>
      <c r="G843">
        <v>550.72497558593705</v>
      </c>
      <c r="H843">
        <v>545.40002441406205</v>
      </c>
      <c r="I843">
        <v>548.34997558593705</v>
      </c>
      <c r="J843">
        <v>6.4572154781352795E-2</v>
      </c>
      <c r="K843">
        <v>6.4552705343793093E-2</v>
      </c>
      <c r="L843">
        <v>6.4445614333893994E-2</v>
      </c>
      <c r="M843" s="19">
        <v>6.4331634734591303E-2</v>
      </c>
      <c r="N843">
        <v>6.35598951175676E-2</v>
      </c>
      <c r="O843">
        <v>8.1706813831244798E-4</v>
      </c>
      <c r="P843">
        <v>6.4376963255880104E-2</v>
      </c>
      <c r="Q843">
        <v>6.2742826979255206E-2</v>
      </c>
      <c r="R843" s="6" t="str">
        <f t="shared" si="161"/>
        <v>Upper</v>
      </c>
      <c r="S843" t="str">
        <f t="shared" si="154"/>
        <v>Upper</v>
      </c>
      <c r="T843" t="str">
        <f t="shared" si="157"/>
        <v>Above</v>
      </c>
      <c r="U843" t="str">
        <f t="shared" si="158"/>
        <v>Above</v>
      </c>
      <c r="V843" t="str">
        <f t="shared" si="159"/>
        <v>Below</v>
      </c>
      <c r="W843" t="str">
        <f t="shared" si="156"/>
        <v>Below</v>
      </c>
      <c r="X843" t="str">
        <f t="shared" si="160"/>
        <v>Sell</v>
      </c>
      <c r="Y843" t="str">
        <f t="shared" si="155"/>
        <v/>
      </c>
    </row>
    <row r="844" spans="1:25" x14ac:dyDescent="0.3">
      <c r="A844" s="2">
        <v>42201</v>
      </c>
      <c r="B844">
        <v>8546.150390625</v>
      </c>
      <c r="C844">
        <v>8616.099609375</v>
      </c>
      <c r="D844">
        <v>8542.900390625</v>
      </c>
      <c r="E844">
        <v>8608.0498046875</v>
      </c>
      <c r="F844">
        <v>549.40002441406205</v>
      </c>
      <c r="G844">
        <v>559.5</v>
      </c>
      <c r="H844">
        <v>549.04998779296795</v>
      </c>
      <c r="I844">
        <v>557.34997558593705</v>
      </c>
      <c r="J844">
        <v>6.4286257472925601E-2</v>
      </c>
      <c r="K844">
        <v>6.4936575175061698E-2</v>
      </c>
      <c r="L844">
        <v>6.4269740098514702E-2</v>
      </c>
      <c r="M844" s="19">
        <v>6.4747531465539701E-2</v>
      </c>
      <c r="N844">
        <v>6.3679076417053004E-2</v>
      </c>
      <c r="O844">
        <v>8.0721782552984202E-4</v>
      </c>
      <c r="P844">
        <v>6.4486294242582801E-2</v>
      </c>
      <c r="Q844">
        <v>6.2871858591523194E-2</v>
      </c>
      <c r="R844" s="6" t="str">
        <f t="shared" si="161"/>
        <v>Upper</v>
      </c>
      <c r="S844" t="str">
        <f t="shared" ref="S844:S907" si="162">+IF(R844=0,S843,R844)</f>
        <v>Upper</v>
      </c>
      <c r="T844" t="str">
        <f t="shared" si="157"/>
        <v>Above</v>
      </c>
      <c r="U844" t="str">
        <f t="shared" si="158"/>
        <v>Above</v>
      </c>
      <c r="V844" t="str">
        <f t="shared" si="159"/>
        <v>Above</v>
      </c>
      <c r="W844" t="str">
        <f t="shared" si="156"/>
        <v>Above</v>
      </c>
      <c r="X844" t="str">
        <f t="shared" si="160"/>
        <v>Sell</v>
      </c>
      <c r="Y844" t="str">
        <f t="shared" si="155"/>
        <v/>
      </c>
    </row>
    <row r="845" spans="1:25" x14ac:dyDescent="0.3">
      <c r="A845" s="2">
        <v>42202</v>
      </c>
      <c r="B845">
        <v>8623.650390625</v>
      </c>
      <c r="C845">
        <v>8642.9501953125</v>
      </c>
      <c r="D845">
        <v>8593.150390625</v>
      </c>
      <c r="E845">
        <v>8609.849609375</v>
      </c>
      <c r="F845">
        <v>559.70001220703102</v>
      </c>
      <c r="G845">
        <v>560.875</v>
      </c>
      <c r="H845">
        <v>552.79998779296795</v>
      </c>
      <c r="I845">
        <v>555.27502441406205</v>
      </c>
      <c r="J845">
        <v>6.4902910815528403E-2</v>
      </c>
      <c r="K845">
        <v>6.4893929425185196E-2</v>
      </c>
      <c r="L845">
        <v>6.4330305262207996E-2</v>
      </c>
      <c r="M845" s="19">
        <v>6.4492999251629199E-2</v>
      </c>
      <c r="N845">
        <v>6.3771488568068996E-2</v>
      </c>
      <c r="O845">
        <v>7.8814451520497304E-4</v>
      </c>
      <c r="P845">
        <v>6.4559633083274004E-2</v>
      </c>
      <c r="Q845">
        <v>6.2983344052864099E-2</v>
      </c>
      <c r="R845" s="6" t="str">
        <f t="shared" si="161"/>
        <v>Upper</v>
      </c>
      <c r="S845" t="str">
        <f t="shared" si="162"/>
        <v>Upper</v>
      </c>
      <c r="T845" t="str">
        <f t="shared" si="157"/>
        <v>Above</v>
      </c>
      <c r="U845" t="str">
        <f t="shared" si="158"/>
        <v>Above</v>
      </c>
      <c r="V845" t="str">
        <f t="shared" si="159"/>
        <v>Below</v>
      </c>
      <c r="W845" t="str">
        <f t="shared" si="156"/>
        <v>Below</v>
      </c>
      <c r="X845" t="str">
        <f t="shared" si="160"/>
        <v>Sell</v>
      </c>
      <c r="Y845" t="str">
        <f t="shared" si="155"/>
        <v/>
      </c>
    </row>
    <row r="846" spans="1:25" x14ac:dyDescent="0.3">
      <c r="A846" s="2">
        <v>42205</v>
      </c>
      <c r="B846">
        <v>8623.900390625</v>
      </c>
      <c r="C846">
        <v>8624.099609375</v>
      </c>
      <c r="D846">
        <v>8559</v>
      </c>
      <c r="E846">
        <v>8603.4501953125</v>
      </c>
      <c r="F846">
        <v>557.97497558593705</v>
      </c>
      <c r="G846">
        <v>559.5</v>
      </c>
      <c r="H846">
        <v>553.5</v>
      </c>
      <c r="I846">
        <v>557.625</v>
      </c>
      <c r="J846">
        <v>6.4700999583959598E-2</v>
      </c>
      <c r="K846">
        <v>6.4876337860451397E-2</v>
      </c>
      <c r="L846">
        <v>6.4668769716088301E-2</v>
      </c>
      <c r="M846" s="19">
        <v>6.4814113796325096E-2</v>
      </c>
      <c r="N846">
        <v>6.3878177924478904E-2</v>
      </c>
      <c r="O846">
        <v>7.7700655214314501E-4</v>
      </c>
      <c r="P846">
        <v>6.4655184476622093E-2</v>
      </c>
      <c r="Q846">
        <v>6.3101171372335799E-2</v>
      </c>
      <c r="R846" s="6" t="str">
        <f t="shared" si="161"/>
        <v>Upper</v>
      </c>
      <c r="S846" t="str">
        <f t="shared" si="162"/>
        <v>Upper</v>
      </c>
      <c r="T846" t="str">
        <f t="shared" si="157"/>
        <v>Above</v>
      </c>
      <c r="U846" t="str">
        <f t="shared" si="158"/>
        <v>Above</v>
      </c>
      <c r="V846" t="str">
        <f t="shared" si="159"/>
        <v>Above</v>
      </c>
      <c r="W846" t="str">
        <f t="shared" si="156"/>
        <v>Above</v>
      </c>
      <c r="X846" t="str">
        <f t="shared" si="160"/>
        <v>Sell</v>
      </c>
      <c r="Y846" t="str">
        <f t="shared" si="155"/>
        <v/>
      </c>
    </row>
    <row r="847" spans="1:25" x14ac:dyDescent="0.3">
      <c r="A847" s="2">
        <v>42206</v>
      </c>
      <c r="B847">
        <v>8601.5</v>
      </c>
      <c r="C847">
        <v>8646.75</v>
      </c>
      <c r="D847">
        <v>8517.900390625</v>
      </c>
      <c r="E847">
        <v>8529.4501953125</v>
      </c>
      <c r="F847">
        <v>558.27502441406205</v>
      </c>
      <c r="G847">
        <v>564</v>
      </c>
      <c r="H847">
        <v>546.54998779296795</v>
      </c>
      <c r="I847">
        <v>549.02502441406205</v>
      </c>
      <c r="J847">
        <v>6.4904379981870805E-2</v>
      </c>
      <c r="K847">
        <v>6.5226819325179902E-2</v>
      </c>
      <c r="L847">
        <v>6.41648719436205E-2</v>
      </c>
      <c r="M847" s="19">
        <v>6.4368161117323602E-2</v>
      </c>
      <c r="N847">
        <v>6.3958443273737495E-2</v>
      </c>
      <c r="O847">
        <v>7.3764669553005803E-4</v>
      </c>
      <c r="P847">
        <v>6.4696089969267595E-2</v>
      </c>
      <c r="Q847">
        <v>6.3220796578207505E-2</v>
      </c>
      <c r="R847" s="6" t="str">
        <f t="shared" si="161"/>
        <v>Upper</v>
      </c>
      <c r="S847" t="str">
        <f t="shared" si="162"/>
        <v>Upper</v>
      </c>
      <c r="T847" t="str">
        <f t="shared" si="157"/>
        <v>Above</v>
      </c>
      <c r="U847" t="str">
        <f t="shared" si="158"/>
        <v>Above</v>
      </c>
      <c r="V847" t="str">
        <f t="shared" si="159"/>
        <v>Below</v>
      </c>
      <c r="W847" t="str">
        <f t="shared" si="156"/>
        <v>Below</v>
      </c>
      <c r="X847" t="str">
        <f t="shared" si="160"/>
        <v>Sell</v>
      </c>
      <c r="Y847" t="str">
        <f t="shared" si="155"/>
        <v/>
      </c>
    </row>
    <row r="848" spans="1:25" x14ac:dyDescent="0.3">
      <c r="A848" s="2">
        <v>42207</v>
      </c>
      <c r="B848">
        <v>8512.25</v>
      </c>
      <c r="C848">
        <v>8643.900390625</v>
      </c>
      <c r="D848">
        <v>8498.650390625</v>
      </c>
      <c r="E848">
        <v>8633.5</v>
      </c>
      <c r="F848">
        <v>548.20001220703102</v>
      </c>
      <c r="G848">
        <v>558.52502441406205</v>
      </c>
      <c r="H848">
        <v>544.32501220703102</v>
      </c>
      <c r="I848">
        <v>557.20001220703102</v>
      </c>
      <c r="J848">
        <v>6.4401305437108994E-2</v>
      </c>
      <c r="K848">
        <v>6.4614930664845097E-2</v>
      </c>
      <c r="L848">
        <v>6.40484061807607E-2</v>
      </c>
      <c r="M848" s="19">
        <v>6.4539296022126699E-2</v>
      </c>
      <c r="N848">
        <v>6.4058333382412305E-2</v>
      </c>
      <c r="O848">
        <v>6.6761215761393399E-4</v>
      </c>
      <c r="P848">
        <v>6.4725945540026197E-2</v>
      </c>
      <c r="Q848">
        <v>6.3390721224798302E-2</v>
      </c>
      <c r="R848" s="6">
        <f t="shared" si="161"/>
        <v>0</v>
      </c>
      <c r="S848" t="str">
        <f t="shared" si="162"/>
        <v>Upper</v>
      </c>
      <c r="T848" t="str">
        <f t="shared" si="157"/>
        <v>Above</v>
      </c>
      <c r="U848" t="str">
        <f t="shared" si="158"/>
        <v>Above</v>
      </c>
      <c r="V848" t="str">
        <f t="shared" si="159"/>
        <v>Below</v>
      </c>
      <c r="W848" t="str">
        <f t="shared" si="156"/>
        <v>Below</v>
      </c>
      <c r="X848" t="str">
        <f t="shared" si="160"/>
        <v>Sell</v>
      </c>
      <c r="Y848" t="str">
        <f t="shared" si="155"/>
        <v/>
      </c>
    </row>
    <row r="849" spans="1:25" x14ac:dyDescent="0.3">
      <c r="A849" s="2">
        <v>42208</v>
      </c>
      <c r="B849">
        <v>8643.9501953125</v>
      </c>
      <c r="C849">
        <v>8654.75</v>
      </c>
      <c r="D849">
        <v>8573.7998046875</v>
      </c>
      <c r="E849">
        <v>8589.7998046875</v>
      </c>
      <c r="F849">
        <v>556.45001220703102</v>
      </c>
      <c r="G849">
        <v>558.34997558593705</v>
      </c>
      <c r="H849">
        <v>550.04998779296795</v>
      </c>
      <c r="I849">
        <v>553.95001220703102</v>
      </c>
      <c r="J849">
        <v>6.4374504669032703E-2</v>
      </c>
      <c r="K849">
        <v>6.4513703525340096E-2</v>
      </c>
      <c r="L849">
        <v>6.4154750556718501E-2</v>
      </c>
      <c r="M849" s="19">
        <v>6.4489280868308199E-2</v>
      </c>
      <c r="N849">
        <v>6.4112399712086293E-2</v>
      </c>
      <c r="O849">
        <v>6.5585112474728503E-4</v>
      </c>
      <c r="P849">
        <v>6.4768250836833602E-2</v>
      </c>
      <c r="Q849">
        <v>6.3456548587338998E-2</v>
      </c>
      <c r="R849" s="6">
        <f t="shared" si="161"/>
        <v>0</v>
      </c>
      <c r="S849" t="str">
        <f t="shared" si="162"/>
        <v>Upper</v>
      </c>
      <c r="T849" t="str">
        <f t="shared" si="157"/>
        <v>Above</v>
      </c>
      <c r="U849" t="str">
        <f t="shared" si="158"/>
        <v>Above</v>
      </c>
      <c r="V849" t="str">
        <f t="shared" si="159"/>
        <v>Below</v>
      </c>
      <c r="W849" t="str">
        <f t="shared" si="156"/>
        <v>Below</v>
      </c>
      <c r="X849" t="str">
        <f t="shared" si="160"/>
        <v>Sell</v>
      </c>
      <c r="Y849" t="str">
        <f t="shared" si="155"/>
        <v/>
      </c>
    </row>
    <row r="850" spans="1:25" x14ac:dyDescent="0.3">
      <c r="A850" s="2">
        <v>42209</v>
      </c>
      <c r="B850">
        <v>8588.150390625</v>
      </c>
      <c r="C850">
        <v>8589.150390625</v>
      </c>
      <c r="D850">
        <v>8513.5</v>
      </c>
      <c r="E850">
        <v>8521.5498046875</v>
      </c>
      <c r="F850">
        <v>551.57501220703102</v>
      </c>
      <c r="G850">
        <v>557.5</v>
      </c>
      <c r="H850">
        <v>550.25</v>
      </c>
      <c r="I850">
        <v>553.92498779296795</v>
      </c>
      <c r="J850">
        <v>6.4225122653783703E-2</v>
      </c>
      <c r="K850">
        <v>6.4907467519547304E-2</v>
      </c>
      <c r="L850">
        <v>6.4632642274035298E-2</v>
      </c>
      <c r="M850" s="19">
        <v>6.5002845783787802E-2</v>
      </c>
      <c r="N850">
        <v>6.41921645295742E-2</v>
      </c>
      <c r="O850">
        <v>6.6259080921895498E-4</v>
      </c>
      <c r="P850">
        <v>6.4854755338793202E-2</v>
      </c>
      <c r="Q850">
        <v>6.3529573720355295E-2</v>
      </c>
      <c r="R850" s="6" t="str">
        <f t="shared" si="161"/>
        <v>Upper</v>
      </c>
      <c r="S850" t="str">
        <f t="shared" si="162"/>
        <v>Upper</v>
      </c>
      <c r="T850" t="str">
        <f t="shared" si="157"/>
        <v>Above</v>
      </c>
      <c r="U850" t="str">
        <f t="shared" si="158"/>
        <v>Above</v>
      </c>
      <c r="V850" t="str">
        <f t="shared" si="159"/>
        <v>Above</v>
      </c>
      <c r="W850" t="str">
        <f t="shared" si="156"/>
        <v>Above</v>
      </c>
      <c r="X850" t="str">
        <f t="shared" si="160"/>
        <v>Sell</v>
      </c>
      <c r="Y850" t="str">
        <f t="shared" si="155"/>
        <v/>
      </c>
    </row>
    <row r="851" spans="1:25" x14ac:dyDescent="0.3">
      <c r="A851" s="2">
        <v>42212</v>
      </c>
      <c r="B851">
        <v>8492.099609375</v>
      </c>
      <c r="C851">
        <v>8492.2001953125</v>
      </c>
      <c r="D851">
        <v>8351.5498046875</v>
      </c>
      <c r="E851">
        <v>8361</v>
      </c>
      <c r="F851">
        <v>551.95001220703102</v>
      </c>
      <c r="G851">
        <v>552.25</v>
      </c>
      <c r="H851">
        <v>535</v>
      </c>
      <c r="I851">
        <v>547.92498779296795</v>
      </c>
      <c r="J851">
        <v>6.4995706314807694E-2</v>
      </c>
      <c r="K851">
        <v>6.5030261569296102E-2</v>
      </c>
      <c r="L851">
        <v>6.4059966414822603E-2</v>
      </c>
      <c r="M851" s="19">
        <v>6.5533427555671403E-2</v>
      </c>
      <c r="N851">
        <v>6.4293195234888703E-2</v>
      </c>
      <c r="O851">
        <v>7.0616941367743604E-4</v>
      </c>
      <c r="P851">
        <v>6.4999364648566205E-2</v>
      </c>
      <c r="Q851">
        <v>6.3587025821211299E-2</v>
      </c>
      <c r="R851" s="6" t="str">
        <f t="shared" si="161"/>
        <v>Upper</v>
      </c>
      <c r="S851" t="str">
        <f t="shared" si="162"/>
        <v>Upper</v>
      </c>
      <c r="T851" t="str">
        <f t="shared" si="157"/>
        <v>Above</v>
      </c>
      <c r="U851" t="str">
        <f t="shared" si="158"/>
        <v>Above</v>
      </c>
      <c r="V851" t="str">
        <f t="shared" si="159"/>
        <v>Above</v>
      </c>
      <c r="W851" t="str">
        <f t="shared" si="156"/>
        <v>Above</v>
      </c>
      <c r="X851" t="str">
        <f t="shared" si="160"/>
        <v>Sell</v>
      </c>
      <c r="Y851" t="str">
        <f t="shared" si="155"/>
        <v/>
      </c>
    </row>
    <row r="852" spans="1:25" x14ac:dyDescent="0.3">
      <c r="A852" s="2">
        <v>42213</v>
      </c>
      <c r="B852">
        <v>8371.099609375</v>
      </c>
      <c r="C852">
        <v>8397.400390625</v>
      </c>
      <c r="D852">
        <v>8321.75</v>
      </c>
      <c r="E852">
        <v>8337</v>
      </c>
      <c r="F852">
        <v>547</v>
      </c>
      <c r="G852">
        <v>556.95001220703102</v>
      </c>
      <c r="H852">
        <v>546.22497558593705</v>
      </c>
      <c r="I852">
        <v>554.25</v>
      </c>
      <c r="J852">
        <v>6.5343864668316806E-2</v>
      </c>
      <c r="K852">
        <v>6.6324098685209706E-2</v>
      </c>
      <c r="L852">
        <v>6.5638234215872504E-2</v>
      </c>
      <c r="M852" s="19">
        <v>6.6480748470672896E-2</v>
      </c>
      <c r="N852">
        <v>6.4429235931368303E-2</v>
      </c>
      <c r="O852">
        <v>8.4622102205886903E-4</v>
      </c>
      <c r="P852">
        <v>6.5275456953427194E-2</v>
      </c>
      <c r="Q852">
        <v>6.3583014909309496E-2</v>
      </c>
      <c r="R852" s="6" t="str">
        <f t="shared" si="161"/>
        <v>Upper</v>
      </c>
      <c r="S852" t="str">
        <f t="shared" si="162"/>
        <v>Upper</v>
      </c>
      <c r="T852" t="str">
        <f t="shared" si="157"/>
        <v>Above</v>
      </c>
      <c r="U852" t="str">
        <f t="shared" si="158"/>
        <v>Above</v>
      </c>
      <c r="V852" t="str">
        <f t="shared" si="159"/>
        <v>Above</v>
      </c>
      <c r="W852" t="str">
        <f t="shared" si="156"/>
        <v>Above</v>
      </c>
      <c r="X852" t="str">
        <f t="shared" si="160"/>
        <v>Sell</v>
      </c>
      <c r="Y852" t="str">
        <f t="shared" si="155"/>
        <v/>
      </c>
    </row>
    <row r="853" spans="1:25" x14ac:dyDescent="0.3">
      <c r="A853" s="2">
        <v>42214</v>
      </c>
      <c r="B853">
        <v>8365.599609375</v>
      </c>
      <c r="C853">
        <v>8381.5</v>
      </c>
      <c r="D853">
        <v>8338.4501953125</v>
      </c>
      <c r="E853">
        <v>8375.0498046875</v>
      </c>
      <c r="F853">
        <v>552.54998779296795</v>
      </c>
      <c r="G853">
        <v>558.95001220703102</v>
      </c>
      <c r="H853">
        <v>552.52502441406205</v>
      </c>
      <c r="I853">
        <v>554.17498779296795</v>
      </c>
      <c r="J853">
        <v>6.6050255043732603E-2</v>
      </c>
      <c r="K853">
        <v>6.6688541693853201E-2</v>
      </c>
      <c r="L853">
        <v>6.6262316314447303E-2</v>
      </c>
      <c r="M853" s="19">
        <v>6.6169754296003996E-2</v>
      </c>
      <c r="N853">
        <v>6.4566235247415504E-2</v>
      </c>
      <c r="O853">
        <v>8.9621432103439101E-4</v>
      </c>
      <c r="P853">
        <v>6.5462449568449793E-2</v>
      </c>
      <c r="Q853">
        <v>6.3670020926381105E-2</v>
      </c>
      <c r="R853" s="6" t="str">
        <f t="shared" si="161"/>
        <v>Upper</v>
      </c>
      <c r="S853" t="str">
        <f t="shared" si="162"/>
        <v>Upper</v>
      </c>
      <c r="T853" t="str">
        <f t="shared" si="157"/>
        <v>Above</v>
      </c>
      <c r="U853" t="str">
        <f t="shared" si="158"/>
        <v>Above</v>
      </c>
      <c r="V853" t="str">
        <f t="shared" si="159"/>
        <v>Above</v>
      </c>
      <c r="W853" t="str">
        <f t="shared" si="156"/>
        <v>Above</v>
      </c>
      <c r="X853" t="str">
        <f t="shared" si="160"/>
        <v>Sell</v>
      </c>
      <c r="Y853" t="str">
        <f t="shared" si="155"/>
        <v/>
      </c>
    </row>
    <row r="854" spans="1:25" x14ac:dyDescent="0.3">
      <c r="A854" s="2">
        <v>42215</v>
      </c>
      <c r="B854">
        <v>8417</v>
      </c>
      <c r="C854">
        <v>8458.900390625</v>
      </c>
      <c r="D854">
        <v>8408.2998046875</v>
      </c>
      <c r="E854">
        <v>8421.7998046875</v>
      </c>
      <c r="F854">
        <v>553.5</v>
      </c>
      <c r="G854">
        <v>558.5</v>
      </c>
      <c r="H854">
        <v>550.54998779296795</v>
      </c>
      <c r="I854">
        <v>555.27502441406205</v>
      </c>
      <c r="J854">
        <v>6.5759771890222099E-2</v>
      </c>
      <c r="K854">
        <v>6.6025130242576793E-2</v>
      </c>
      <c r="L854">
        <v>6.5476969254360404E-2</v>
      </c>
      <c r="M854" s="19">
        <v>6.5933059119382201E-2</v>
      </c>
      <c r="N854">
        <v>6.4730228544229093E-2</v>
      </c>
      <c r="O854">
        <v>8.2498496332356801E-4</v>
      </c>
      <c r="P854">
        <v>6.5555213507552695E-2</v>
      </c>
      <c r="Q854">
        <v>6.3905243580905602E-2</v>
      </c>
      <c r="R854" s="6" t="str">
        <f t="shared" si="161"/>
        <v>Upper</v>
      </c>
      <c r="S854" t="str">
        <f t="shared" si="162"/>
        <v>Upper</v>
      </c>
      <c r="T854" t="str">
        <f t="shared" si="157"/>
        <v>Above</v>
      </c>
      <c r="U854" t="str">
        <f t="shared" si="158"/>
        <v>Above</v>
      </c>
      <c r="V854" t="str">
        <f t="shared" si="159"/>
        <v>Above</v>
      </c>
      <c r="W854" t="str">
        <f t="shared" si="156"/>
        <v>Above</v>
      </c>
      <c r="X854" t="str">
        <f t="shared" si="160"/>
        <v>Sell</v>
      </c>
      <c r="Y854" t="str">
        <f t="shared" si="155"/>
        <v/>
      </c>
    </row>
    <row r="855" spans="1:25" x14ac:dyDescent="0.3">
      <c r="A855" s="2">
        <v>42216</v>
      </c>
      <c r="B855">
        <v>8456.099609375</v>
      </c>
      <c r="C855">
        <v>8548.9501953125</v>
      </c>
      <c r="D855">
        <v>8448</v>
      </c>
      <c r="E855">
        <v>8532.849609375</v>
      </c>
      <c r="F855">
        <v>557.79998779296795</v>
      </c>
      <c r="G855">
        <v>560.5</v>
      </c>
      <c r="H855">
        <v>551.5</v>
      </c>
      <c r="I855">
        <v>555.82501220703102</v>
      </c>
      <c r="J855">
        <v>6.5964216785544205E-2</v>
      </c>
      <c r="K855">
        <v>6.5563605728727797E-2</v>
      </c>
      <c r="L855">
        <v>6.5281723484848397E-2</v>
      </c>
      <c r="M855" s="19">
        <v>6.5139436138233198E-2</v>
      </c>
      <c r="N855">
        <v>6.4822018821175706E-2</v>
      </c>
      <c r="O855">
        <v>7.5725138925945401E-4</v>
      </c>
      <c r="P855">
        <v>6.5579270210435095E-2</v>
      </c>
      <c r="Q855">
        <v>6.4064767431916206E-2</v>
      </c>
      <c r="R855" s="6">
        <f t="shared" si="161"/>
        <v>0</v>
      </c>
      <c r="S855" t="str">
        <f t="shared" si="162"/>
        <v>Upper</v>
      </c>
      <c r="T855" t="str">
        <f t="shared" si="157"/>
        <v>Above</v>
      </c>
      <c r="U855" t="str">
        <f t="shared" si="158"/>
        <v>Above</v>
      </c>
      <c r="V855" t="str">
        <f t="shared" si="159"/>
        <v>Below</v>
      </c>
      <c r="W855" t="str">
        <f t="shared" si="156"/>
        <v>Below</v>
      </c>
      <c r="X855" t="str">
        <f t="shared" si="160"/>
        <v>Sell</v>
      </c>
      <c r="Y855" t="str">
        <f t="shared" si="155"/>
        <v/>
      </c>
    </row>
    <row r="856" spans="1:25" x14ac:dyDescent="0.3">
      <c r="A856" s="2">
        <v>42219</v>
      </c>
      <c r="B856">
        <v>8510.650390625</v>
      </c>
      <c r="C856">
        <v>8563.9501953125</v>
      </c>
      <c r="D856">
        <v>8508.099609375</v>
      </c>
      <c r="E856">
        <v>8543.0498046875</v>
      </c>
      <c r="F856">
        <v>556.375</v>
      </c>
      <c r="G856">
        <v>558.75</v>
      </c>
      <c r="H856">
        <v>546.72497558593705</v>
      </c>
      <c r="I856">
        <v>547.70001220703102</v>
      </c>
      <c r="J856">
        <v>6.5373969610228705E-2</v>
      </c>
      <c r="K856">
        <v>6.5244424273489199E-2</v>
      </c>
      <c r="L856">
        <v>6.4259352932763705E-2</v>
      </c>
      <c r="M856" s="19">
        <v>6.4110595715655597E-2</v>
      </c>
      <c r="N856">
        <v>6.48490667968043E-2</v>
      </c>
      <c r="O856">
        <v>7.1885114546641296E-4</v>
      </c>
      <c r="P856">
        <v>6.5567917942270695E-2</v>
      </c>
      <c r="Q856">
        <v>6.4130215651337905E-2</v>
      </c>
      <c r="R856" s="6" t="str">
        <f t="shared" si="161"/>
        <v>Lower</v>
      </c>
      <c r="S856" t="str">
        <f t="shared" si="162"/>
        <v>Lower</v>
      </c>
      <c r="T856" t="str">
        <f t="shared" si="157"/>
        <v>Below</v>
      </c>
      <c r="U856" t="str">
        <f t="shared" si="158"/>
        <v>Above</v>
      </c>
      <c r="V856" t="str">
        <f t="shared" si="159"/>
        <v>Below</v>
      </c>
      <c r="W856" t="str">
        <f t="shared" si="156"/>
        <v>Below</v>
      </c>
      <c r="X856" t="str">
        <f t="shared" si="160"/>
        <v>Sell</v>
      </c>
      <c r="Y856" t="str">
        <f t="shared" si="155"/>
        <v/>
      </c>
    </row>
    <row r="857" spans="1:25" x14ac:dyDescent="0.3">
      <c r="A857" s="2">
        <v>42220</v>
      </c>
      <c r="B857">
        <v>8564.099609375</v>
      </c>
      <c r="C857">
        <v>8565.150390625</v>
      </c>
      <c r="D857">
        <v>8448.25</v>
      </c>
      <c r="E857">
        <v>8516.900390625</v>
      </c>
      <c r="F857">
        <v>549.04998779296795</v>
      </c>
      <c r="G857">
        <v>551</v>
      </c>
      <c r="H857">
        <v>540.97497558593705</v>
      </c>
      <c r="I857">
        <v>543.22497558593705</v>
      </c>
      <c r="J857">
        <v>6.4110649436156797E-2</v>
      </c>
      <c r="K857">
        <v>6.4330452458032497E-2</v>
      </c>
      <c r="L857">
        <v>6.40339686427292E-2</v>
      </c>
      <c r="M857" s="19">
        <v>6.3782004094340899E-2</v>
      </c>
      <c r="N857">
        <v>6.4845605783634006E-2</v>
      </c>
      <c r="O857">
        <v>7.24056050570598E-4</v>
      </c>
      <c r="P857">
        <v>6.5569661834204596E-2</v>
      </c>
      <c r="Q857">
        <v>6.4121549733063402E-2</v>
      </c>
      <c r="R857" s="6" t="str">
        <f t="shared" si="161"/>
        <v>Lower</v>
      </c>
      <c r="S857" t="str">
        <f t="shared" si="162"/>
        <v>Lower</v>
      </c>
      <c r="T857" t="str">
        <f t="shared" si="157"/>
        <v>Below</v>
      </c>
      <c r="U857" t="str">
        <f t="shared" si="158"/>
        <v>Above</v>
      </c>
      <c r="V857" t="str">
        <f t="shared" si="159"/>
        <v>Below</v>
      </c>
      <c r="W857" t="str">
        <f t="shared" si="156"/>
        <v>Below</v>
      </c>
      <c r="X857" t="str">
        <f t="shared" si="160"/>
        <v>Sell</v>
      </c>
      <c r="Y857" t="str">
        <f t="shared" si="155"/>
        <v/>
      </c>
    </row>
    <row r="858" spans="1:25" x14ac:dyDescent="0.3">
      <c r="A858" s="2">
        <v>42221</v>
      </c>
      <c r="B858">
        <v>8547.4501953125</v>
      </c>
      <c r="C858">
        <v>8591.849609375</v>
      </c>
      <c r="D858">
        <v>8545.849609375</v>
      </c>
      <c r="E858">
        <v>8567.9501953125</v>
      </c>
      <c r="F858">
        <v>546.07501220703102</v>
      </c>
      <c r="G858">
        <v>548.84997558593705</v>
      </c>
      <c r="H858">
        <v>542.59997558593705</v>
      </c>
      <c r="I858">
        <v>546.09997558593705</v>
      </c>
      <c r="J858">
        <v>6.3887475180200895E-2</v>
      </c>
      <c r="K858">
        <v>6.3880305235680501E-2</v>
      </c>
      <c r="L858">
        <v>6.3492806495294707E-2</v>
      </c>
      <c r="M858" s="19">
        <v>6.3737529179932306E-2</v>
      </c>
      <c r="N858">
        <v>6.4837326167550099E-2</v>
      </c>
      <c r="O858">
        <v>7.3624481840551398E-4</v>
      </c>
      <c r="P858">
        <v>6.5573570985955607E-2</v>
      </c>
      <c r="Q858">
        <v>6.4101081349144495E-2</v>
      </c>
      <c r="R858" s="6" t="str">
        <f t="shared" si="161"/>
        <v>Lower</v>
      </c>
      <c r="S858" t="str">
        <f t="shared" si="162"/>
        <v>Lower</v>
      </c>
      <c r="T858" t="str">
        <f t="shared" si="157"/>
        <v>Below</v>
      </c>
      <c r="U858" t="str">
        <f t="shared" si="158"/>
        <v>Above</v>
      </c>
      <c r="V858" t="str">
        <f t="shared" si="159"/>
        <v>Below</v>
      </c>
      <c r="W858" t="str">
        <f t="shared" si="156"/>
        <v>Below</v>
      </c>
      <c r="X858" t="str">
        <f t="shared" si="160"/>
        <v>Sell</v>
      </c>
      <c r="Y858" t="str">
        <f t="shared" si="155"/>
        <v/>
      </c>
    </row>
    <row r="859" spans="1:25" x14ac:dyDescent="0.3">
      <c r="A859" s="2">
        <v>42222</v>
      </c>
      <c r="B859">
        <v>8585.7998046875</v>
      </c>
      <c r="C859">
        <v>8606.2998046875</v>
      </c>
      <c r="D859">
        <v>8551.5</v>
      </c>
      <c r="E859">
        <v>8588.650390625</v>
      </c>
      <c r="F859">
        <v>545.95001220703102</v>
      </c>
      <c r="G859">
        <v>550.67498779296795</v>
      </c>
      <c r="H859">
        <v>542.72497558593705</v>
      </c>
      <c r="I859">
        <v>547.97497558593705</v>
      </c>
      <c r="J859">
        <v>6.35875544068666E-2</v>
      </c>
      <c r="K859">
        <v>6.39851039691922E-2</v>
      </c>
      <c r="L859">
        <v>6.3465471038523902E-2</v>
      </c>
      <c r="M859" s="19">
        <v>6.3802221613780297E-2</v>
      </c>
      <c r="N859">
        <v>6.4803436449733798E-2</v>
      </c>
      <c r="O859">
        <v>7.6845274554281496E-4</v>
      </c>
      <c r="P859">
        <v>6.5571889195276595E-2</v>
      </c>
      <c r="Q859">
        <v>6.4034983704191001E-2</v>
      </c>
      <c r="R859" s="6" t="str">
        <f t="shared" si="161"/>
        <v>Lower</v>
      </c>
      <c r="S859" t="str">
        <f t="shared" si="162"/>
        <v>Lower</v>
      </c>
      <c r="T859" t="str">
        <f t="shared" si="157"/>
        <v>Below</v>
      </c>
      <c r="U859" t="str">
        <f t="shared" si="158"/>
        <v>Above</v>
      </c>
      <c r="V859" t="str">
        <f t="shared" si="159"/>
        <v>Below</v>
      </c>
      <c r="W859" t="str">
        <f t="shared" si="156"/>
        <v>Below</v>
      </c>
      <c r="X859" t="str">
        <f t="shared" si="160"/>
        <v>Sell</v>
      </c>
      <c r="Y859" t="str">
        <f t="shared" si="155"/>
        <v/>
      </c>
    </row>
    <row r="860" spans="1:25" x14ac:dyDescent="0.3">
      <c r="A860" s="2">
        <v>42223</v>
      </c>
      <c r="B860">
        <v>8580.7998046875</v>
      </c>
      <c r="C860">
        <v>8595.9501953125</v>
      </c>
      <c r="D860">
        <v>8552.7001953125</v>
      </c>
      <c r="E860">
        <v>8564.599609375</v>
      </c>
      <c r="F860">
        <v>546.97497558593705</v>
      </c>
      <c r="G860">
        <v>548.75</v>
      </c>
      <c r="H860">
        <v>544.29998779296795</v>
      </c>
      <c r="I860">
        <v>546.32501220703102</v>
      </c>
      <c r="J860">
        <v>6.3744055103946901E-2</v>
      </c>
      <c r="K860">
        <v>6.3838201424112603E-2</v>
      </c>
      <c r="L860">
        <v>6.3640718762863202E-2</v>
      </c>
      <c r="M860" s="19">
        <v>6.3788739360216104E-2</v>
      </c>
      <c r="N860">
        <v>6.4731275719383793E-2</v>
      </c>
      <c r="O860">
        <v>7.9345056958452897E-4</v>
      </c>
      <c r="P860">
        <v>6.5524726288968299E-2</v>
      </c>
      <c r="Q860">
        <v>6.3937825149799302E-2</v>
      </c>
      <c r="R860" s="6" t="str">
        <f t="shared" si="161"/>
        <v>Lower</v>
      </c>
      <c r="S860" t="str">
        <f t="shared" si="162"/>
        <v>Lower</v>
      </c>
      <c r="T860" t="str">
        <f t="shared" si="157"/>
        <v>Below</v>
      </c>
      <c r="U860" t="str">
        <f t="shared" si="158"/>
        <v>Above</v>
      </c>
      <c r="V860" t="str">
        <f t="shared" si="159"/>
        <v>Below</v>
      </c>
      <c r="W860" t="str">
        <f t="shared" si="156"/>
        <v>Below</v>
      </c>
      <c r="X860" t="str">
        <f t="shared" si="160"/>
        <v>Sell</v>
      </c>
      <c r="Y860" t="str">
        <f t="shared" si="155"/>
        <v/>
      </c>
    </row>
    <row r="861" spans="1:25" x14ac:dyDescent="0.3">
      <c r="A861" s="2">
        <v>42226</v>
      </c>
      <c r="B861">
        <v>8577</v>
      </c>
      <c r="C861">
        <v>8621.5498046875</v>
      </c>
      <c r="D861">
        <v>8497.7998046875</v>
      </c>
      <c r="E861">
        <v>8525.599609375</v>
      </c>
      <c r="F861">
        <v>547.5</v>
      </c>
      <c r="G861">
        <v>552.97497558593705</v>
      </c>
      <c r="H861">
        <v>544</v>
      </c>
      <c r="I861">
        <v>547.32501220703102</v>
      </c>
      <c r="J861">
        <v>6.3833508219657206E-2</v>
      </c>
      <c r="K861">
        <v>6.4138697579092699E-2</v>
      </c>
      <c r="L861">
        <v>6.40165704656777E-2</v>
      </c>
      <c r="M861" s="19">
        <v>6.4197832092088403E-2</v>
      </c>
      <c r="N861">
        <v>6.4701819437848598E-2</v>
      </c>
      <c r="O861">
        <v>8.0216222564119196E-4</v>
      </c>
      <c r="P861">
        <v>6.5503981663489794E-2</v>
      </c>
      <c r="Q861">
        <v>6.3899657212207403E-2</v>
      </c>
      <c r="R861" s="6">
        <f t="shared" si="161"/>
        <v>0</v>
      </c>
      <c r="S861" t="str">
        <f t="shared" si="162"/>
        <v>Lower</v>
      </c>
      <c r="T861" t="str">
        <f t="shared" si="157"/>
        <v>Above</v>
      </c>
      <c r="U861" t="str">
        <f t="shared" si="158"/>
        <v>Above</v>
      </c>
      <c r="V861" t="str">
        <f t="shared" si="159"/>
        <v>Below</v>
      </c>
      <c r="W861" t="str">
        <f t="shared" si="156"/>
        <v>Above</v>
      </c>
      <c r="X861" t="str">
        <f t="shared" si="160"/>
        <v>Buy</v>
      </c>
      <c r="Y861" t="str">
        <f t="shared" si="155"/>
        <v>Buy</v>
      </c>
    </row>
    <row r="862" spans="1:25" x14ac:dyDescent="0.3">
      <c r="A862" s="2">
        <v>42227</v>
      </c>
      <c r="B862">
        <v>8548.4501953125</v>
      </c>
      <c r="C862">
        <v>8556.25</v>
      </c>
      <c r="D862">
        <v>8441.2998046875</v>
      </c>
      <c r="E862">
        <v>8462.349609375</v>
      </c>
      <c r="F862">
        <v>547.52502441406205</v>
      </c>
      <c r="G862">
        <v>549.42498779296795</v>
      </c>
      <c r="H862">
        <v>542.125</v>
      </c>
      <c r="I862">
        <v>547.34997558593705</v>
      </c>
      <c r="J862">
        <v>6.4049624423652196E-2</v>
      </c>
      <c r="K862">
        <v>6.4213292948776396E-2</v>
      </c>
      <c r="L862">
        <v>6.4222929234068304E-2</v>
      </c>
      <c r="M862" s="19">
        <v>6.4680614823518598E-2</v>
      </c>
      <c r="N862">
        <v>6.4707091274956399E-2</v>
      </c>
      <c r="O862">
        <v>8.0163242153395405E-4</v>
      </c>
      <c r="P862">
        <v>6.5508723696490301E-2</v>
      </c>
      <c r="Q862">
        <v>6.3905458853422401E-2</v>
      </c>
      <c r="R862" s="6">
        <f t="shared" si="161"/>
        <v>0</v>
      </c>
      <c r="S862" t="str">
        <f t="shared" si="162"/>
        <v>Lower</v>
      </c>
      <c r="T862" t="str">
        <f t="shared" si="157"/>
        <v>Above</v>
      </c>
      <c r="U862" t="str">
        <f t="shared" si="158"/>
        <v>Above</v>
      </c>
      <c r="V862" t="str">
        <f t="shared" si="159"/>
        <v>Below</v>
      </c>
      <c r="W862" t="str">
        <f t="shared" si="156"/>
        <v>Above</v>
      </c>
      <c r="X862" t="str">
        <f t="shared" si="160"/>
        <v>Buy</v>
      </c>
      <c r="Y862" t="str">
        <f t="shared" si="155"/>
        <v/>
      </c>
    </row>
    <row r="863" spans="1:25" x14ac:dyDescent="0.3">
      <c r="A863" s="2">
        <v>42228</v>
      </c>
      <c r="B863">
        <v>8445.7001953125</v>
      </c>
      <c r="C863">
        <v>8446.9501953125</v>
      </c>
      <c r="D863">
        <v>8337.9501953125</v>
      </c>
      <c r="E863">
        <v>8349.4501953125</v>
      </c>
      <c r="F863">
        <v>544.20001220703102</v>
      </c>
      <c r="G863">
        <v>547.45001220703102</v>
      </c>
      <c r="H863">
        <v>533.84997558593705</v>
      </c>
      <c r="I863">
        <v>535.22497558593705</v>
      </c>
      <c r="J863">
        <v>6.4435156307001099E-2</v>
      </c>
      <c r="K863">
        <v>6.4810375289158201E-2</v>
      </c>
      <c r="L863">
        <v>6.4026524874910104E-2</v>
      </c>
      <c r="M863" s="19">
        <v>6.4103020326586296E-2</v>
      </c>
      <c r="N863">
        <v>6.4695660554556098E-2</v>
      </c>
      <c r="O863">
        <v>8.0886525829375702E-4</v>
      </c>
      <c r="P863">
        <v>6.5504525812849906E-2</v>
      </c>
      <c r="Q863">
        <v>6.38867952962624E-2</v>
      </c>
      <c r="R863" s="6">
        <f t="shared" si="161"/>
        <v>0</v>
      </c>
      <c r="S863" t="str">
        <f t="shared" si="162"/>
        <v>Lower</v>
      </c>
      <c r="T863" t="str">
        <f t="shared" si="157"/>
        <v>Above</v>
      </c>
      <c r="U863" t="str">
        <f t="shared" si="158"/>
        <v>Above</v>
      </c>
      <c r="V863" t="str">
        <f t="shared" si="159"/>
        <v>Below</v>
      </c>
      <c r="W863" t="str">
        <f t="shared" si="156"/>
        <v>Above</v>
      </c>
      <c r="X863" t="str">
        <f t="shared" si="160"/>
        <v>Buy</v>
      </c>
      <c r="Y863" t="str">
        <f t="shared" si="155"/>
        <v/>
      </c>
    </row>
    <row r="864" spans="1:25" x14ac:dyDescent="0.3">
      <c r="A864" s="2">
        <v>42229</v>
      </c>
      <c r="B864">
        <v>8384.4501953125</v>
      </c>
      <c r="C864">
        <v>8429.5</v>
      </c>
      <c r="D864">
        <v>8339.75</v>
      </c>
      <c r="E864">
        <v>8355.849609375</v>
      </c>
      <c r="F864">
        <v>538.5</v>
      </c>
      <c r="G864">
        <v>541.34997558593705</v>
      </c>
      <c r="H864">
        <v>533.29998779296795</v>
      </c>
      <c r="I864">
        <v>538.77502441406205</v>
      </c>
      <c r="J864">
        <v>6.4226035989939895E-2</v>
      </c>
      <c r="K864">
        <v>6.4220888022532396E-2</v>
      </c>
      <c r="L864">
        <v>6.3946759530317906E-2</v>
      </c>
      <c r="M864" s="19">
        <v>6.4478784277014006E-2</v>
      </c>
      <c r="N864">
        <v>6.4682223195129798E-2</v>
      </c>
      <c r="O864">
        <v>8.1018940576961605E-4</v>
      </c>
      <c r="P864">
        <v>6.54924126008994E-2</v>
      </c>
      <c r="Q864">
        <v>6.3872033789360197E-2</v>
      </c>
      <c r="R864" s="6">
        <f t="shared" si="161"/>
        <v>0</v>
      </c>
      <c r="S864" t="str">
        <f t="shared" si="162"/>
        <v>Lower</v>
      </c>
      <c r="T864" t="str">
        <f t="shared" si="157"/>
        <v>Above</v>
      </c>
      <c r="U864" t="str">
        <f t="shared" si="158"/>
        <v>Above</v>
      </c>
      <c r="V864" t="str">
        <f t="shared" si="159"/>
        <v>Below</v>
      </c>
      <c r="W864" t="str">
        <f t="shared" si="156"/>
        <v>Above</v>
      </c>
      <c r="X864" t="str">
        <f t="shared" si="160"/>
        <v>Buy</v>
      </c>
      <c r="Y864" t="str">
        <f t="shared" si="155"/>
        <v/>
      </c>
    </row>
    <row r="865" spans="1:25" x14ac:dyDescent="0.3">
      <c r="A865" s="2">
        <v>42230</v>
      </c>
      <c r="B865">
        <v>8402.349609375</v>
      </c>
      <c r="C865">
        <v>8530.099609375</v>
      </c>
      <c r="D865">
        <v>8381.2001953125</v>
      </c>
      <c r="E865">
        <v>8518.5498046875</v>
      </c>
      <c r="F865">
        <v>541.54998779296795</v>
      </c>
      <c r="G865">
        <v>551.82501220703102</v>
      </c>
      <c r="H865">
        <v>539.95001220703102</v>
      </c>
      <c r="I865">
        <v>550.90002441406205</v>
      </c>
      <c r="J865">
        <v>6.4452208366660796E-2</v>
      </c>
      <c r="K865">
        <v>6.4691508596282699E-2</v>
      </c>
      <c r="L865">
        <v>6.4423948793040198E-2</v>
      </c>
      <c r="M865" s="19">
        <v>6.4670634913811101E-2</v>
      </c>
      <c r="N865">
        <v>6.4691104978238906E-2</v>
      </c>
      <c r="O865">
        <v>8.0897861064858001E-4</v>
      </c>
      <c r="P865">
        <v>6.5500083588887495E-2</v>
      </c>
      <c r="Q865">
        <v>6.3882126367590303E-2</v>
      </c>
      <c r="R865" s="6">
        <f t="shared" si="161"/>
        <v>0</v>
      </c>
      <c r="S865" t="str">
        <f t="shared" si="162"/>
        <v>Lower</v>
      </c>
      <c r="T865" t="str">
        <f t="shared" si="157"/>
        <v>Above</v>
      </c>
      <c r="U865" t="str">
        <f t="shared" si="158"/>
        <v>Above</v>
      </c>
      <c r="V865" t="str">
        <f t="shared" si="159"/>
        <v>Below</v>
      </c>
      <c r="W865" t="str">
        <f t="shared" si="156"/>
        <v>Above</v>
      </c>
      <c r="X865" t="str">
        <f t="shared" si="160"/>
        <v>Buy</v>
      </c>
      <c r="Y865" t="str">
        <f t="shared" si="155"/>
        <v/>
      </c>
    </row>
    <row r="866" spans="1:25" x14ac:dyDescent="0.3">
      <c r="A866" s="2">
        <v>42233</v>
      </c>
      <c r="B866">
        <v>8530.5</v>
      </c>
      <c r="C866">
        <v>8530.599609375</v>
      </c>
      <c r="D866">
        <v>8428.0498046875</v>
      </c>
      <c r="E866">
        <v>8477.2998046875</v>
      </c>
      <c r="F866">
        <v>549.52502441406205</v>
      </c>
      <c r="G866">
        <v>550.90002441406205</v>
      </c>
      <c r="H866">
        <v>537.90002441406205</v>
      </c>
      <c r="I866">
        <v>545.75</v>
      </c>
      <c r="J866">
        <v>6.4418852870765195E-2</v>
      </c>
      <c r="K866">
        <v>6.4579285119492805E-2</v>
      </c>
      <c r="L866">
        <v>6.3822596790409802E-2</v>
      </c>
      <c r="M866" s="19">
        <v>6.4377810455426898E-2</v>
      </c>
      <c r="N866">
        <v>6.4669289811194006E-2</v>
      </c>
      <c r="O866">
        <v>8.1136615511592303E-4</v>
      </c>
      <c r="P866">
        <v>6.5480655966309906E-2</v>
      </c>
      <c r="Q866">
        <v>6.3857923656078106E-2</v>
      </c>
      <c r="R866" s="6" t="str">
        <f t="shared" si="161"/>
        <v>Lower</v>
      </c>
      <c r="S866" t="str">
        <f t="shared" si="162"/>
        <v>Lower</v>
      </c>
      <c r="T866" t="str">
        <f t="shared" si="157"/>
        <v>Above</v>
      </c>
      <c r="U866" t="str">
        <f t="shared" si="158"/>
        <v>Above</v>
      </c>
      <c r="V866" t="str">
        <f t="shared" si="159"/>
        <v>Below</v>
      </c>
      <c r="W866" t="str">
        <f t="shared" si="156"/>
        <v>Above</v>
      </c>
      <c r="X866" t="str">
        <f t="shared" si="160"/>
        <v>Buy</v>
      </c>
      <c r="Y866" t="str">
        <f t="shared" si="155"/>
        <v/>
      </c>
    </row>
    <row r="867" spans="1:25" x14ac:dyDescent="0.3">
      <c r="A867" s="2">
        <v>42234</v>
      </c>
      <c r="B867">
        <v>8505.849609375</v>
      </c>
      <c r="C867">
        <v>8525.75</v>
      </c>
      <c r="D867">
        <v>8433.599609375</v>
      </c>
      <c r="E867">
        <v>8466.5498046875</v>
      </c>
      <c r="F867">
        <v>545.79998779296795</v>
      </c>
      <c r="G867">
        <v>548.04998779296795</v>
      </c>
      <c r="H867">
        <v>539.22497558593705</v>
      </c>
      <c r="I867">
        <v>543.17498779296795</v>
      </c>
      <c r="J867">
        <v>6.4167603808959597E-2</v>
      </c>
      <c r="K867">
        <v>6.4281733312959999E-2</v>
      </c>
      <c r="L867">
        <v>6.3937701641244807E-2</v>
      </c>
      <c r="M867" s="19">
        <v>6.4155411628505396E-2</v>
      </c>
      <c r="N867">
        <v>6.4658652336753095E-2</v>
      </c>
      <c r="O867">
        <v>8.1689769039258199E-4</v>
      </c>
      <c r="P867">
        <v>6.5475550027145696E-2</v>
      </c>
      <c r="Q867">
        <v>6.3841754646360493E-2</v>
      </c>
      <c r="R867" s="6">
        <f t="shared" si="161"/>
        <v>0</v>
      </c>
      <c r="S867" t="str">
        <f t="shared" si="162"/>
        <v>Lower</v>
      </c>
      <c r="T867" t="str">
        <f t="shared" si="157"/>
        <v>Above</v>
      </c>
      <c r="U867" t="str">
        <f t="shared" si="158"/>
        <v>Above</v>
      </c>
      <c r="V867" t="str">
        <f t="shared" si="159"/>
        <v>Below</v>
      </c>
      <c r="W867" t="str">
        <f t="shared" si="156"/>
        <v>Above</v>
      </c>
      <c r="X867" t="str">
        <f t="shared" si="160"/>
        <v>Buy</v>
      </c>
      <c r="Y867" t="str">
        <f t="shared" si="155"/>
        <v/>
      </c>
    </row>
    <row r="868" spans="1:25" x14ac:dyDescent="0.3">
      <c r="A868" s="2">
        <v>42235</v>
      </c>
      <c r="B868">
        <v>8468.0498046875</v>
      </c>
      <c r="C868">
        <v>8520.4501953125</v>
      </c>
      <c r="D868">
        <v>8425.9501953125</v>
      </c>
      <c r="E868">
        <v>8495.150390625</v>
      </c>
      <c r="F868">
        <v>542.42498779296795</v>
      </c>
      <c r="G868">
        <v>543.5</v>
      </c>
      <c r="H868">
        <v>537.5</v>
      </c>
      <c r="I868">
        <v>540.92498779296795</v>
      </c>
      <c r="J868">
        <v>6.4055479160350301E-2</v>
      </c>
      <c r="K868">
        <v>6.3787709280784796E-2</v>
      </c>
      <c r="L868">
        <v>6.37910250524647E-2</v>
      </c>
      <c r="M868" s="19">
        <v>6.3674562888247105E-2</v>
      </c>
      <c r="N868">
        <v>6.4615415680059102E-2</v>
      </c>
      <c r="O868">
        <v>8.4591628421133095E-4</v>
      </c>
      <c r="P868">
        <v>6.5461331964270494E-2</v>
      </c>
      <c r="Q868">
        <v>6.3769499395847806E-2</v>
      </c>
      <c r="R868" s="6" t="str">
        <f t="shared" si="161"/>
        <v>Lower</v>
      </c>
      <c r="S868" t="str">
        <f t="shared" si="162"/>
        <v>Lower</v>
      </c>
      <c r="T868" t="str">
        <f t="shared" si="157"/>
        <v>Below</v>
      </c>
      <c r="U868" t="str">
        <f t="shared" si="158"/>
        <v>Above</v>
      </c>
      <c r="V868" t="str">
        <f t="shared" si="159"/>
        <v>Below</v>
      </c>
      <c r="W868" t="str">
        <f t="shared" si="156"/>
        <v>Below</v>
      </c>
      <c r="X868" t="str">
        <f t="shared" si="160"/>
        <v>Buy</v>
      </c>
      <c r="Y868" t="str">
        <f t="shared" si="155"/>
        <v/>
      </c>
    </row>
    <row r="869" spans="1:25" x14ac:dyDescent="0.3">
      <c r="A869" s="2">
        <v>42236</v>
      </c>
      <c r="B869">
        <v>8471.0498046875</v>
      </c>
      <c r="C869">
        <v>8501.349609375</v>
      </c>
      <c r="D869">
        <v>8359.75</v>
      </c>
      <c r="E869">
        <v>8372.75</v>
      </c>
      <c r="F869">
        <v>534</v>
      </c>
      <c r="G869">
        <v>542.375</v>
      </c>
      <c r="H869">
        <v>534</v>
      </c>
      <c r="I869">
        <v>537.34997558593705</v>
      </c>
      <c r="J869">
        <v>6.3038231661028399E-2</v>
      </c>
      <c r="K869">
        <v>6.3798693727627295E-2</v>
      </c>
      <c r="L869">
        <v>6.3877508298693098E-2</v>
      </c>
      <c r="M869" s="19">
        <v>6.4178433081835407E-2</v>
      </c>
      <c r="N869">
        <v>6.4599873290735493E-2</v>
      </c>
      <c r="O869">
        <v>8.5119499037286596E-4</v>
      </c>
      <c r="P869">
        <v>6.5451068281108402E-2</v>
      </c>
      <c r="Q869">
        <v>6.3748678300362599E-2</v>
      </c>
      <c r="R869" s="6">
        <f t="shared" si="161"/>
        <v>0</v>
      </c>
      <c r="S869" t="str">
        <f t="shared" si="162"/>
        <v>Lower</v>
      </c>
      <c r="T869" t="str">
        <f t="shared" si="157"/>
        <v>Above</v>
      </c>
      <c r="U869" t="str">
        <f t="shared" si="158"/>
        <v>Above</v>
      </c>
      <c r="V869" t="str">
        <f t="shared" si="159"/>
        <v>Below</v>
      </c>
      <c r="W869" t="str">
        <f t="shared" si="156"/>
        <v>Above</v>
      </c>
      <c r="X869" t="str">
        <f t="shared" si="160"/>
        <v>Buy</v>
      </c>
      <c r="Y869" t="str">
        <f t="shared" si="155"/>
        <v/>
      </c>
    </row>
    <row r="870" spans="1:25" x14ac:dyDescent="0.3">
      <c r="A870" s="2">
        <v>42237</v>
      </c>
      <c r="B870">
        <v>8305.400390625</v>
      </c>
      <c r="C870">
        <v>8322.2001953125</v>
      </c>
      <c r="D870">
        <v>8225.0498046875</v>
      </c>
      <c r="E870">
        <v>8299.9501953125</v>
      </c>
      <c r="F870">
        <v>532</v>
      </c>
      <c r="G870">
        <v>536.47497558593705</v>
      </c>
      <c r="H870">
        <v>525.5</v>
      </c>
      <c r="I870">
        <v>530.65002441406205</v>
      </c>
      <c r="J870">
        <v>6.4054708379924996E-2</v>
      </c>
      <c r="K870">
        <v>6.4463118285487495E-2</v>
      </c>
      <c r="L870">
        <v>6.3890190634531399E-2</v>
      </c>
      <c r="M870" s="19">
        <v>6.3934121522048803E-2</v>
      </c>
      <c r="N870">
        <v>6.4546437077648594E-2</v>
      </c>
      <c r="O870">
        <v>8.58084014137636E-4</v>
      </c>
      <c r="P870">
        <v>6.5404521091786197E-2</v>
      </c>
      <c r="Q870">
        <v>6.3688353063510894E-2</v>
      </c>
      <c r="R870" s="6">
        <f t="shared" si="161"/>
        <v>0</v>
      </c>
      <c r="S870" t="str">
        <f t="shared" si="162"/>
        <v>Lower</v>
      </c>
      <c r="T870" t="str">
        <f t="shared" si="157"/>
        <v>Above</v>
      </c>
      <c r="U870" t="str">
        <f t="shared" si="158"/>
        <v>Above</v>
      </c>
      <c r="V870" t="str">
        <f t="shared" si="159"/>
        <v>Below</v>
      </c>
      <c r="W870" t="str">
        <f t="shared" si="156"/>
        <v>Above</v>
      </c>
      <c r="X870" t="str">
        <f t="shared" si="160"/>
        <v>Buy</v>
      </c>
      <c r="Y870" t="str">
        <f t="shared" si="155"/>
        <v/>
      </c>
    </row>
    <row r="871" spans="1:25" x14ac:dyDescent="0.3">
      <c r="A871" s="2">
        <v>42240</v>
      </c>
      <c r="B871">
        <v>8055.9501953125</v>
      </c>
      <c r="C871">
        <v>8060.0498046875</v>
      </c>
      <c r="D871">
        <v>7769.39990234375</v>
      </c>
      <c r="E871">
        <v>7809</v>
      </c>
      <c r="F871">
        <v>522.34997558593705</v>
      </c>
      <c r="G871">
        <v>522.34997558593705</v>
      </c>
      <c r="H871">
        <v>505.625</v>
      </c>
      <c r="I871">
        <v>509.52499389648398</v>
      </c>
      <c r="J871">
        <v>6.4840268735757101E-2</v>
      </c>
      <c r="K871">
        <v>6.4807288818755596E-2</v>
      </c>
      <c r="L871">
        <v>6.5079028799569297E-2</v>
      </c>
      <c r="M871" s="19">
        <v>6.5248430515621E-2</v>
      </c>
      <c r="N871">
        <v>6.4532187225646007E-2</v>
      </c>
      <c r="O871">
        <v>8.4306579466846205E-4</v>
      </c>
      <c r="P871">
        <v>6.5375253020314494E-2</v>
      </c>
      <c r="Q871">
        <v>6.3689121430977602E-2</v>
      </c>
      <c r="R871" s="6">
        <f t="shared" si="161"/>
        <v>0</v>
      </c>
      <c r="S871" t="str">
        <f t="shared" si="162"/>
        <v>Lower</v>
      </c>
      <c r="T871" t="str">
        <f t="shared" si="157"/>
        <v>Above</v>
      </c>
      <c r="U871" t="str">
        <f t="shared" si="158"/>
        <v>Above</v>
      </c>
      <c r="V871" t="str">
        <f t="shared" si="159"/>
        <v>Below</v>
      </c>
      <c r="W871" t="str">
        <f t="shared" si="156"/>
        <v>Above</v>
      </c>
      <c r="X871" t="str">
        <f t="shared" si="160"/>
        <v>Buy</v>
      </c>
      <c r="Y871" t="str">
        <f t="shared" si="155"/>
        <v/>
      </c>
    </row>
    <row r="872" spans="1:25" x14ac:dyDescent="0.3">
      <c r="A872" s="2">
        <v>42241</v>
      </c>
      <c r="B872">
        <v>7895.39990234375</v>
      </c>
      <c r="C872">
        <v>7925.39990234375</v>
      </c>
      <c r="D872">
        <v>7667.25</v>
      </c>
      <c r="E872">
        <v>7880.7001953125</v>
      </c>
      <c r="F872">
        <v>512.34997558593705</v>
      </c>
      <c r="G872">
        <v>516.15002441406205</v>
      </c>
      <c r="H872">
        <v>502.850006103515</v>
      </c>
      <c r="I872">
        <v>509.225006103515</v>
      </c>
      <c r="J872">
        <v>6.4892213430993703E-2</v>
      </c>
      <c r="K872">
        <v>6.5126054303130204E-2</v>
      </c>
      <c r="L872">
        <v>6.5584141133198395E-2</v>
      </c>
      <c r="M872" s="19">
        <v>6.4616721037859801E-2</v>
      </c>
      <c r="N872">
        <v>6.4438985854005398E-2</v>
      </c>
      <c r="O872">
        <v>7.0862965886102098E-4</v>
      </c>
      <c r="P872">
        <v>6.5147615512866394E-2</v>
      </c>
      <c r="Q872">
        <v>6.3730356195144305E-2</v>
      </c>
      <c r="R872" s="6">
        <f t="shared" si="161"/>
        <v>0</v>
      </c>
      <c r="S872" t="str">
        <f t="shared" si="162"/>
        <v>Lower</v>
      </c>
      <c r="T872" t="str">
        <f t="shared" si="157"/>
        <v>Above</v>
      </c>
      <c r="U872" t="str">
        <f t="shared" si="158"/>
        <v>Above</v>
      </c>
      <c r="V872" t="str">
        <f t="shared" si="159"/>
        <v>Below</v>
      </c>
      <c r="W872" t="str">
        <f t="shared" si="156"/>
        <v>Above</v>
      </c>
      <c r="X872" t="str">
        <f t="shared" si="160"/>
        <v>Buy</v>
      </c>
      <c r="Y872" t="str">
        <f t="shared" si="155"/>
        <v/>
      </c>
    </row>
    <row r="873" spans="1:25" x14ac:dyDescent="0.3">
      <c r="A873" s="2">
        <v>42242</v>
      </c>
      <c r="B873">
        <v>7865.25</v>
      </c>
      <c r="C873">
        <v>7930.0498046875</v>
      </c>
      <c r="D873">
        <v>7777.10009765625</v>
      </c>
      <c r="E873">
        <v>7791.85009765625</v>
      </c>
      <c r="F873">
        <v>508.70001220703102</v>
      </c>
      <c r="G873">
        <v>514.5</v>
      </c>
      <c r="H873">
        <v>504.5</v>
      </c>
      <c r="I873">
        <v>506.75</v>
      </c>
      <c r="J873">
        <v>6.4676903112683107E-2</v>
      </c>
      <c r="K873">
        <v>6.4879794285261097E-2</v>
      </c>
      <c r="L873">
        <v>6.4869937851518497E-2</v>
      </c>
      <c r="M873" s="19">
        <v>6.5035902083438096E-2</v>
      </c>
      <c r="N873">
        <v>6.4382293243377103E-2</v>
      </c>
      <c r="O873">
        <v>5.9988737618766198E-4</v>
      </c>
      <c r="P873">
        <v>6.4982180619564706E-2</v>
      </c>
      <c r="Q873">
        <v>6.3782405867189404E-2</v>
      </c>
      <c r="R873" s="6" t="str">
        <f t="shared" si="161"/>
        <v>Upper</v>
      </c>
      <c r="S873" t="str">
        <f t="shared" si="162"/>
        <v>Upper</v>
      </c>
      <c r="T873" t="str">
        <f t="shared" si="157"/>
        <v>Above</v>
      </c>
      <c r="U873" t="str">
        <f t="shared" si="158"/>
        <v>Above</v>
      </c>
      <c r="V873" t="str">
        <f t="shared" si="159"/>
        <v>Above</v>
      </c>
      <c r="W873" t="str">
        <f t="shared" si="156"/>
        <v>Above</v>
      </c>
      <c r="X873" t="str">
        <f t="shared" si="160"/>
        <v>Buy</v>
      </c>
      <c r="Y873" t="str">
        <f t="shared" si="155"/>
        <v/>
      </c>
    </row>
    <row r="874" spans="1:25" x14ac:dyDescent="0.3">
      <c r="A874" s="2">
        <v>42243</v>
      </c>
      <c r="B874">
        <v>7921.60009765625</v>
      </c>
      <c r="C874">
        <v>7963.60009765625</v>
      </c>
      <c r="D874">
        <v>7862.2998046875</v>
      </c>
      <c r="E874">
        <v>7948.9501953125</v>
      </c>
      <c r="F874">
        <v>512.5</v>
      </c>
      <c r="G874">
        <v>517.22497558593705</v>
      </c>
      <c r="H874">
        <v>504.54998779296801</v>
      </c>
      <c r="I874">
        <v>511.04998779296801</v>
      </c>
      <c r="J874">
        <v>6.4696525156783896E-2</v>
      </c>
      <c r="K874">
        <v>6.4948637455836095E-2</v>
      </c>
      <c r="L874">
        <v>6.4173333544487302E-2</v>
      </c>
      <c r="M874" s="19">
        <v>6.4291507084084501E-2</v>
      </c>
      <c r="N874">
        <v>6.4300215641612202E-2</v>
      </c>
      <c r="O874">
        <v>4.7606197564165097E-4</v>
      </c>
      <c r="P874">
        <v>6.4776277617253797E-2</v>
      </c>
      <c r="Q874">
        <v>6.3824153665970496E-2</v>
      </c>
      <c r="R874" s="6" t="str">
        <f t="shared" si="161"/>
        <v>Upper</v>
      </c>
      <c r="S874" t="str">
        <f t="shared" si="162"/>
        <v>Upper</v>
      </c>
      <c r="T874" t="str">
        <f t="shared" si="157"/>
        <v>Above</v>
      </c>
      <c r="U874" t="str">
        <f t="shared" si="158"/>
        <v>Above</v>
      </c>
      <c r="V874" t="str">
        <f t="shared" si="159"/>
        <v>Below</v>
      </c>
      <c r="W874" t="str">
        <f t="shared" si="156"/>
        <v>Below</v>
      </c>
      <c r="X874" t="str">
        <f t="shared" si="160"/>
        <v>Sell</v>
      </c>
      <c r="Y874" t="str">
        <f t="shared" si="155"/>
        <v>Sell</v>
      </c>
    </row>
    <row r="875" spans="1:25" x14ac:dyDescent="0.3">
      <c r="A875" s="2">
        <v>42244</v>
      </c>
      <c r="B875">
        <v>8053.7001953125</v>
      </c>
      <c r="C875">
        <v>8091.7998046875</v>
      </c>
      <c r="D875">
        <v>7961.64990234375</v>
      </c>
      <c r="E875">
        <v>8001.9501953125</v>
      </c>
      <c r="F875">
        <v>515.52502441406205</v>
      </c>
      <c r="G875">
        <v>521.375</v>
      </c>
      <c r="H875">
        <v>509.70001220703102</v>
      </c>
      <c r="I875">
        <v>513.97497558593705</v>
      </c>
      <c r="J875">
        <v>6.4010952967198095E-2</v>
      </c>
      <c r="K875">
        <v>6.4432513480866399E-2</v>
      </c>
      <c r="L875">
        <v>6.4019395283505906E-2</v>
      </c>
      <c r="M875" s="19">
        <v>6.42312140216795E-2</v>
      </c>
      <c r="N875">
        <v>6.4254804535784499E-2</v>
      </c>
      <c r="O875">
        <v>4.3318234275014001E-4</v>
      </c>
      <c r="P875">
        <v>6.4687986878534595E-2</v>
      </c>
      <c r="Q875">
        <v>6.3821622193034402E-2</v>
      </c>
      <c r="R875" s="6">
        <f t="shared" si="161"/>
        <v>0</v>
      </c>
      <c r="S875" t="str">
        <f t="shared" si="162"/>
        <v>Upper</v>
      </c>
      <c r="T875" t="str">
        <f t="shared" si="157"/>
        <v>Above</v>
      </c>
      <c r="U875" t="str">
        <f t="shared" si="158"/>
        <v>Above</v>
      </c>
      <c r="V875" t="str">
        <f t="shared" si="159"/>
        <v>Below</v>
      </c>
      <c r="W875" t="str">
        <f t="shared" si="156"/>
        <v>Below</v>
      </c>
      <c r="X875" t="str">
        <f t="shared" si="160"/>
        <v>Sell</v>
      </c>
      <c r="Y875" t="str">
        <f t="shared" si="155"/>
        <v/>
      </c>
    </row>
    <row r="876" spans="1:25" x14ac:dyDescent="0.3">
      <c r="A876" s="2">
        <v>42247</v>
      </c>
      <c r="B876">
        <v>8009.25</v>
      </c>
      <c r="C876">
        <v>8043.60009765625</v>
      </c>
      <c r="D876">
        <v>7947.9501953125</v>
      </c>
      <c r="E876">
        <v>7971.2998046875</v>
      </c>
      <c r="F876">
        <v>510.54998779296801</v>
      </c>
      <c r="G876">
        <v>516.45001220703102</v>
      </c>
      <c r="H876">
        <v>507.77499389648398</v>
      </c>
      <c r="I876">
        <v>513.72497558593705</v>
      </c>
      <c r="J876">
        <v>6.3745043267842597E-2</v>
      </c>
      <c r="K876">
        <v>6.4206326263971603E-2</v>
      </c>
      <c r="L876">
        <v>6.3887540990877997E-2</v>
      </c>
      <c r="M876" s="19">
        <v>6.4446826511761895E-2</v>
      </c>
      <c r="N876">
        <v>6.4271616075589802E-2</v>
      </c>
      <c r="O876">
        <v>4.3381511932730302E-4</v>
      </c>
      <c r="P876">
        <v>6.4705431194917104E-2</v>
      </c>
      <c r="Q876">
        <v>6.38378009562625E-2</v>
      </c>
      <c r="R876" s="6">
        <f t="shared" si="161"/>
        <v>0</v>
      </c>
      <c r="S876" t="str">
        <f t="shared" si="162"/>
        <v>Upper</v>
      </c>
      <c r="T876" t="str">
        <f t="shared" si="157"/>
        <v>Above</v>
      </c>
      <c r="U876" t="str">
        <f t="shared" si="158"/>
        <v>Above</v>
      </c>
      <c r="V876" t="str">
        <f t="shared" si="159"/>
        <v>Below</v>
      </c>
      <c r="W876" t="str">
        <f t="shared" si="156"/>
        <v>Below</v>
      </c>
      <c r="X876" t="str">
        <f t="shared" si="160"/>
        <v>Sell</v>
      </c>
      <c r="Y876" t="str">
        <f t="shared" si="155"/>
        <v/>
      </c>
    </row>
    <row r="877" spans="1:25" x14ac:dyDescent="0.3">
      <c r="A877" s="2">
        <v>42248</v>
      </c>
      <c r="B877">
        <v>7907.9501953125</v>
      </c>
      <c r="C877">
        <v>7929.10009765625</v>
      </c>
      <c r="D877">
        <v>7746.5</v>
      </c>
      <c r="E877">
        <v>7785.85009765625</v>
      </c>
      <c r="F877">
        <v>510.64999389648398</v>
      </c>
      <c r="G877">
        <v>510.64999389648398</v>
      </c>
      <c r="H877">
        <v>496.5</v>
      </c>
      <c r="I877">
        <v>500.04998779296801</v>
      </c>
      <c r="J877">
        <v>6.45742551842544E-2</v>
      </c>
      <c r="K877">
        <v>6.4402011275835197E-2</v>
      </c>
      <c r="L877">
        <v>6.4093461563286602E-2</v>
      </c>
      <c r="M877" s="19">
        <v>6.4225483604352596E-2</v>
      </c>
      <c r="N877">
        <v>6.4293790051090399E-2</v>
      </c>
      <c r="O877">
        <v>4.1853693833791199E-4</v>
      </c>
      <c r="P877">
        <v>6.4712326989428304E-2</v>
      </c>
      <c r="Q877">
        <v>6.3875253112752495E-2</v>
      </c>
      <c r="R877" s="6">
        <f t="shared" si="161"/>
        <v>0</v>
      </c>
      <c r="S877" t="str">
        <f t="shared" si="162"/>
        <v>Upper</v>
      </c>
      <c r="T877" t="str">
        <f t="shared" si="157"/>
        <v>Above</v>
      </c>
      <c r="U877" t="str">
        <f t="shared" si="158"/>
        <v>Above</v>
      </c>
      <c r="V877" t="str">
        <f t="shared" si="159"/>
        <v>Below</v>
      </c>
      <c r="W877" t="str">
        <f t="shared" si="156"/>
        <v>Below</v>
      </c>
      <c r="X877" t="str">
        <f t="shared" si="160"/>
        <v>Sell</v>
      </c>
      <c r="Y877" t="str">
        <f t="shared" si="155"/>
        <v/>
      </c>
    </row>
    <row r="878" spans="1:25" x14ac:dyDescent="0.3">
      <c r="A878" s="2">
        <v>42249</v>
      </c>
      <c r="B878">
        <v>7856.64990234375</v>
      </c>
      <c r="C878">
        <v>7862.5498046875</v>
      </c>
      <c r="D878">
        <v>7699.25</v>
      </c>
      <c r="E878">
        <v>7717</v>
      </c>
      <c r="F878">
        <v>502.54998779296801</v>
      </c>
      <c r="G878">
        <v>506.975006103515</v>
      </c>
      <c r="H878">
        <v>492.5</v>
      </c>
      <c r="I878">
        <v>497.57501220703102</v>
      </c>
      <c r="J878">
        <v>6.3964920677329701E-2</v>
      </c>
      <c r="K878">
        <v>6.4479719518121995E-2</v>
      </c>
      <c r="L878">
        <v>6.3967269539240798E-2</v>
      </c>
      <c r="M878" s="19">
        <v>6.4477777919791507E-2</v>
      </c>
      <c r="N878">
        <v>6.43308024880834E-2</v>
      </c>
      <c r="O878">
        <v>3.9903285549442097E-4</v>
      </c>
      <c r="P878">
        <v>6.4729835343577805E-2</v>
      </c>
      <c r="Q878">
        <v>6.3931769632588897E-2</v>
      </c>
      <c r="R878" s="6">
        <f t="shared" si="161"/>
        <v>0</v>
      </c>
      <c r="S878" t="str">
        <f t="shared" si="162"/>
        <v>Upper</v>
      </c>
      <c r="T878" t="str">
        <f t="shared" si="157"/>
        <v>Above</v>
      </c>
      <c r="U878" t="str">
        <f t="shared" si="158"/>
        <v>Above</v>
      </c>
      <c r="V878" t="str">
        <f t="shared" si="159"/>
        <v>Below</v>
      </c>
      <c r="W878" t="str">
        <f t="shared" si="156"/>
        <v>Below</v>
      </c>
      <c r="X878" t="str">
        <f t="shared" si="160"/>
        <v>Sell</v>
      </c>
      <c r="Y878" t="str">
        <f t="shared" si="155"/>
        <v/>
      </c>
    </row>
    <row r="879" spans="1:25" x14ac:dyDescent="0.3">
      <c r="A879" s="2">
        <v>42250</v>
      </c>
      <c r="B879">
        <v>7774.4501953125</v>
      </c>
      <c r="C879">
        <v>7845.60009765625</v>
      </c>
      <c r="D879">
        <v>7754.0498046875</v>
      </c>
      <c r="E879">
        <v>7823</v>
      </c>
      <c r="F879">
        <v>501.14999389648398</v>
      </c>
      <c r="G879">
        <v>507.5</v>
      </c>
      <c r="H879">
        <v>499.5</v>
      </c>
      <c r="I879">
        <v>505.14999389648398</v>
      </c>
      <c r="J879">
        <v>6.4461149188227596E-2</v>
      </c>
      <c r="K879">
        <v>6.4685937810111893E-2</v>
      </c>
      <c r="L879">
        <v>6.4417950952293399E-2</v>
      </c>
      <c r="M879" s="19">
        <v>6.4572413894475794E-2</v>
      </c>
      <c r="N879">
        <v>6.4369312102118104E-2</v>
      </c>
      <c r="O879">
        <v>3.82143242575372E-4</v>
      </c>
      <c r="P879">
        <v>6.4751455344693495E-2</v>
      </c>
      <c r="Q879">
        <v>6.3987168859542795E-2</v>
      </c>
      <c r="R879" s="6">
        <f t="shared" si="161"/>
        <v>0</v>
      </c>
      <c r="S879" t="str">
        <f t="shared" si="162"/>
        <v>Upper</v>
      </c>
      <c r="T879" t="str">
        <f t="shared" si="157"/>
        <v>Above</v>
      </c>
      <c r="U879" t="str">
        <f t="shared" si="158"/>
        <v>Above</v>
      </c>
      <c r="V879" t="str">
        <f t="shared" si="159"/>
        <v>Below</v>
      </c>
      <c r="W879" t="str">
        <f t="shared" si="156"/>
        <v>Below</v>
      </c>
      <c r="X879" t="str">
        <f t="shared" si="160"/>
        <v>Sell</v>
      </c>
      <c r="Y879" t="str">
        <f t="shared" si="155"/>
        <v/>
      </c>
    </row>
    <row r="880" spans="1:25" x14ac:dyDescent="0.3">
      <c r="A880" s="2">
        <v>42251</v>
      </c>
      <c r="B880">
        <v>7803.39990234375</v>
      </c>
      <c r="C880">
        <v>7804.89990234375</v>
      </c>
      <c r="D880">
        <v>7626.85009765625</v>
      </c>
      <c r="E880">
        <v>7655.0498046875</v>
      </c>
      <c r="F880">
        <v>501.100006103515</v>
      </c>
      <c r="G880">
        <v>503</v>
      </c>
      <c r="H880">
        <v>490</v>
      </c>
      <c r="I880">
        <v>498.02499389648398</v>
      </c>
      <c r="J880">
        <v>6.4215599914725599E-2</v>
      </c>
      <c r="K880">
        <v>6.44466945500419E-2</v>
      </c>
      <c r="L880">
        <v>6.4246706533615694E-2</v>
      </c>
      <c r="M880" s="19">
        <v>6.5058361030064502E-2</v>
      </c>
      <c r="N880">
        <v>6.4432793185610598E-2</v>
      </c>
      <c r="O880">
        <v>3.8605715804727902E-4</v>
      </c>
      <c r="P880">
        <v>6.4818850343657794E-2</v>
      </c>
      <c r="Q880">
        <v>6.4046736027563306E-2</v>
      </c>
      <c r="R880" s="6" t="str">
        <f t="shared" si="161"/>
        <v>Upper</v>
      </c>
      <c r="S880" t="str">
        <f t="shared" si="162"/>
        <v>Upper</v>
      </c>
      <c r="T880" t="str">
        <f t="shared" si="157"/>
        <v>Above</v>
      </c>
      <c r="U880" t="str">
        <f t="shared" si="158"/>
        <v>Above</v>
      </c>
      <c r="V880" t="str">
        <f t="shared" si="159"/>
        <v>Above</v>
      </c>
      <c r="W880" t="str">
        <f t="shared" si="156"/>
        <v>Above</v>
      </c>
      <c r="X880" t="str">
        <f t="shared" si="160"/>
        <v>Sell</v>
      </c>
      <c r="Y880" t="str">
        <f t="shared" si="155"/>
        <v/>
      </c>
    </row>
    <row r="881" spans="1:25" x14ac:dyDescent="0.3">
      <c r="A881" s="2">
        <v>42254</v>
      </c>
      <c r="B881">
        <v>7685.85009765625</v>
      </c>
      <c r="C881">
        <v>7705.0498046875</v>
      </c>
      <c r="D881">
        <v>7545.89990234375</v>
      </c>
      <c r="E881">
        <v>7558.7998046875</v>
      </c>
      <c r="F881">
        <v>500.5</v>
      </c>
      <c r="G881">
        <v>504.89999389648398</v>
      </c>
      <c r="H881">
        <v>490</v>
      </c>
      <c r="I881">
        <v>492.225006103515</v>
      </c>
      <c r="J881">
        <v>6.5119667133844303E-2</v>
      </c>
      <c r="K881">
        <v>6.5528452987976701E-2</v>
      </c>
      <c r="L881">
        <v>6.4935926309836994E-2</v>
      </c>
      <c r="M881" s="19">
        <v>6.5119465896989095E-2</v>
      </c>
      <c r="N881">
        <v>6.4478874875855602E-2</v>
      </c>
      <c r="O881">
        <v>4.1075057804215102E-4</v>
      </c>
      <c r="P881">
        <v>6.4889625453897801E-2</v>
      </c>
      <c r="Q881">
        <v>6.4068124297813403E-2</v>
      </c>
      <c r="R881" s="6" t="str">
        <f t="shared" si="161"/>
        <v>Upper</v>
      </c>
      <c r="S881" t="str">
        <f t="shared" si="162"/>
        <v>Upper</v>
      </c>
      <c r="T881" t="str">
        <f t="shared" si="157"/>
        <v>Above</v>
      </c>
      <c r="U881" t="str">
        <f t="shared" si="158"/>
        <v>Above</v>
      </c>
      <c r="V881" t="str">
        <f t="shared" si="159"/>
        <v>Above</v>
      </c>
      <c r="W881" t="str">
        <f t="shared" si="156"/>
        <v>Above</v>
      </c>
      <c r="X881" t="str">
        <f t="shared" si="160"/>
        <v>Sell</v>
      </c>
      <c r="Y881" t="str">
        <f t="shared" si="155"/>
        <v/>
      </c>
    </row>
    <row r="882" spans="1:25" x14ac:dyDescent="0.3">
      <c r="A882" s="2">
        <v>42255</v>
      </c>
      <c r="B882">
        <v>7587.7001953125</v>
      </c>
      <c r="C882">
        <v>7720.89990234375</v>
      </c>
      <c r="D882">
        <v>7539.5</v>
      </c>
      <c r="E882">
        <v>7688.25</v>
      </c>
      <c r="F882">
        <v>493.350006103515</v>
      </c>
      <c r="G882">
        <v>505</v>
      </c>
      <c r="H882">
        <v>488.5</v>
      </c>
      <c r="I882">
        <v>502.02499389648398</v>
      </c>
      <c r="J882">
        <v>6.5019702071030097E-2</v>
      </c>
      <c r="K882">
        <v>6.5406883444597205E-2</v>
      </c>
      <c r="L882">
        <v>6.47920949665097E-2</v>
      </c>
      <c r="M882" s="19">
        <v>6.5297693739990795E-2</v>
      </c>
      <c r="N882">
        <v>6.4509728821679199E-2</v>
      </c>
      <c r="O882">
        <v>4.4817352819968202E-4</v>
      </c>
      <c r="P882">
        <v>6.4957902349878902E-2</v>
      </c>
      <c r="Q882">
        <v>6.4061555293479497E-2</v>
      </c>
      <c r="R882" s="6" t="str">
        <f t="shared" si="161"/>
        <v>Upper</v>
      </c>
      <c r="S882" t="str">
        <f t="shared" si="162"/>
        <v>Upper</v>
      </c>
      <c r="T882" t="str">
        <f t="shared" si="157"/>
        <v>Above</v>
      </c>
      <c r="U882" t="str">
        <f t="shared" si="158"/>
        <v>Above</v>
      </c>
      <c r="V882" t="str">
        <f t="shared" si="159"/>
        <v>Above</v>
      </c>
      <c r="W882" t="str">
        <f t="shared" si="156"/>
        <v>Above</v>
      </c>
      <c r="X882" t="str">
        <f t="shared" si="160"/>
        <v>Sell</v>
      </c>
      <c r="Y882" t="str">
        <f t="shared" si="155"/>
        <v/>
      </c>
    </row>
    <row r="883" spans="1:25" x14ac:dyDescent="0.3">
      <c r="A883" s="2">
        <v>42256</v>
      </c>
      <c r="B883">
        <v>7805.85009765625</v>
      </c>
      <c r="C883">
        <v>7846.0498046875</v>
      </c>
      <c r="D883">
        <v>7764.5498046875</v>
      </c>
      <c r="E883">
        <v>7818.60009765625</v>
      </c>
      <c r="F883">
        <v>507.25</v>
      </c>
      <c r="G883">
        <v>512.5</v>
      </c>
      <c r="H883">
        <v>502.5</v>
      </c>
      <c r="I883">
        <v>508.14999389648398</v>
      </c>
      <c r="J883">
        <v>6.4983312983720301E-2</v>
      </c>
      <c r="K883">
        <v>6.5319493599672901E-2</v>
      </c>
      <c r="L883">
        <v>6.4717209965816397E-2</v>
      </c>
      <c r="M883" s="19">
        <v>6.4992452299588804E-2</v>
      </c>
      <c r="N883">
        <v>6.4554200420329305E-2</v>
      </c>
      <c r="O883">
        <v>4.4981788189715701E-4</v>
      </c>
      <c r="P883">
        <v>6.5004018302226504E-2</v>
      </c>
      <c r="Q883">
        <v>6.4104382538432203E-2</v>
      </c>
      <c r="R883" s="6" t="str">
        <f t="shared" si="161"/>
        <v>Upper</v>
      </c>
      <c r="S883" t="str">
        <f t="shared" si="162"/>
        <v>Upper</v>
      </c>
      <c r="T883" t="str">
        <f t="shared" si="157"/>
        <v>Above</v>
      </c>
      <c r="U883" t="str">
        <f t="shared" si="158"/>
        <v>Above</v>
      </c>
      <c r="V883" t="str">
        <f t="shared" si="159"/>
        <v>Below</v>
      </c>
      <c r="W883" t="str">
        <f t="shared" si="156"/>
        <v>Below</v>
      </c>
      <c r="X883" t="str">
        <f t="shared" si="160"/>
        <v>Sell</v>
      </c>
      <c r="Y883" t="str">
        <f t="shared" ref="Y883:Y946" si="163">+IF(X883&lt;&gt;X882,X883,"")</f>
        <v/>
      </c>
    </row>
    <row r="884" spans="1:25" x14ac:dyDescent="0.3">
      <c r="A884" s="2">
        <v>42257</v>
      </c>
      <c r="B884">
        <v>7729.0498046875</v>
      </c>
      <c r="C884">
        <v>7819.85009765625</v>
      </c>
      <c r="D884">
        <v>7678.5</v>
      </c>
      <c r="E884">
        <v>7788.10009765625</v>
      </c>
      <c r="F884">
        <v>501.5</v>
      </c>
      <c r="G884">
        <v>508.475006103515</v>
      </c>
      <c r="H884">
        <v>498.14999389648398</v>
      </c>
      <c r="I884">
        <v>505.5</v>
      </c>
      <c r="J884">
        <v>6.4885078072061397E-2</v>
      </c>
      <c r="K884">
        <v>6.5023625741357199E-2</v>
      </c>
      <c r="L884">
        <v>6.4875951539556401E-2</v>
      </c>
      <c r="M884" s="19">
        <v>6.4906715843588703E-2</v>
      </c>
      <c r="N884">
        <v>6.45755969986581E-2</v>
      </c>
      <c r="O884">
        <v>4.5617457809448998E-4</v>
      </c>
      <c r="P884">
        <v>6.5031771576752495E-2</v>
      </c>
      <c r="Q884">
        <v>6.4119422420563593E-2</v>
      </c>
      <c r="R884" s="6">
        <f t="shared" si="161"/>
        <v>0</v>
      </c>
      <c r="S884" t="str">
        <f t="shared" si="162"/>
        <v>Upper</v>
      </c>
      <c r="T884" t="str">
        <f t="shared" si="157"/>
        <v>Above</v>
      </c>
      <c r="U884" t="str">
        <f t="shared" si="158"/>
        <v>Above</v>
      </c>
      <c r="V884" t="str">
        <f t="shared" si="159"/>
        <v>Below</v>
      </c>
      <c r="W884" t="str">
        <f t="shared" si="156"/>
        <v>Below</v>
      </c>
      <c r="X884" t="str">
        <f t="shared" si="160"/>
        <v>Sell</v>
      </c>
      <c r="Y884" t="str">
        <f t="shared" si="163"/>
        <v/>
      </c>
    </row>
    <row r="885" spans="1:25" x14ac:dyDescent="0.3">
      <c r="A885" s="2">
        <v>42258</v>
      </c>
      <c r="B885">
        <v>7833.7998046875</v>
      </c>
      <c r="C885">
        <v>7864.85009765625</v>
      </c>
      <c r="D885">
        <v>7759.89990234375</v>
      </c>
      <c r="E885">
        <v>7789.2998046875</v>
      </c>
      <c r="F885">
        <v>507.25</v>
      </c>
      <c r="G885">
        <v>510</v>
      </c>
      <c r="H885">
        <v>503.39999389648398</v>
      </c>
      <c r="I885">
        <v>505.25</v>
      </c>
      <c r="J885">
        <v>6.4751463229437797E-2</v>
      </c>
      <c r="K885">
        <v>6.4845482579760999E-2</v>
      </c>
      <c r="L885">
        <v>6.4871970029464002E-2</v>
      </c>
      <c r="M885" s="19">
        <v>6.4864623607881505E-2</v>
      </c>
      <c r="N885">
        <v>6.4585296433361597E-2</v>
      </c>
      <c r="O885">
        <v>4.6034496579625998E-4</v>
      </c>
      <c r="P885">
        <v>6.5045641399157805E-2</v>
      </c>
      <c r="Q885">
        <v>6.4124951467565305E-2</v>
      </c>
      <c r="R885" s="6">
        <f t="shared" si="161"/>
        <v>0</v>
      </c>
      <c r="S885" t="str">
        <f t="shared" si="162"/>
        <v>Upper</v>
      </c>
      <c r="T885" t="str">
        <f t="shared" si="157"/>
        <v>Above</v>
      </c>
      <c r="U885" t="str">
        <f t="shared" si="158"/>
        <v>Above</v>
      </c>
      <c r="V885" t="str">
        <f t="shared" si="159"/>
        <v>Below</v>
      </c>
      <c r="W885" t="str">
        <f t="shared" si="156"/>
        <v>Below</v>
      </c>
      <c r="X885" t="str">
        <f t="shared" si="160"/>
        <v>Sell</v>
      </c>
      <c r="Y885" t="str">
        <f t="shared" si="163"/>
        <v/>
      </c>
    </row>
    <row r="886" spans="1:25" x14ac:dyDescent="0.3">
      <c r="A886" s="2">
        <v>42261</v>
      </c>
      <c r="B886">
        <v>7811.10009765625</v>
      </c>
      <c r="C886">
        <v>7879.9501953125</v>
      </c>
      <c r="D886">
        <v>7761.85009765625</v>
      </c>
      <c r="E886">
        <v>7872.25</v>
      </c>
      <c r="F886">
        <v>504.42498779296801</v>
      </c>
      <c r="G886">
        <v>511.14999389648398</v>
      </c>
      <c r="H886">
        <v>501.75</v>
      </c>
      <c r="I886">
        <v>509.850006103515</v>
      </c>
      <c r="J886">
        <v>6.4577970002499804E-2</v>
      </c>
      <c r="K886">
        <v>6.4867160480347796E-2</v>
      </c>
      <c r="L886">
        <v>6.4643093294407594E-2</v>
      </c>
      <c r="M886" s="19">
        <v>6.4765474432788003E-2</v>
      </c>
      <c r="N886">
        <v>6.46046796322296E-2</v>
      </c>
      <c r="O886">
        <v>4.5930907926533602E-4</v>
      </c>
      <c r="P886">
        <v>6.5063988711495005E-2</v>
      </c>
      <c r="Q886">
        <v>6.4145370552964306E-2</v>
      </c>
      <c r="R886" s="6">
        <f t="shared" si="161"/>
        <v>0</v>
      </c>
      <c r="S886" t="str">
        <f t="shared" si="162"/>
        <v>Upper</v>
      </c>
      <c r="T886" t="str">
        <f t="shared" si="157"/>
        <v>Above</v>
      </c>
      <c r="U886" t="str">
        <f t="shared" si="158"/>
        <v>Above</v>
      </c>
      <c r="V886" t="str">
        <f t="shared" si="159"/>
        <v>Below</v>
      </c>
      <c r="W886" t="str">
        <f t="shared" si="156"/>
        <v>Below</v>
      </c>
      <c r="X886" t="str">
        <f t="shared" si="160"/>
        <v>Sell</v>
      </c>
      <c r="Y886" t="str">
        <f t="shared" si="163"/>
        <v/>
      </c>
    </row>
    <row r="887" spans="1:25" x14ac:dyDescent="0.3">
      <c r="A887" s="2">
        <v>42262</v>
      </c>
      <c r="B887">
        <v>7867.35009765625</v>
      </c>
      <c r="C887">
        <v>7880</v>
      </c>
      <c r="D887">
        <v>7799.75</v>
      </c>
      <c r="E887">
        <v>7829.10009765625</v>
      </c>
      <c r="F887">
        <v>508.975006103515</v>
      </c>
      <c r="G887">
        <v>509.82501220703102</v>
      </c>
      <c r="H887">
        <v>504.04998779296801</v>
      </c>
      <c r="I887">
        <v>506.57501220703102</v>
      </c>
      <c r="J887">
        <v>6.4694592179791705E-2</v>
      </c>
      <c r="K887">
        <v>6.4698605610029297E-2</v>
      </c>
      <c r="L887">
        <v>6.4623864584501894E-2</v>
      </c>
      <c r="M887" s="19">
        <v>6.4704117444951498E-2</v>
      </c>
      <c r="N887">
        <v>6.4632114923051903E-2</v>
      </c>
      <c r="O887">
        <v>4.4729149870104102E-4</v>
      </c>
      <c r="P887">
        <v>6.5079406421753E-2</v>
      </c>
      <c r="Q887">
        <v>6.4184823424350904E-2</v>
      </c>
      <c r="R887" s="6">
        <f t="shared" si="161"/>
        <v>0</v>
      </c>
      <c r="S887" t="str">
        <f t="shared" si="162"/>
        <v>Upper</v>
      </c>
      <c r="T887" t="str">
        <f t="shared" si="157"/>
        <v>Above</v>
      </c>
      <c r="U887" t="str">
        <f t="shared" si="158"/>
        <v>Above</v>
      </c>
      <c r="V887" t="str">
        <f t="shared" si="159"/>
        <v>Below</v>
      </c>
      <c r="W887" t="str">
        <f t="shared" si="156"/>
        <v>Below</v>
      </c>
      <c r="X887" t="str">
        <f t="shared" si="160"/>
        <v>Sell</v>
      </c>
      <c r="Y887" t="str">
        <f t="shared" si="163"/>
        <v/>
      </c>
    </row>
    <row r="888" spans="1:25" x14ac:dyDescent="0.3">
      <c r="A888" s="2">
        <v>42263</v>
      </c>
      <c r="B888">
        <v>7886.85009765625</v>
      </c>
      <c r="C888">
        <v>7913.89990234375</v>
      </c>
      <c r="D888">
        <v>7853.2998046875</v>
      </c>
      <c r="E888">
        <v>7899.14990234375</v>
      </c>
      <c r="F888">
        <v>509.45001220703102</v>
      </c>
      <c r="G888">
        <v>514.04998779296795</v>
      </c>
      <c r="H888">
        <v>505.77499389648398</v>
      </c>
      <c r="I888">
        <v>511.67498779296801</v>
      </c>
      <c r="J888">
        <v>6.4594864350017905E-2</v>
      </c>
      <c r="K888">
        <v>6.4955331017104406E-2</v>
      </c>
      <c r="L888">
        <v>6.4402863315442996E-2</v>
      </c>
      <c r="M888" s="19">
        <v>6.47759561622131E-2</v>
      </c>
      <c r="N888">
        <v>6.4687184586750199E-2</v>
      </c>
      <c r="O888">
        <v>3.86921388515315E-4</v>
      </c>
      <c r="P888">
        <v>6.5074105975265598E-2</v>
      </c>
      <c r="Q888">
        <v>6.4300263198234897E-2</v>
      </c>
      <c r="R888" s="6">
        <f t="shared" si="161"/>
        <v>0</v>
      </c>
      <c r="S888" t="str">
        <f t="shared" si="162"/>
        <v>Upper</v>
      </c>
      <c r="T888" t="str">
        <f t="shared" si="157"/>
        <v>Above</v>
      </c>
      <c r="U888" t="str">
        <f t="shared" si="158"/>
        <v>Above</v>
      </c>
      <c r="V888" t="str">
        <f t="shared" si="159"/>
        <v>Below</v>
      </c>
      <c r="W888" t="str">
        <f t="shared" si="156"/>
        <v>Below</v>
      </c>
      <c r="X888" t="str">
        <f t="shared" si="160"/>
        <v>Sell</v>
      </c>
      <c r="Y888" t="str">
        <f t="shared" si="163"/>
        <v/>
      </c>
    </row>
    <row r="889" spans="1:25" x14ac:dyDescent="0.3">
      <c r="A889" s="2">
        <v>42265</v>
      </c>
      <c r="B889">
        <v>7967.4501953125</v>
      </c>
      <c r="C889">
        <v>8055</v>
      </c>
      <c r="D889">
        <v>7955.85009765625</v>
      </c>
      <c r="E889">
        <v>7981.89990234375</v>
      </c>
      <c r="F889">
        <v>517.5</v>
      </c>
      <c r="G889">
        <v>531</v>
      </c>
      <c r="H889">
        <v>515.57501220703102</v>
      </c>
      <c r="I889">
        <v>524.875</v>
      </c>
      <c r="J889">
        <v>6.4951770932243899E-2</v>
      </c>
      <c r="K889">
        <v>6.5921787709497207E-2</v>
      </c>
      <c r="L889">
        <v>6.4804515655582401E-2</v>
      </c>
      <c r="M889" s="19">
        <v>6.5758153625289001E-2</v>
      </c>
      <c r="N889">
        <v>6.4766170613922897E-2</v>
      </c>
      <c r="O889">
        <v>4.3575861225336802E-4</v>
      </c>
      <c r="P889">
        <v>6.5201929226176306E-2</v>
      </c>
      <c r="Q889">
        <v>6.4330412001669501E-2</v>
      </c>
      <c r="R889" s="6" t="str">
        <f t="shared" si="161"/>
        <v>Upper</v>
      </c>
      <c r="S889" t="str">
        <f t="shared" si="162"/>
        <v>Upper</v>
      </c>
      <c r="T889" t="str">
        <f t="shared" si="157"/>
        <v>Above</v>
      </c>
      <c r="U889" t="str">
        <f t="shared" si="158"/>
        <v>Above</v>
      </c>
      <c r="V889" t="str">
        <f t="shared" si="159"/>
        <v>Above</v>
      </c>
      <c r="W889" t="str">
        <f t="shared" si="156"/>
        <v>Above</v>
      </c>
      <c r="X889" t="str">
        <f t="shared" si="160"/>
        <v>Sell</v>
      </c>
      <c r="Y889" t="str">
        <f t="shared" si="163"/>
        <v/>
      </c>
    </row>
    <row r="890" spans="1:25" x14ac:dyDescent="0.3">
      <c r="A890" s="2">
        <v>42268</v>
      </c>
      <c r="B890">
        <v>7911.5</v>
      </c>
      <c r="C890">
        <v>7987.89990234375</v>
      </c>
      <c r="D890">
        <v>7908.35009765625</v>
      </c>
      <c r="E890">
        <v>7977.10009765625</v>
      </c>
      <c r="F890">
        <v>518.97497558593705</v>
      </c>
      <c r="G890">
        <v>527.5</v>
      </c>
      <c r="H890">
        <v>518.17498779296795</v>
      </c>
      <c r="I890">
        <v>526.47497558593705</v>
      </c>
      <c r="J890">
        <v>6.5597544787453305E-2</v>
      </c>
      <c r="K890">
        <v>6.6037382346920095E-2</v>
      </c>
      <c r="L890">
        <v>6.5522514986600902E-2</v>
      </c>
      <c r="M890" s="19">
        <v>6.5998291251305796E-2</v>
      </c>
      <c r="N890">
        <v>6.4869379100385802E-2</v>
      </c>
      <c r="O890">
        <v>4.7131403851492098E-4</v>
      </c>
      <c r="P890">
        <v>6.5340693138900702E-2</v>
      </c>
      <c r="Q890">
        <v>6.4398065061870804E-2</v>
      </c>
      <c r="R890" s="6" t="str">
        <f t="shared" si="161"/>
        <v>Upper</v>
      </c>
      <c r="S890" t="str">
        <f t="shared" si="162"/>
        <v>Upper</v>
      </c>
      <c r="T890" t="str">
        <f t="shared" si="157"/>
        <v>Above</v>
      </c>
      <c r="U890" t="str">
        <f t="shared" si="158"/>
        <v>Above</v>
      </c>
      <c r="V890" t="str">
        <f t="shared" si="159"/>
        <v>Above</v>
      </c>
      <c r="W890" t="str">
        <f t="shared" si="156"/>
        <v>Above</v>
      </c>
      <c r="X890" t="str">
        <f t="shared" si="160"/>
        <v>Sell</v>
      </c>
      <c r="Y890" t="str">
        <f t="shared" si="163"/>
        <v/>
      </c>
    </row>
    <row r="891" spans="1:25" x14ac:dyDescent="0.3">
      <c r="A891" s="2">
        <v>42269</v>
      </c>
      <c r="B891">
        <v>8014.7998046875</v>
      </c>
      <c r="C891">
        <v>8021.60009765625</v>
      </c>
      <c r="D891">
        <v>7787.75</v>
      </c>
      <c r="E891">
        <v>7812</v>
      </c>
      <c r="F891">
        <v>525.02502441406205</v>
      </c>
      <c r="G891">
        <v>530</v>
      </c>
      <c r="H891">
        <v>512.65002441406205</v>
      </c>
      <c r="I891">
        <v>515.32501220703102</v>
      </c>
      <c r="J891">
        <v>6.5506941808702202E-2</v>
      </c>
      <c r="K891">
        <v>6.6071605857646196E-2</v>
      </c>
      <c r="L891">
        <v>6.5827745422498404E-2</v>
      </c>
      <c r="M891" s="19">
        <v>6.5965823375196006E-2</v>
      </c>
      <c r="N891">
        <v>6.4905248743364494E-2</v>
      </c>
      <c r="O891">
        <v>5.2582661649851995E-4</v>
      </c>
      <c r="P891">
        <v>6.5431075359863006E-2</v>
      </c>
      <c r="Q891">
        <v>6.4379422126865996E-2</v>
      </c>
      <c r="R891" s="6" t="str">
        <f t="shared" si="161"/>
        <v>Upper</v>
      </c>
      <c r="S891" t="str">
        <f t="shared" si="162"/>
        <v>Upper</v>
      </c>
      <c r="T891" t="str">
        <f t="shared" si="157"/>
        <v>Above</v>
      </c>
      <c r="U891" t="str">
        <f t="shared" si="158"/>
        <v>Above</v>
      </c>
      <c r="V891" t="str">
        <f t="shared" si="159"/>
        <v>Above</v>
      </c>
      <c r="W891" t="str">
        <f t="shared" si="156"/>
        <v>Above</v>
      </c>
      <c r="X891" t="str">
        <f t="shared" si="160"/>
        <v>Sell</v>
      </c>
      <c r="Y891" t="str">
        <f t="shared" si="163"/>
        <v/>
      </c>
    </row>
    <row r="892" spans="1:25" x14ac:dyDescent="0.3">
      <c r="A892" s="2">
        <v>42270</v>
      </c>
      <c r="B892">
        <v>7737.35009765625</v>
      </c>
      <c r="C892">
        <v>7882.89990234375</v>
      </c>
      <c r="D892">
        <v>7723.25</v>
      </c>
      <c r="E892">
        <v>7845.9501953125</v>
      </c>
      <c r="F892">
        <v>509.600006103515</v>
      </c>
      <c r="G892">
        <v>526.72497558593705</v>
      </c>
      <c r="H892">
        <v>509.32501220703102</v>
      </c>
      <c r="I892">
        <v>524.59997558593705</v>
      </c>
      <c r="J892">
        <v>6.58623430078316E-2</v>
      </c>
      <c r="K892">
        <v>6.6818681210112904E-2</v>
      </c>
      <c r="L892">
        <v>6.5946979860425498E-2</v>
      </c>
      <c r="M892" s="19">
        <v>6.6862516652139201E-2</v>
      </c>
      <c r="N892">
        <v>6.5017538524078503E-2</v>
      </c>
      <c r="O892">
        <v>6.7857623837929196E-4</v>
      </c>
      <c r="P892">
        <v>6.5696114762457805E-2</v>
      </c>
      <c r="Q892">
        <v>6.43389622856992E-2</v>
      </c>
      <c r="R892" s="6" t="str">
        <f t="shared" si="161"/>
        <v>Upper</v>
      </c>
      <c r="S892" t="str">
        <f t="shared" si="162"/>
        <v>Upper</v>
      </c>
      <c r="T892" t="str">
        <f t="shared" si="157"/>
        <v>Above</v>
      </c>
      <c r="U892" t="str">
        <f t="shared" si="158"/>
        <v>Above</v>
      </c>
      <c r="V892" t="str">
        <f t="shared" si="159"/>
        <v>Above</v>
      </c>
      <c r="W892" t="str">
        <f t="shared" si="156"/>
        <v>Above</v>
      </c>
      <c r="X892" t="str">
        <f t="shared" si="160"/>
        <v>Sell</v>
      </c>
      <c r="Y892" t="str">
        <f t="shared" si="163"/>
        <v/>
      </c>
    </row>
    <row r="893" spans="1:25" x14ac:dyDescent="0.3">
      <c r="A893" s="2">
        <v>42271</v>
      </c>
      <c r="B893">
        <v>7838.39990234375</v>
      </c>
      <c r="C893">
        <v>7894.5</v>
      </c>
      <c r="D893">
        <v>7804.10009765625</v>
      </c>
      <c r="E893">
        <v>7868.5</v>
      </c>
      <c r="F893">
        <v>523.5</v>
      </c>
      <c r="G893">
        <v>527</v>
      </c>
      <c r="H893">
        <v>518</v>
      </c>
      <c r="I893">
        <v>525.70001220703102</v>
      </c>
      <c r="J893">
        <v>6.67865899318901E-2</v>
      </c>
      <c r="K893">
        <v>6.6755335993413101E-2</v>
      </c>
      <c r="L893">
        <v>6.6375365963792093E-2</v>
      </c>
      <c r="M893" s="19">
        <v>6.6810702447357304E-2</v>
      </c>
      <c r="N893">
        <v>6.5106278542274396E-2</v>
      </c>
      <c r="O893">
        <v>7.8828435737013499E-4</v>
      </c>
      <c r="P893">
        <v>6.5894562899644599E-2</v>
      </c>
      <c r="Q893">
        <v>6.4317994184904304E-2</v>
      </c>
      <c r="R893" s="6" t="str">
        <f t="shared" si="161"/>
        <v>Upper</v>
      </c>
      <c r="S893" t="str">
        <f t="shared" si="162"/>
        <v>Upper</v>
      </c>
      <c r="T893" t="str">
        <f t="shared" si="157"/>
        <v>Above</v>
      </c>
      <c r="U893" t="str">
        <f t="shared" si="158"/>
        <v>Above</v>
      </c>
      <c r="V893" t="str">
        <f t="shared" si="159"/>
        <v>Above</v>
      </c>
      <c r="W893" t="str">
        <f t="shared" si="156"/>
        <v>Above</v>
      </c>
      <c r="X893" t="str">
        <f t="shared" si="160"/>
        <v>Sell</v>
      </c>
      <c r="Y893" t="str">
        <f t="shared" si="163"/>
        <v/>
      </c>
    </row>
    <row r="894" spans="1:25" x14ac:dyDescent="0.3">
      <c r="A894" s="2">
        <v>42275</v>
      </c>
      <c r="B894">
        <v>7892.7998046875</v>
      </c>
      <c r="C894">
        <v>7893.9501953125</v>
      </c>
      <c r="D894">
        <v>7787.9501953125</v>
      </c>
      <c r="E894">
        <v>7795.7001953125</v>
      </c>
      <c r="F894">
        <v>527.5</v>
      </c>
      <c r="G894">
        <v>530</v>
      </c>
      <c r="H894">
        <v>521.54998779296795</v>
      </c>
      <c r="I894">
        <v>523.20001220703102</v>
      </c>
      <c r="J894">
        <v>6.6833064698628195E-2</v>
      </c>
      <c r="K894">
        <v>6.7140023294638806E-2</v>
      </c>
      <c r="L894">
        <v>6.6968839644979294E-2</v>
      </c>
      <c r="M894" s="19">
        <v>6.7113921661793405E-2</v>
      </c>
      <c r="N894">
        <v>6.5247399271159898E-2</v>
      </c>
      <c r="O894">
        <v>8.8183210889428295E-4</v>
      </c>
      <c r="P894">
        <v>6.6129231380054193E-2</v>
      </c>
      <c r="Q894">
        <v>6.4365567162265602E-2</v>
      </c>
      <c r="R894" s="6" t="str">
        <f t="shared" si="161"/>
        <v>Upper</v>
      </c>
      <c r="S894" t="str">
        <f t="shared" si="162"/>
        <v>Upper</v>
      </c>
      <c r="T894" t="str">
        <f t="shared" si="157"/>
        <v>Above</v>
      </c>
      <c r="U894" t="str">
        <f t="shared" si="158"/>
        <v>Above</v>
      </c>
      <c r="V894" t="str">
        <f t="shared" si="159"/>
        <v>Above</v>
      </c>
      <c r="W894" t="str">
        <f t="shared" si="156"/>
        <v>Above</v>
      </c>
      <c r="X894" t="str">
        <f t="shared" si="160"/>
        <v>Sell</v>
      </c>
      <c r="Y894" t="str">
        <f t="shared" si="163"/>
        <v/>
      </c>
    </row>
    <row r="895" spans="1:25" x14ac:dyDescent="0.3">
      <c r="A895" s="2">
        <v>42276</v>
      </c>
      <c r="B895">
        <v>7725.7001953125</v>
      </c>
      <c r="C895">
        <v>7926.5498046875</v>
      </c>
      <c r="D895">
        <v>7691.2001953125</v>
      </c>
      <c r="E895">
        <v>7843.2998046875</v>
      </c>
      <c r="F895">
        <v>516</v>
      </c>
      <c r="G895">
        <v>536.95001220703102</v>
      </c>
      <c r="H895">
        <v>512.54998779296795</v>
      </c>
      <c r="I895">
        <v>532.40002441406205</v>
      </c>
      <c r="J895">
        <v>6.6790062642228601E-2</v>
      </c>
      <c r="K895">
        <v>6.7740697458243002E-2</v>
      </c>
      <c r="L895">
        <v>6.6641093038424401E-2</v>
      </c>
      <c r="M895" s="19">
        <v>6.7879596301530704E-2</v>
      </c>
      <c r="N895">
        <v>6.5429818385152494E-2</v>
      </c>
      <c r="O895">
        <v>1.0261123253301899E-3</v>
      </c>
      <c r="P895">
        <v>6.64559307104826E-2</v>
      </c>
      <c r="Q895">
        <v>6.4403706059822305E-2</v>
      </c>
      <c r="R895" s="6" t="str">
        <f t="shared" si="161"/>
        <v>Upper</v>
      </c>
      <c r="S895" t="str">
        <f t="shared" si="162"/>
        <v>Upper</v>
      </c>
      <c r="T895" t="str">
        <f t="shared" si="157"/>
        <v>Above</v>
      </c>
      <c r="U895" t="str">
        <f t="shared" si="158"/>
        <v>Above</v>
      </c>
      <c r="V895" t="str">
        <f t="shared" si="159"/>
        <v>Above</v>
      </c>
      <c r="W895" t="str">
        <f t="shared" si="156"/>
        <v>Above</v>
      </c>
      <c r="X895" t="str">
        <f t="shared" si="160"/>
        <v>Sell</v>
      </c>
      <c r="Y895" t="str">
        <f t="shared" si="163"/>
        <v/>
      </c>
    </row>
    <row r="896" spans="1:25" x14ac:dyDescent="0.3">
      <c r="A896" s="2">
        <v>42277</v>
      </c>
      <c r="B896">
        <v>7924.25</v>
      </c>
      <c r="C896">
        <v>7957.7001953125</v>
      </c>
      <c r="D896">
        <v>7874.5</v>
      </c>
      <c r="E896">
        <v>7948.89990234375</v>
      </c>
      <c r="F896">
        <v>534</v>
      </c>
      <c r="G896">
        <v>536.5</v>
      </c>
      <c r="H896">
        <v>530.67498779296795</v>
      </c>
      <c r="I896">
        <v>534.40002441406205</v>
      </c>
      <c r="J896">
        <v>6.7388080890935995E-2</v>
      </c>
      <c r="K896">
        <v>6.7418976190636901E-2</v>
      </c>
      <c r="L896">
        <v>6.7391578867606605E-2</v>
      </c>
      <c r="M896" s="19">
        <v>6.7229431868489495E-2</v>
      </c>
      <c r="N896">
        <v>6.5568948652988804E-2</v>
      </c>
      <c r="O896">
        <v>1.0733718298547199E-3</v>
      </c>
      <c r="P896">
        <v>6.6642320482843603E-2</v>
      </c>
      <c r="Q896">
        <v>6.4495576823134101E-2</v>
      </c>
      <c r="R896" s="6" t="str">
        <f t="shared" si="161"/>
        <v>Upper</v>
      </c>
      <c r="S896" t="str">
        <f t="shared" si="162"/>
        <v>Upper</v>
      </c>
      <c r="T896" t="str">
        <f t="shared" si="157"/>
        <v>Above</v>
      </c>
      <c r="U896" t="str">
        <f t="shared" si="158"/>
        <v>Above</v>
      </c>
      <c r="V896" t="str">
        <f t="shared" si="159"/>
        <v>Above</v>
      </c>
      <c r="W896" t="str">
        <f t="shared" si="156"/>
        <v>Above</v>
      </c>
      <c r="X896" t="str">
        <f t="shared" si="160"/>
        <v>Sell</v>
      </c>
      <c r="Y896" t="str">
        <f t="shared" si="163"/>
        <v/>
      </c>
    </row>
    <row r="897" spans="1:25" x14ac:dyDescent="0.3">
      <c r="A897" s="2">
        <v>42278</v>
      </c>
      <c r="B897">
        <v>7992.0498046875</v>
      </c>
      <c r="C897">
        <v>8008.25</v>
      </c>
      <c r="D897">
        <v>7930.64990234375</v>
      </c>
      <c r="E897">
        <v>7950.89990234375</v>
      </c>
      <c r="F897">
        <v>537.59997558593705</v>
      </c>
      <c r="G897">
        <v>538.45001220703102</v>
      </c>
      <c r="H897">
        <v>529.67498779296795</v>
      </c>
      <c r="I897">
        <v>533.82501220703102</v>
      </c>
      <c r="J897">
        <v>6.7266845017735499E-2</v>
      </c>
      <c r="K897">
        <v>6.7236913458874406E-2</v>
      </c>
      <c r="L897">
        <v>6.6788345761730497E-2</v>
      </c>
      <c r="M897" s="19">
        <v>6.7140200324955795E-2</v>
      </c>
      <c r="N897">
        <v>6.5714684489019001E-2</v>
      </c>
      <c r="O897">
        <v>1.07921924554333E-3</v>
      </c>
      <c r="P897">
        <v>6.6793903734562302E-2</v>
      </c>
      <c r="Q897">
        <v>6.4635465243475701E-2</v>
      </c>
      <c r="R897" s="6" t="str">
        <f t="shared" si="161"/>
        <v>Upper</v>
      </c>
      <c r="S897" t="str">
        <f t="shared" si="162"/>
        <v>Upper</v>
      </c>
      <c r="T897" t="str">
        <f t="shared" si="157"/>
        <v>Above</v>
      </c>
      <c r="U897" t="str">
        <f t="shared" si="158"/>
        <v>Above</v>
      </c>
      <c r="V897" t="str">
        <f t="shared" si="159"/>
        <v>Above</v>
      </c>
      <c r="W897" t="str">
        <f t="shared" si="156"/>
        <v>Above</v>
      </c>
      <c r="X897" t="str">
        <f t="shared" si="160"/>
        <v>Sell</v>
      </c>
      <c r="Y897" t="str">
        <f t="shared" si="163"/>
        <v/>
      </c>
    </row>
    <row r="898" spans="1:25" x14ac:dyDescent="0.3">
      <c r="A898" s="2">
        <v>42282</v>
      </c>
      <c r="B898">
        <v>8005.10009765625</v>
      </c>
      <c r="C898">
        <v>8128.89990234375</v>
      </c>
      <c r="D898">
        <v>8005.10009765625</v>
      </c>
      <c r="E898">
        <v>8119.2998046875</v>
      </c>
      <c r="F898">
        <v>538.59997558593705</v>
      </c>
      <c r="G898">
        <v>552.40002441406205</v>
      </c>
      <c r="H898">
        <v>538.59997558593705</v>
      </c>
      <c r="I898">
        <v>549.17498779296795</v>
      </c>
      <c r="J898">
        <v>6.7282103785764005E-2</v>
      </c>
      <c r="K898">
        <v>6.7955077691975604E-2</v>
      </c>
      <c r="L898">
        <v>6.7282103785764005E-2</v>
      </c>
      <c r="M898" s="19">
        <v>6.7638220167201404E-2</v>
      </c>
      <c r="N898">
        <v>6.5872706601389497E-2</v>
      </c>
      <c r="O898">
        <v>1.1192149810740799E-3</v>
      </c>
      <c r="P898">
        <v>6.6991921582463601E-2</v>
      </c>
      <c r="Q898">
        <v>6.4753491620315407E-2</v>
      </c>
      <c r="R898" s="6" t="str">
        <f t="shared" si="161"/>
        <v>Upper</v>
      </c>
      <c r="S898" t="str">
        <f t="shared" si="162"/>
        <v>Upper</v>
      </c>
      <c r="T898" t="str">
        <f t="shared" si="157"/>
        <v>Above</v>
      </c>
      <c r="U898" t="str">
        <f t="shared" si="158"/>
        <v>Above</v>
      </c>
      <c r="V898" t="str">
        <f t="shared" si="159"/>
        <v>Above</v>
      </c>
      <c r="W898" t="str">
        <f t="shared" si="156"/>
        <v>Above</v>
      </c>
      <c r="X898" t="str">
        <f t="shared" si="160"/>
        <v>Sell</v>
      </c>
      <c r="Y898" t="str">
        <f t="shared" si="163"/>
        <v/>
      </c>
    </row>
    <row r="899" spans="1:25" x14ac:dyDescent="0.3">
      <c r="A899" s="2">
        <v>42283</v>
      </c>
      <c r="B899">
        <v>8180.4501953125</v>
      </c>
      <c r="C899">
        <v>8180.9501953125</v>
      </c>
      <c r="D899">
        <v>8096.5</v>
      </c>
      <c r="E899">
        <v>8152.89990234375</v>
      </c>
      <c r="F899">
        <v>553.5</v>
      </c>
      <c r="G899">
        <v>553.95001220703102</v>
      </c>
      <c r="H899">
        <v>541.5</v>
      </c>
      <c r="I899">
        <v>542.97497558593705</v>
      </c>
      <c r="J899">
        <v>6.7661312859916001E-2</v>
      </c>
      <c r="K899">
        <v>6.7712184890751703E-2</v>
      </c>
      <c r="L899">
        <v>6.6880750941764905E-2</v>
      </c>
      <c r="M899" s="19">
        <v>6.65989993854635E-2</v>
      </c>
      <c r="N899">
        <v>6.5974035875938905E-2</v>
      </c>
      <c r="O899">
        <v>1.0865587626777201E-3</v>
      </c>
      <c r="P899">
        <v>6.7060594638616605E-2</v>
      </c>
      <c r="Q899">
        <v>6.4887477113261094E-2</v>
      </c>
      <c r="R899" s="6" t="str">
        <f t="shared" si="161"/>
        <v>Upper</v>
      </c>
      <c r="S899" t="str">
        <f t="shared" si="162"/>
        <v>Upper</v>
      </c>
      <c r="T899" t="str">
        <f t="shared" si="157"/>
        <v>Above</v>
      </c>
      <c r="U899" t="str">
        <f t="shared" si="158"/>
        <v>Above</v>
      </c>
      <c r="V899" t="str">
        <f t="shared" si="159"/>
        <v>Below</v>
      </c>
      <c r="W899" t="str">
        <f t="shared" ref="W899:W962" si="164">IF(S899=0,"",IF(S899="Upper",IF(M899&lt;=P899,"Below","Above"),IF(M899&gt;=Q899,"Above","Below")))</f>
        <v>Below</v>
      </c>
      <c r="X899" t="str">
        <f t="shared" si="160"/>
        <v>Sell</v>
      </c>
      <c r="Y899" t="str">
        <f t="shared" si="163"/>
        <v/>
      </c>
    </row>
    <row r="900" spans="1:25" x14ac:dyDescent="0.3">
      <c r="A900" s="2">
        <v>42284</v>
      </c>
      <c r="B900">
        <v>8146.2001953125</v>
      </c>
      <c r="C900">
        <v>8188.89990234375</v>
      </c>
      <c r="D900">
        <v>8132.89990234375</v>
      </c>
      <c r="E900">
        <v>8177.39990234375</v>
      </c>
      <c r="F900">
        <v>544</v>
      </c>
      <c r="G900">
        <v>549.17498779296795</v>
      </c>
      <c r="H900">
        <v>541.67498779296795</v>
      </c>
      <c r="I900">
        <v>543.875</v>
      </c>
      <c r="J900">
        <v>6.6779601158467594E-2</v>
      </c>
      <c r="K900">
        <v>6.7063341149864203E-2</v>
      </c>
      <c r="L900">
        <v>6.6602933061658307E-2</v>
      </c>
      <c r="M900" s="19">
        <v>6.65095270495598E-2</v>
      </c>
      <c r="N900">
        <v>6.6046594176913595E-2</v>
      </c>
      <c r="O900">
        <v>1.07052828038887E-3</v>
      </c>
      <c r="P900">
        <v>6.7117122457302503E-2</v>
      </c>
      <c r="Q900">
        <v>6.4976065896524798E-2</v>
      </c>
      <c r="R900" s="6">
        <f t="shared" si="161"/>
        <v>0</v>
      </c>
      <c r="S900" t="str">
        <f t="shared" si="162"/>
        <v>Upper</v>
      </c>
      <c r="T900" t="str">
        <f t="shared" si="157"/>
        <v>Above</v>
      </c>
      <c r="U900" t="str">
        <f t="shared" si="158"/>
        <v>Above</v>
      </c>
      <c r="V900" t="str">
        <f t="shared" si="159"/>
        <v>Below</v>
      </c>
      <c r="W900" t="str">
        <f t="shared" si="164"/>
        <v>Below</v>
      </c>
      <c r="X900" t="str">
        <f t="shared" si="160"/>
        <v>Sell</v>
      </c>
      <c r="Y900" t="str">
        <f t="shared" si="163"/>
        <v/>
      </c>
    </row>
    <row r="901" spans="1:25" x14ac:dyDescent="0.3">
      <c r="A901" s="2">
        <v>42285</v>
      </c>
      <c r="B901">
        <v>8196.75</v>
      </c>
      <c r="C901">
        <v>8196.75</v>
      </c>
      <c r="D901">
        <v>8105.85009765625</v>
      </c>
      <c r="E901">
        <v>8129.35009765625</v>
      </c>
      <c r="F901">
        <v>544.04998779296795</v>
      </c>
      <c r="G901">
        <v>545.34997558593705</v>
      </c>
      <c r="H901">
        <v>537.70001220703102</v>
      </c>
      <c r="I901">
        <v>541.54998779296795</v>
      </c>
      <c r="J901">
        <v>6.6373866202210405E-2</v>
      </c>
      <c r="K901">
        <v>6.6532464157859794E-2</v>
      </c>
      <c r="L901">
        <v>6.6334808284019803E-2</v>
      </c>
      <c r="M901" s="19">
        <v>6.66166398651106E-2</v>
      </c>
      <c r="N901">
        <v>6.6121452875319703E-2</v>
      </c>
      <c r="O901">
        <v>1.05451145904257E-3</v>
      </c>
      <c r="P901">
        <v>6.7175964334362306E-2</v>
      </c>
      <c r="Q901">
        <v>6.5066941416277099E-2</v>
      </c>
      <c r="R901" s="6">
        <f t="shared" si="161"/>
        <v>0</v>
      </c>
      <c r="S901" t="str">
        <f t="shared" si="162"/>
        <v>Upper</v>
      </c>
      <c r="T901" t="str">
        <f t="shared" ref="T901:T964" si="165">IF(M901&gt;=Q901,"Above","Below")</f>
        <v>Above</v>
      </c>
      <c r="U901" t="str">
        <f t="shared" ref="U901:U964" si="166">IF(M901&gt;=O901,"Above","Below")</f>
        <v>Above</v>
      </c>
      <c r="V901" t="str">
        <f t="shared" ref="V901:V964" si="167">IF(M901&gt;=P901,"Above","Below")</f>
        <v>Below</v>
      </c>
      <c r="W901" t="str">
        <f t="shared" si="164"/>
        <v>Below</v>
      </c>
      <c r="X901" t="str">
        <f t="shared" ref="X901:X964" si="168">+IF(AND(S901="Upper",V901="Below"),"Sell",IF(AND(S901="Lower",T901="Above"),"Buy",X900))</f>
        <v>Sell</v>
      </c>
      <c r="Y901" t="str">
        <f t="shared" si="163"/>
        <v/>
      </c>
    </row>
    <row r="902" spans="1:25" x14ac:dyDescent="0.3">
      <c r="A902" s="2">
        <v>42286</v>
      </c>
      <c r="B902">
        <v>8186.35009765625</v>
      </c>
      <c r="C902">
        <v>8232.2001953125</v>
      </c>
      <c r="D902">
        <v>8139.64990234375</v>
      </c>
      <c r="E902">
        <v>8189.7001953125</v>
      </c>
      <c r="F902">
        <v>547.5</v>
      </c>
      <c r="G902">
        <v>547.5</v>
      </c>
      <c r="H902">
        <v>540.09997558593705</v>
      </c>
      <c r="I902">
        <v>543.07501220703102</v>
      </c>
      <c r="J902">
        <v>6.6879621988894494E-2</v>
      </c>
      <c r="K902">
        <v>6.6507128958276804E-2</v>
      </c>
      <c r="L902">
        <v>6.6354202215800406E-2</v>
      </c>
      <c r="M902" s="19">
        <v>6.6311952727875004E-2</v>
      </c>
      <c r="N902">
        <v>6.6172165824713899E-2</v>
      </c>
      <c r="O902">
        <v>1.0370547603632599E-3</v>
      </c>
      <c r="P902">
        <v>6.7209220585077195E-2</v>
      </c>
      <c r="Q902">
        <v>6.5135111064350701E-2</v>
      </c>
      <c r="R902" s="6">
        <f t="shared" si="161"/>
        <v>0</v>
      </c>
      <c r="S902" t="str">
        <f t="shared" si="162"/>
        <v>Upper</v>
      </c>
      <c r="T902" t="str">
        <f t="shared" si="165"/>
        <v>Above</v>
      </c>
      <c r="U902" t="str">
        <f t="shared" si="166"/>
        <v>Above</v>
      </c>
      <c r="V902" t="str">
        <f t="shared" si="167"/>
        <v>Below</v>
      </c>
      <c r="W902" t="str">
        <f t="shared" si="164"/>
        <v>Below</v>
      </c>
      <c r="X902" t="str">
        <f t="shared" si="168"/>
        <v>Sell</v>
      </c>
      <c r="Y902" t="str">
        <f t="shared" si="163"/>
        <v/>
      </c>
    </row>
    <row r="903" spans="1:25" x14ac:dyDescent="0.3">
      <c r="A903" s="2">
        <v>42289</v>
      </c>
      <c r="B903">
        <v>8231.5</v>
      </c>
      <c r="C903">
        <v>8244.5</v>
      </c>
      <c r="D903">
        <v>8128.2001953125</v>
      </c>
      <c r="E903">
        <v>8143.60009765625</v>
      </c>
      <c r="F903">
        <v>543.84997558593705</v>
      </c>
      <c r="G903">
        <v>547.75</v>
      </c>
      <c r="H903">
        <v>538.90002441406205</v>
      </c>
      <c r="I903">
        <v>540.27502441406205</v>
      </c>
      <c r="J903">
        <v>6.6069364707032396E-2</v>
      </c>
      <c r="K903">
        <v>6.6438231548304902E-2</v>
      </c>
      <c r="L903">
        <v>6.6300043240180503E-2</v>
      </c>
      <c r="M903" s="19">
        <v>6.6343511215580797E-2</v>
      </c>
      <c r="N903">
        <v>6.6239718770513503E-2</v>
      </c>
      <c r="O903">
        <v>9.994876628535859E-4</v>
      </c>
      <c r="P903">
        <v>6.7239206433367102E-2</v>
      </c>
      <c r="Q903">
        <v>6.5240231107659905E-2</v>
      </c>
      <c r="R903" s="6">
        <f t="shared" si="161"/>
        <v>0</v>
      </c>
      <c r="S903" t="str">
        <f t="shared" si="162"/>
        <v>Upper</v>
      </c>
      <c r="T903" t="str">
        <f t="shared" si="165"/>
        <v>Above</v>
      </c>
      <c r="U903" t="str">
        <f t="shared" si="166"/>
        <v>Above</v>
      </c>
      <c r="V903" t="str">
        <f t="shared" si="167"/>
        <v>Below</v>
      </c>
      <c r="W903" t="str">
        <f t="shared" si="164"/>
        <v>Below</v>
      </c>
      <c r="X903" t="str">
        <f t="shared" si="168"/>
        <v>Sell</v>
      </c>
      <c r="Y903" t="str">
        <f t="shared" si="163"/>
        <v/>
      </c>
    </row>
    <row r="904" spans="1:25" x14ac:dyDescent="0.3">
      <c r="A904" s="2">
        <v>42290</v>
      </c>
      <c r="B904">
        <v>8121.9501953125</v>
      </c>
      <c r="C904">
        <v>8150.25</v>
      </c>
      <c r="D904">
        <v>8088.60009765625</v>
      </c>
      <c r="E904">
        <v>8131.7001953125</v>
      </c>
      <c r="F904">
        <v>537.77502441406205</v>
      </c>
      <c r="G904">
        <v>541.07501220703102</v>
      </c>
      <c r="H904">
        <v>536.59997558593705</v>
      </c>
      <c r="I904">
        <v>538.17498779296795</v>
      </c>
      <c r="J904">
        <v>6.6212548893052003E-2</v>
      </c>
      <c r="K904">
        <v>6.6387535622469407E-2</v>
      </c>
      <c r="L904">
        <v>6.63402775643986E-2</v>
      </c>
      <c r="M904" s="19">
        <v>6.6182345003717405E-2</v>
      </c>
      <c r="N904">
        <v>6.6303500228519996E-2</v>
      </c>
      <c r="O904">
        <v>9.4939231627813798E-4</v>
      </c>
      <c r="P904">
        <v>6.7252892544798104E-2</v>
      </c>
      <c r="Q904">
        <v>6.5354107912241804E-2</v>
      </c>
      <c r="R904" s="6">
        <f t="shared" si="161"/>
        <v>0</v>
      </c>
      <c r="S904" t="str">
        <f t="shared" si="162"/>
        <v>Upper</v>
      </c>
      <c r="T904" t="str">
        <f t="shared" si="165"/>
        <v>Above</v>
      </c>
      <c r="U904" t="str">
        <f t="shared" si="166"/>
        <v>Above</v>
      </c>
      <c r="V904" t="str">
        <f t="shared" si="167"/>
        <v>Below</v>
      </c>
      <c r="W904" t="str">
        <f t="shared" si="164"/>
        <v>Below</v>
      </c>
      <c r="X904" t="str">
        <f t="shared" si="168"/>
        <v>Sell</v>
      </c>
      <c r="Y904" t="str">
        <f t="shared" si="163"/>
        <v/>
      </c>
    </row>
    <row r="905" spans="1:25" x14ac:dyDescent="0.3">
      <c r="A905" s="2">
        <v>42291</v>
      </c>
      <c r="B905">
        <v>8102.39990234375</v>
      </c>
      <c r="C905">
        <v>8139.2998046875</v>
      </c>
      <c r="D905">
        <v>8096.35009765625</v>
      </c>
      <c r="E905">
        <v>8107.89990234375</v>
      </c>
      <c r="F905">
        <v>534.40002441406205</v>
      </c>
      <c r="G905">
        <v>543.25</v>
      </c>
      <c r="H905">
        <v>533.52502441406205</v>
      </c>
      <c r="I905">
        <v>542.375</v>
      </c>
      <c r="J905">
        <v>6.59557700008708E-2</v>
      </c>
      <c r="K905">
        <v>6.6744070501879901E-2</v>
      </c>
      <c r="L905">
        <v>6.58969804885918E-2</v>
      </c>
      <c r="M905" s="19">
        <v>6.6894634434647507E-2</v>
      </c>
      <c r="N905">
        <v>6.6405000769858294E-2</v>
      </c>
      <c r="O905">
        <v>8.9438588623249595E-4</v>
      </c>
      <c r="P905">
        <v>6.7299386656090796E-2</v>
      </c>
      <c r="Q905">
        <v>6.5510614883625806E-2</v>
      </c>
      <c r="R905" s="6">
        <f t="shared" ref="R905:R968" si="169">IF(OR(M905&lt;=Q905,L905&lt;=Q905),"Lower",IF(OR(M905&gt;=P905,K905&gt;=P905),"Upper",0))</f>
        <v>0</v>
      </c>
      <c r="S905" t="str">
        <f t="shared" si="162"/>
        <v>Upper</v>
      </c>
      <c r="T905" t="str">
        <f t="shared" si="165"/>
        <v>Above</v>
      </c>
      <c r="U905" t="str">
        <f t="shared" si="166"/>
        <v>Above</v>
      </c>
      <c r="V905" t="str">
        <f t="shared" si="167"/>
        <v>Below</v>
      </c>
      <c r="W905" t="str">
        <f t="shared" si="164"/>
        <v>Below</v>
      </c>
      <c r="X905" t="str">
        <f t="shared" si="168"/>
        <v>Sell</v>
      </c>
      <c r="Y905" t="str">
        <f t="shared" si="163"/>
        <v/>
      </c>
    </row>
    <row r="906" spans="1:25" x14ac:dyDescent="0.3">
      <c r="A906" s="2">
        <v>42292</v>
      </c>
      <c r="B906">
        <v>8134.35009765625</v>
      </c>
      <c r="C906">
        <v>8190.5498046875</v>
      </c>
      <c r="D906">
        <v>8129.7998046875</v>
      </c>
      <c r="E906">
        <v>8179.5</v>
      </c>
      <c r="F906">
        <v>542.84997558593705</v>
      </c>
      <c r="G906">
        <v>548.25</v>
      </c>
      <c r="H906">
        <v>540.5</v>
      </c>
      <c r="I906">
        <v>542.07501220703102</v>
      </c>
      <c r="J906">
        <v>6.6735506717660001E-2</v>
      </c>
      <c r="K906">
        <v>6.6936898385775406E-2</v>
      </c>
      <c r="L906">
        <v>6.6483801936716394E-2</v>
      </c>
      <c r="M906" s="19">
        <v>6.6272389780185903E-2</v>
      </c>
      <c r="N906">
        <v>6.6480346537228202E-2</v>
      </c>
      <c r="O906">
        <v>8.0833146952189795E-4</v>
      </c>
      <c r="P906">
        <v>6.7288678006750105E-2</v>
      </c>
      <c r="Q906">
        <v>6.5672015067706299E-2</v>
      </c>
      <c r="R906" s="6">
        <f t="shared" si="169"/>
        <v>0</v>
      </c>
      <c r="S906" t="str">
        <f t="shared" si="162"/>
        <v>Upper</v>
      </c>
      <c r="T906" t="str">
        <f t="shared" si="165"/>
        <v>Above</v>
      </c>
      <c r="U906" t="str">
        <f t="shared" si="166"/>
        <v>Above</v>
      </c>
      <c r="V906" t="str">
        <f t="shared" si="167"/>
        <v>Below</v>
      </c>
      <c r="W906" t="str">
        <f t="shared" si="164"/>
        <v>Below</v>
      </c>
      <c r="X906" t="str">
        <f t="shared" si="168"/>
        <v>Sell</v>
      </c>
      <c r="Y906" t="str">
        <f t="shared" si="163"/>
        <v/>
      </c>
    </row>
    <row r="907" spans="1:25" x14ac:dyDescent="0.3">
      <c r="A907" s="2">
        <v>42293</v>
      </c>
      <c r="B907">
        <v>8193.650390625</v>
      </c>
      <c r="C907">
        <v>8246.400390625</v>
      </c>
      <c r="D907">
        <v>8147.64990234375</v>
      </c>
      <c r="E907">
        <v>8238.150390625</v>
      </c>
      <c r="F907">
        <v>545</v>
      </c>
      <c r="G907">
        <v>550.75</v>
      </c>
      <c r="H907">
        <v>542.5</v>
      </c>
      <c r="I907">
        <v>550.02502441406205</v>
      </c>
      <c r="J907">
        <v>6.6514919970661293E-2</v>
      </c>
      <c r="K907">
        <v>6.6786715889532194E-2</v>
      </c>
      <c r="L907">
        <v>6.6583616932772802E-2</v>
      </c>
      <c r="M907" s="19">
        <v>6.6765596442617703E-2</v>
      </c>
      <c r="N907">
        <v>6.6583420487111494E-2</v>
      </c>
      <c r="O907">
        <v>6.9314267025181499E-4</v>
      </c>
      <c r="P907">
        <v>6.7276563157363301E-2</v>
      </c>
      <c r="Q907">
        <v>6.5890277816859702E-2</v>
      </c>
      <c r="R907" s="6">
        <f t="shared" si="169"/>
        <v>0</v>
      </c>
      <c r="S907" t="str">
        <f t="shared" si="162"/>
        <v>Upper</v>
      </c>
      <c r="T907" t="str">
        <f t="shared" si="165"/>
        <v>Above</v>
      </c>
      <c r="U907" t="str">
        <f t="shared" si="166"/>
        <v>Above</v>
      </c>
      <c r="V907" t="str">
        <f t="shared" si="167"/>
        <v>Below</v>
      </c>
      <c r="W907" t="str">
        <f t="shared" si="164"/>
        <v>Below</v>
      </c>
      <c r="X907" t="str">
        <f t="shared" si="168"/>
        <v>Sell</v>
      </c>
      <c r="Y907" t="str">
        <f t="shared" si="163"/>
        <v/>
      </c>
    </row>
    <row r="908" spans="1:25" x14ac:dyDescent="0.3">
      <c r="A908" s="2">
        <v>42296</v>
      </c>
      <c r="B908">
        <v>8262.5498046875</v>
      </c>
      <c r="C908">
        <v>8283.0498046875</v>
      </c>
      <c r="D908">
        <v>8239.2001953125</v>
      </c>
      <c r="E908">
        <v>8275.0498046875</v>
      </c>
      <c r="F908">
        <v>550</v>
      </c>
      <c r="G908">
        <v>551.04998779296795</v>
      </c>
      <c r="H908">
        <v>547.15002441406205</v>
      </c>
      <c r="I908">
        <v>548.90002441406205</v>
      </c>
      <c r="J908">
        <v>6.6565408136841003E-2</v>
      </c>
      <c r="K908">
        <v>6.6527426586415195E-2</v>
      </c>
      <c r="L908">
        <v>6.6408147810918597E-2</v>
      </c>
      <c r="M908" s="19">
        <v>6.6331930002781495E-2</v>
      </c>
      <c r="N908">
        <v>6.6661219179139905E-2</v>
      </c>
      <c r="O908">
        <v>5.5268511609251302E-4</v>
      </c>
      <c r="P908">
        <v>6.7213904295232399E-2</v>
      </c>
      <c r="Q908">
        <v>6.6108534063047397E-2</v>
      </c>
      <c r="R908" s="6">
        <f t="shared" si="169"/>
        <v>0</v>
      </c>
      <c r="S908" t="str">
        <f t="shared" ref="S908:S971" si="170">+IF(R908=0,S907,R908)</f>
        <v>Upper</v>
      </c>
      <c r="T908" t="str">
        <f t="shared" si="165"/>
        <v>Above</v>
      </c>
      <c r="U908" t="str">
        <f t="shared" si="166"/>
        <v>Above</v>
      </c>
      <c r="V908" t="str">
        <f t="shared" si="167"/>
        <v>Below</v>
      </c>
      <c r="W908" t="str">
        <f t="shared" si="164"/>
        <v>Below</v>
      </c>
      <c r="X908" t="str">
        <f t="shared" si="168"/>
        <v>Sell</v>
      </c>
      <c r="Y908" t="str">
        <f t="shared" si="163"/>
        <v/>
      </c>
    </row>
    <row r="909" spans="1:25" x14ac:dyDescent="0.3">
      <c r="A909" s="2">
        <v>42297</v>
      </c>
      <c r="B909">
        <v>8280.2998046875</v>
      </c>
      <c r="C909">
        <v>8294.0498046875</v>
      </c>
      <c r="D909">
        <v>8229.2001953125</v>
      </c>
      <c r="E909">
        <v>8261.650390625</v>
      </c>
      <c r="F909">
        <v>549</v>
      </c>
      <c r="G909">
        <v>551.45001220703102</v>
      </c>
      <c r="H909">
        <v>545.59997558593705</v>
      </c>
      <c r="I909">
        <v>547.45001220703102</v>
      </c>
      <c r="J909">
        <v>6.6301947145586404E-2</v>
      </c>
      <c r="K909">
        <v>6.6487424743382997E-2</v>
      </c>
      <c r="L909">
        <v>6.6300486394378993E-2</v>
      </c>
      <c r="M909" s="19">
        <v>6.6264001297882999E-2</v>
      </c>
      <c r="N909">
        <v>6.6686511562769599E-2</v>
      </c>
      <c r="O909">
        <v>5.1977811413284102E-4</v>
      </c>
      <c r="P909">
        <v>6.7206289676902495E-2</v>
      </c>
      <c r="Q909">
        <v>6.61667334486368E-2</v>
      </c>
      <c r="R909" s="6">
        <f t="shared" si="169"/>
        <v>0</v>
      </c>
      <c r="S909" t="str">
        <f t="shared" si="170"/>
        <v>Upper</v>
      </c>
      <c r="T909" t="str">
        <f t="shared" si="165"/>
        <v>Above</v>
      </c>
      <c r="U909" t="str">
        <f t="shared" si="166"/>
        <v>Above</v>
      </c>
      <c r="V909" t="str">
        <f t="shared" si="167"/>
        <v>Below</v>
      </c>
      <c r="W909" t="str">
        <f t="shared" si="164"/>
        <v>Below</v>
      </c>
      <c r="X909" t="str">
        <f t="shared" si="168"/>
        <v>Sell</v>
      </c>
      <c r="Y909" t="str">
        <f t="shared" si="163"/>
        <v/>
      </c>
    </row>
    <row r="910" spans="1:25" x14ac:dyDescent="0.3">
      <c r="A910" s="2">
        <v>42298</v>
      </c>
      <c r="B910">
        <v>8258.349609375</v>
      </c>
      <c r="C910">
        <v>8294.400390625</v>
      </c>
      <c r="D910">
        <v>8217.150390625</v>
      </c>
      <c r="E910">
        <v>8251.7001953125</v>
      </c>
      <c r="F910">
        <v>549.45001220703102</v>
      </c>
      <c r="G910">
        <v>552</v>
      </c>
      <c r="H910">
        <v>542.5</v>
      </c>
      <c r="I910">
        <v>547.5</v>
      </c>
      <c r="J910">
        <v>6.6532665507801597E-2</v>
      </c>
      <c r="K910">
        <v>6.6550922791708295E-2</v>
      </c>
      <c r="L910">
        <v>6.6020454076019003E-2</v>
      </c>
      <c r="M910" s="19">
        <v>6.6349962679329397E-2</v>
      </c>
      <c r="N910">
        <v>6.6704095134170804E-2</v>
      </c>
      <c r="O910">
        <v>5.0087559043966701E-4</v>
      </c>
      <c r="P910">
        <v>6.7204970724610499E-2</v>
      </c>
      <c r="Q910">
        <v>6.6203219543731096E-2</v>
      </c>
      <c r="R910" s="6" t="str">
        <f t="shared" si="169"/>
        <v>Lower</v>
      </c>
      <c r="S910" t="str">
        <f t="shared" si="170"/>
        <v>Lower</v>
      </c>
      <c r="T910" t="str">
        <f t="shared" si="165"/>
        <v>Above</v>
      </c>
      <c r="U910" t="str">
        <f t="shared" si="166"/>
        <v>Above</v>
      </c>
      <c r="V910" t="str">
        <f t="shared" si="167"/>
        <v>Below</v>
      </c>
      <c r="W910" t="str">
        <f t="shared" si="164"/>
        <v>Above</v>
      </c>
      <c r="X910" t="str">
        <f t="shared" si="168"/>
        <v>Buy</v>
      </c>
      <c r="Y910" t="str">
        <f t="shared" si="163"/>
        <v>Buy</v>
      </c>
    </row>
    <row r="911" spans="1:25" x14ac:dyDescent="0.3">
      <c r="A911" s="2">
        <v>42300</v>
      </c>
      <c r="B911">
        <v>8308.25</v>
      </c>
      <c r="C911">
        <v>8328.099609375</v>
      </c>
      <c r="D911">
        <v>8280.75</v>
      </c>
      <c r="E911">
        <v>8295.4501953125</v>
      </c>
      <c r="F911">
        <v>549.72497558593705</v>
      </c>
      <c r="G911">
        <v>556.84997558593705</v>
      </c>
      <c r="H911">
        <v>548</v>
      </c>
      <c r="I911">
        <v>554.25</v>
      </c>
      <c r="J911">
        <v>6.6166157203495002E-2</v>
      </c>
      <c r="K911">
        <v>6.6863990790778594E-2</v>
      </c>
      <c r="L911">
        <v>6.6177580533164193E-2</v>
      </c>
      <c r="M911" s="19">
        <v>6.6813733667304601E-2</v>
      </c>
      <c r="N911">
        <v>6.6746490648776205E-2</v>
      </c>
      <c r="O911">
        <v>4.7003239583436599E-4</v>
      </c>
      <c r="P911">
        <v>6.7216523044610593E-2</v>
      </c>
      <c r="Q911">
        <v>6.62764582529419E-2</v>
      </c>
      <c r="R911" s="6" t="str">
        <f t="shared" si="169"/>
        <v>Lower</v>
      </c>
      <c r="S911" t="str">
        <f t="shared" si="170"/>
        <v>Lower</v>
      </c>
      <c r="T911" t="str">
        <f t="shared" si="165"/>
        <v>Above</v>
      </c>
      <c r="U911" t="str">
        <f t="shared" si="166"/>
        <v>Above</v>
      </c>
      <c r="V911" t="str">
        <f t="shared" si="167"/>
        <v>Below</v>
      </c>
      <c r="W911" t="str">
        <f t="shared" si="164"/>
        <v>Above</v>
      </c>
      <c r="X911" t="str">
        <f t="shared" si="168"/>
        <v>Buy</v>
      </c>
      <c r="Y911" t="str">
        <f t="shared" si="163"/>
        <v/>
      </c>
    </row>
    <row r="912" spans="1:25" x14ac:dyDescent="0.3">
      <c r="A912" s="2">
        <v>42303</v>
      </c>
      <c r="B912">
        <v>8333.650390625</v>
      </c>
      <c r="C912">
        <v>8336.2998046875</v>
      </c>
      <c r="D912">
        <v>8252.0498046875</v>
      </c>
      <c r="E912">
        <v>8260.5498046875</v>
      </c>
      <c r="F912">
        <v>556.97497558593705</v>
      </c>
      <c r="G912">
        <v>557.09997558593705</v>
      </c>
      <c r="H912">
        <v>548.5</v>
      </c>
      <c r="I912">
        <v>550.75</v>
      </c>
      <c r="J912">
        <v>6.6834454228186693E-2</v>
      </c>
      <c r="K912">
        <v>6.6828207794623701E-2</v>
      </c>
      <c r="L912">
        <v>6.6468333684611206E-2</v>
      </c>
      <c r="M912" s="19">
        <v>6.6672317584414706E-2</v>
      </c>
      <c r="N912">
        <v>6.6736980695389997E-2</v>
      </c>
      <c r="O912">
        <v>4.6948512869751598E-4</v>
      </c>
      <c r="P912">
        <v>6.72064658240875E-2</v>
      </c>
      <c r="Q912">
        <v>6.6267495566692494E-2</v>
      </c>
      <c r="R912" s="6">
        <f t="shared" si="169"/>
        <v>0</v>
      </c>
      <c r="S912" t="str">
        <f t="shared" si="170"/>
        <v>Lower</v>
      </c>
      <c r="T912" t="str">
        <f t="shared" si="165"/>
        <v>Above</v>
      </c>
      <c r="U912" t="str">
        <f t="shared" si="166"/>
        <v>Above</v>
      </c>
      <c r="V912" t="str">
        <f t="shared" si="167"/>
        <v>Below</v>
      </c>
      <c r="W912" t="str">
        <f t="shared" si="164"/>
        <v>Above</v>
      </c>
      <c r="X912" t="str">
        <f t="shared" si="168"/>
        <v>Buy</v>
      </c>
      <c r="Y912" t="str">
        <f t="shared" si="163"/>
        <v/>
      </c>
    </row>
    <row r="913" spans="1:25" x14ac:dyDescent="0.3">
      <c r="A913" s="2">
        <v>42304</v>
      </c>
      <c r="B913">
        <v>8230.349609375</v>
      </c>
      <c r="C913">
        <v>8241.9501953125</v>
      </c>
      <c r="D913">
        <v>8217.0498046875</v>
      </c>
      <c r="E913">
        <v>8232.900390625</v>
      </c>
      <c r="F913">
        <v>547.77502441406205</v>
      </c>
      <c r="G913">
        <v>557</v>
      </c>
      <c r="H913">
        <v>547.77502441406205</v>
      </c>
      <c r="I913">
        <v>555.45001220703102</v>
      </c>
      <c r="J913">
        <v>6.6555498904943805E-2</v>
      </c>
      <c r="K913">
        <v>6.7581092678379195E-2</v>
      </c>
      <c r="L913">
        <v>6.6663223107346695E-2</v>
      </c>
      <c r="M913" s="19">
        <v>6.7467111935367904E-2</v>
      </c>
      <c r="N913">
        <v>6.6769801169790505E-2</v>
      </c>
      <c r="O913">
        <v>4.9704508401760504E-4</v>
      </c>
      <c r="P913">
        <v>6.7266846253808105E-2</v>
      </c>
      <c r="Q913">
        <v>6.6272756085772905E-2</v>
      </c>
      <c r="R913" s="6" t="str">
        <f t="shared" si="169"/>
        <v>Upper</v>
      </c>
      <c r="S913" t="str">
        <f t="shared" si="170"/>
        <v>Upper</v>
      </c>
      <c r="T913" t="str">
        <f t="shared" si="165"/>
        <v>Above</v>
      </c>
      <c r="U913" t="str">
        <f t="shared" si="166"/>
        <v>Above</v>
      </c>
      <c r="V913" t="str">
        <f t="shared" si="167"/>
        <v>Above</v>
      </c>
      <c r="W913" t="str">
        <f t="shared" si="164"/>
        <v>Above</v>
      </c>
      <c r="X913" t="str">
        <f t="shared" si="168"/>
        <v>Buy</v>
      </c>
      <c r="Y913" t="str">
        <f t="shared" si="163"/>
        <v/>
      </c>
    </row>
    <row r="914" spans="1:25" x14ac:dyDescent="0.3">
      <c r="A914" s="2">
        <v>42305</v>
      </c>
      <c r="B914">
        <v>8188.89990234375</v>
      </c>
      <c r="C914">
        <v>8209.099609375</v>
      </c>
      <c r="D914">
        <v>8131.7998046875</v>
      </c>
      <c r="E914">
        <v>8171.2001953125</v>
      </c>
      <c r="F914">
        <v>552.52502441406205</v>
      </c>
      <c r="G914">
        <v>562</v>
      </c>
      <c r="H914">
        <v>552.52502441406205</v>
      </c>
      <c r="I914">
        <v>555.75</v>
      </c>
      <c r="J914">
        <v>6.74724359807993E-2</v>
      </c>
      <c r="K914">
        <v>6.8460614043248005E-2</v>
      </c>
      <c r="L914">
        <v>6.7946215805210097E-2</v>
      </c>
      <c r="M914" s="19">
        <v>6.8013264479655194E-2</v>
      </c>
      <c r="N914">
        <v>6.68147683106836E-2</v>
      </c>
      <c r="O914">
        <v>5.65748861437403E-4</v>
      </c>
      <c r="P914">
        <v>6.7380517172120999E-2</v>
      </c>
      <c r="Q914">
        <v>6.6249019449246202E-2</v>
      </c>
      <c r="R914" s="6" t="str">
        <f t="shared" si="169"/>
        <v>Upper</v>
      </c>
      <c r="S914" t="str">
        <f t="shared" si="170"/>
        <v>Upper</v>
      </c>
      <c r="T914" t="str">
        <f t="shared" si="165"/>
        <v>Above</v>
      </c>
      <c r="U914" t="str">
        <f t="shared" si="166"/>
        <v>Above</v>
      </c>
      <c r="V914" t="str">
        <f t="shared" si="167"/>
        <v>Above</v>
      </c>
      <c r="W914" t="str">
        <f t="shared" si="164"/>
        <v>Above</v>
      </c>
      <c r="X914" t="str">
        <f t="shared" si="168"/>
        <v>Buy</v>
      </c>
      <c r="Y914" t="str">
        <f t="shared" si="163"/>
        <v/>
      </c>
    </row>
    <row r="915" spans="1:25" x14ac:dyDescent="0.3">
      <c r="A915" s="2">
        <v>42306</v>
      </c>
      <c r="B915">
        <v>8175.4501953125</v>
      </c>
      <c r="C915">
        <v>8179.60009765625</v>
      </c>
      <c r="D915">
        <v>8098</v>
      </c>
      <c r="E915">
        <v>8111.75</v>
      </c>
      <c r="F915">
        <v>555</v>
      </c>
      <c r="G915">
        <v>557.25</v>
      </c>
      <c r="H915">
        <v>550</v>
      </c>
      <c r="I915">
        <v>551.77502441406205</v>
      </c>
      <c r="J915">
        <v>6.7886169781600003E-2</v>
      </c>
      <c r="K915">
        <v>6.81268024532974E-2</v>
      </c>
      <c r="L915">
        <v>6.7918004445542093E-2</v>
      </c>
      <c r="M915" s="19">
        <v>6.8021699930848695E-2</v>
      </c>
      <c r="N915">
        <v>6.6821873492149506E-2</v>
      </c>
      <c r="O915">
        <v>5.8052513993009402E-4</v>
      </c>
      <c r="P915">
        <v>6.7402398632079599E-2</v>
      </c>
      <c r="Q915">
        <v>6.6241348352219398E-2</v>
      </c>
      <c r="R915" s="6" t="str">
        <f t="shared" si="169"/>
        <v>Upper</v>
      </c>
      <c r="S915" t="str">
        <f t="shared" si="170"/>
        <v>Upper</v>
      </c>
      <c r="T915" t="str">
        <f t="shared" si="165"/>
        <v>Above</v>
      </c>
      <c r="U915" t="str">
        <f t="shared" si="166"/>
        <v>Above</v>
      </c>
      <c r="V915" t="str">
        <f t="shared" si="167"/>
        <v>Above</v>
      </c>
      <c r="W915" t="str">
        <f t="shared" si="164"/>
        <v>Above</v>
      </c>
      <c r="X915" t="str">
        <f t="shared" si="168"/>
        <v>Buy</v>
      </c>
      <c r="Y915" t="str">
        <f t="shared" si="163"/>
        <v/>
      </c>
    </row>
    <row r="916" spans="1:25" x14ac:dyDescent="0.3">
      <c r="A916" s="2">
        <v>42307</v>
      </c>
      <c r="B916">
        <v>8123.5498046875</v>
      </c>
      <c r="C916">
        <v>8146.10009765625</v>
      </c>
      <c r="D916">
        <v>8044.39990234375</v>
      </c>
      <c r="E916">
        <v>8065.7998046875</v>
      </c>
      <c r="F916">
        <v>551</v>
      </c>
      <c r="G916">
        <v>556</v>
      </c>
      <c r="H916">
        <v>545.22497558593705</v>
      </c>
      <c r="I916">
        <v>549.79998779296795</v>
      </c>
      <c r="J916">
        <v>6.7827490844219102E-2</v>
      </c>
      <c r="K916">
        <v>6.8253519271138E-2</v>
      </c>
      <c r="L916">
        <v>6.7776960644023304E-2</v>
      </c>
      <c r="M916" s="19">
        <v>6.8164348372922401E-2</v>
      </c>
      <c r="N916">
        <v>6.6868619317371203E-2</v>
      </c>
      <c r="O916">
        <v>6.4870765679052604E-4</v>
      </c>
      <c r="P916">
        <v>6.7517326974161698E-2</v>
      </c>
      <c r="Q916">
        <v>6.6219911660580597E-2</v>
      </c>
      <c r="R916" s="6" t="str">
        <f t="shared" si="169"/>
        <v>Upper</v>
      </c>
      <c r="S916" t="str">
        <f t="shared" si="170"/>
        <v>Upper</v>
      </c>
      <c r="T916" t="str">
        <f t="shared" si="165"/>
        <v>Above</v>
      </c>
      <c r="U916" t="str">
        <f t="shared" si="166"/>
        <v>Above</v>
      </c>
      <c r="V916" t="str">
        <f t="shared" si="167"/>
        <v>Above</v>
      </c>
      <c r="W916" t="str">
        <f t="shared" si="164"/>
        <v>Above</v>
      </c>
      <c r="X916" t="str">
        <f t="shared" si="168"/>
        <v>Buy</v>
      </c>
      <c r="Y916" t="str">
        <f t="shared" si="163"/>
        <v/>
      </c>
    </row>
    <row r="917" spans="1:25" x14ac:dyDescent="0.3">
      <c r="A917" s="2">
        <v>42310</v>
      </c>
      <c r="B917">
        <v>8054.5498046875</v>
      </c>
      <c r="C917">
        <v>8060.7001953125</v>
      </c>
      <c r="D917">
        <v>7995.60009765625</v>
      </c>
      <c r="E917">
        <v>8050.7998046875</v>
      </c>
      <c r="F917">
        <v>547.52502441406205</v>
      </c>
      <c r="G917">
        <v>547.95001220703102</v>
      </c>
      <c r="H917">
        <v>538.25</v>
      </c>
      <c r="I917">
        <v>541.54998779296795</v>
      </c>
      <c r="J917">
        <v>6.7977110787175193E-2</v>
      </c>
      <c r="K917">
        <v>6.7977967041334394E-2</v>
      </c>
      <c r="L917">
        <v>6.7318274229069705E-2</v>
      </c>
      <c r="M917" s="19">
        <v>6.7266607160900493E-2</v>
      </c>
      <c r="N917">
        <v>6.6874939659168395E-2</v>
      </c>
      <c r="O917">
        <v>6.5209984709730198E-4</v>
      </c>
      <c r="P917">
        <v>6.7527039506265693E-2</v>
      </c>
      <c r="Q917">
        <v>6.6222839812071096E-2</v>
      </c>
      <c r="R917" s="6" t="str">
        <f t="shared" si="169"/>
        <v>Upper</v>
      </c>
      <c r="S917" t="str">
        <f t="shared" si="170"/>
        <v>Upper</v>
      </c>
      <c r="T917" t="str">
        <f t="shared" si="165"/>
        <v>Above</v>
      </c>
      <c r="U917" t="str">
        <f t="shared" si="166"/>
        <v>Above</v>
      </c>
      <c r="V917" t="str">
        <f t="shared" si="167"/>
        <v>Below</v>
      </c>
      <c r="W917" t="str">
        <f t="shared" si="164"/>
        <v>Below</v>
      </c>
      <c r="X917" t="str">
        <f t="shared" si="168"/>
        <v>Sell</v>
      </c>
      <c r="Y917" t="str">
        <f t="shared" si="163"/>
        <v>Sell</v>
      </c>
    </row>
    <row r="918" spans="1:25" x14ac:dyDescent="0.3">
      <c r="A918" s="2">
        <v>42311</v>
      </c>
      <c r="B918">
        <v>8086.35009765625</v>
      </c>
      <c r="C918">
        <v>8100.35009765625</v>
      </c>
      <c r="D918">
        <v>8031.75</v>
      </c>
      <c r="E918">
        <v>8060.7001953125</v>
      </c>
      <c r="F918">
        <v>545.47497558593705</v>
      </c>
      <c r="G918">
        <v>546</v>
      </c>
      <c r="H918">
        <v>539.59997558593705</v>
      </c>
      <c r="I918">
        <v>542.45001220703102</v>
      </c>
      <c r="J918">
        <v>6.7456265063769394E-2</v>
      </c>
      <c r="K918">
        <v>6.7404494054890199E-2</v>
      </c>
      <c r="L918">
        <v>6.7183362976429406E-2</v>
      </c>
      <c r="M918" s="19">
        <v>6.7295644182682704E-2</v>
      </c>
      <c r="N918">
        <v>6.6857810859942496E-2</v>
      </c>
      <c r="O918">
        <v>6.3527769510274398E-4</v>
      </c>
      <c r="P918">
        <v>6.7493088555045197E-2</v>
      </c>
      <c r="Q918">
        <v>6.6222533164839698E-2</v>
      </c>
      <c r="R918" s="6">
        <f t="shared" si="169"/>
        <v>0</v>
      </c>
      <c r="S918" t="str">
        <f t="shared" si="170"/>
        <v>Upper</v>
      </c>
      <c r="T918" t="str">
        <f t="shared" si="165"/>
        <v>Above</v>
      </c>
      <c r="U918" t="str">
        <f t="shared" si="166"/>
        <v>Above</v>
      </c>
      <c r="V918" t="str">
        <f t="shared" si="167"/>
        <v>Below</v>
      </c>
      <c r="W918" t="str">
        <f t="shared" si="164"/>
        <v>Below</v>
      </c>
      <c r="X918" t="str">
        <f t="shared" si="168"/>
        <v>Sell</v>
      </c>
      <c r="Y918" t="str">
        <f t="shared" si="163"/>
        <v/>
      </c>
    </row>
    <row r="919" spans="1:25" x14ac:dyDescent="0.3">
      <c r="A919" s="2">
        <v>42312</v>
      </c>
      <c r="B919">
        <v>8104.89990234375</v>
      </c>
      <c r="C919">
        <v>8116.10009765625</v>
      </c>
      <c r="D919">
        <v>8027.2998046875</v>
      </c>
      <c r="E919">
        <v>8040.2001953125</v>
      </c>
      <c r="F919">
        <v>545.02502441406205</v>
      </c>
      <c r="G919">
        <v>549.04998779296795</v>
      </c>
      <c r="H919">
        <v>539.125</v>
      </c>
      <c r="I919">
        <v>540.84997558593705</v>
      </c>
      <c r="J919">
        <v>6.7246360964489299E-2</v>
      </c>
      <c r="K919">
        <v>6.7649484504450796E-2</v>
      </c>
      <c r="L919">
        <v>6.7161438231717802E-2</v>
      </c>
      <c r="M919" s="19">
        <v>6.72682224879496E-2</v>
      </c>
      <c r="N919">
        <v>6.6891272015066797E-2</v>
      </c>
      <c r="O919">
        <v>6.3854433943406495E-4</v>
      </c>
      <c r="P919">
        <v>6.7529816354500796E-2</v>
      </c>
      <c r="Q919">
        <v>6.62527276756327E-2</v>
      </c>
      <c r="R919" s="6" t="str">
        <f t="shared" si="169"/>
        <v>Upper</v>
      </c>
      <c r="S919" t="str">
        <f t="shared" si="170"/>
        <v>Upper</v>
      </c>
      <c r="T919" t="str">
        <f t="shared" si="165"/>
        <v>Above</v>
      </c>
      <c r="U919" t="str">
        <f t="shared" si="166"/>
        <v>Above</v>
      </c>
      <c r="V919" t="str">
        <f t="shared" si="167"/>
        <v>Below</v>
      </c>
      <c r="W919" t="str">
        <f t="shared" si="164"/>
        <v>Below</v>
      </c>
      <c r="X919" t="str">
        <f t="shared" si="168"/>
        <v>Sell</v>
      </c>
      <c r="Y919" t="str">
        <f t="shared" si="163"/>
        <v/>
      </c>
    </row>
    <row r="920" spans="1:25" x14ac:dyDescent="0.3">
      <c r="A920" s="2">
        <v>42313</v>
      </c>
      <c r="B920">
        <v>8030.35009765625</v>
      </c>
      <c r="C920">
        <v>8031.2001953125</v>
      </c>
      <c r="D920">
        <v>7944.10009765625</v>
      </c>
      <c r="E920">
        <v>7955.4501953125</v>
      </c>
      <c r="F920">
        <v>539.25</v>
      </c>
      <c r="G920">
        <v>541.5</v>
      </c>
      <c r="H920">
        <v>534.75</v>
      </c>
      <c r="I920">
        <v>539.92498779296795</v>
      </c>
      <c r="J920">
        <v>6.7151493202940907E-2</v>
      </c>
      <c r="K920">
        <v>6.7424542637606305E-2</v>
      </c>
      <c r="L920">
        <v>6.73141064974455E-2</v>
      </c>
      <c r="M920" s="19">
        <v>6.7868564887893099E-2</v>
      </c>
      <c r="N920">
        <v>6.6959223906983403E-2</v>
      </c>
      <c r="O920">
        <v>6.6744057663066904E-4</v>
      </c>
      <c r="P920">
        <v>6.7626664483614096E-2</v>
      </c>
      <c r="Q920">
        <v>6.6291783330352794E-2</v>
      </c>
      <c r="R920" s="6" t="str">
        <f t="shared" si="169"/>
        <v>Upper</v>
      </c>
      <c r="S920" t="str">
        <f t="shared" si="170"/>
        <v>Upper</v>
      </c>
      <c r="T920" t="str">
        <f t="shared" si="165"/>
        <v>Above</v>
      </c>
      <c r="U920" t="str">
        <f t="shared" si="166"/>
        <v>Above</v>
      </c>
      <c r="V920" t="str">
        <f t="shared" si="167"/>
        <v>Above</v>
      </c>
      <c r="W920" t="str">
        <f t="shared" si="164"/>
        <v>Above</v>
      </c>
      <c r="X920" t="str">
        <f t="shared" si="168"/>
        <v>Sell</v>
      </c>
      <c r="Y920" t="str">
        <f t="shared" si="163"/>
        <v/>
      </c>
    </row>
    <row r="921" spans="1:25" x14ac:dyDescent="0.3">
      <c r="A921" s="2">
        <v>42314</v>
      </c>
      <c r="B921">
        <v>7956.5498046875</v>
      </c>
      <c r="C921">
        <v>8002.64990234375</v>
      </c>
      <c r="D921">
        <v>7926.14990234375</v>
      </c>
      <c r="E921">
        <v>7954.2998046875</v>
      </c>
      <c r="F921">
        <v>540.34997558593705</v>
      </c>
      <c r="G921">
        <v>544.5</v>
      </c>
      <c r="H921">
        <v>537.625</v>
      </c>
      <c r="I921">
        <v>540.45001220703102</v>
      </c>
      <c r="J921">
        <v>6.79125989090896E-2</v>
      </c>
      <c r="K921">
        <v>6.8039962592956998E-2</v>
      </c>
      <c r="L921">
        <v>6.7829274821187099E-2</v>
      </c>
      <c r="M921" s="19">
        <v>6.7944385486770495E-2</v>
      </c>
      <c r="N921">
        <v>6.7025611188066395E-2</v>
      </c>
      <c r="O921">
        <v>6.9695184588165998E-4</v>
      </c>
      <c r="P921">
        <v>6.7722563033948094E-2</v>
      </c>
      <c r="Q921">
        <v>6.6328659342184806E-2</v>
      </c>
      <c r="R921" s="6" t="str">
        <f t="shared" si="169"/>
        <v>Upper</v>
      </c>
      <c r="S921" t="str">
        <f t="shared" si="170"/>
        <v>Upper</v>
      </c>
      <c r="T921" t="str">
        <f t="shared" si="165"/>
        <v>Above</v>
      </c>
      <c r="U921" t="str">
        <f t="shared" si="166"/>
        <v>Above</v>
      </c>
      <c r="V921" t="str">
        <f t="shared" si="167"/>
        <v>Above</v>
      </c>
      <c r="W921" t="str">
        <f t="shared" si="164"/>
        <v>Above</v>
      </c>
      <c r="X921" t="str">
        <f t="shared" si="168"/>
        <v>Sell</v>
      </c>
      <c r="Y921" t="str">
        <f t="shared" si="163"/>
        <v/>
      </c>
    </row>
    <row r="922" spans="1:25" x14ac:dyDescent="0.3">
      <c r="A922" s="2">
        <v>42317</v>
      </c>
      <c r="B922">
        <v>7788.25</v>
      </c>
      <c r="C922">
        <v>7937.75</v>
      </c>
      <c r="D922">
        <v>7771.7001953125</v>
      </c>
      <c r="E922">
        <v>7915.2001953125</v>
      </c>
      <c r="F922">
        <v>529</v>
      </c>
      <c r="G922">
        <v>534.82501220703102</v>
      </c>
      <c r="H922">
        <v>525.5</v>
      </c>
      <c r="I922">
        <v>532.40002441406205</v>
      </c>
      <c r="J922">
        <v>6.7922832471993003E-2</v>
      </c>
      <c r="K922">
        <v>6.7377406973894494E-2</v>
      </c>
      <c r="L922">
        <v>6.7617121967334104E-2</v>
      </c>
      <c r="M922" s="19">
        <v>6.7262989093991296E-2</v>
      </c>
      <c r="N922">
        <v>6.70731630063722E-2</v>
      </c>
      <c r="O922">
        <v>6.7788028744460995E-4</v>
      </c>
      <c r="P922">
        <v>6.7751043293816801E-2</v>
      </c>
      <c r="Q922">
        <v>6.6395282718927598E-2</v>
      </c>
      <c r="R922" s="6">
        <f t="shared" si="169"/>
        <v>0</v>
      </c>
      <c r="S922" t="str">
        <f t="shared" si="170"/>
        <v>Upper</v>
      </c>
      <c r="T922" t="str">
        <f t="shared" si="165"/>
        <v>Above</v>
      </c>
      <c r="U922" t="str">
        <f t="shared" si="166"/>
        <v>Above</v>
      </c>
      <c r="V922" t="str">
        <f t="shared" si="167"/>
        <v>Below</v>
      </c>
      <c r="W922" t="str">
        <f t="shared" si="164"/>
        <v>Below</v>
      </c>
      <c r="X922" t="str">
        <f t="shared" si="168"/>
        <v>Sell</v>
      </c>
      <c r="Y922" t="str">
        <f t="shared" si="163"/>
        <v/>
      </c>
    </row>
    <row r="923" spans="1:25" x14ac:dyDescent="0.3">
      <c r="A923" s="2">
        <v>42318</v>
      </c>
      <c r="B923">
        <v>7877.60009765625</v>
      </c>
      <c r="C923">
        <v>7885.10009765625</v>
      </c>
      <c r="D923">
        <v>7772.85009765625</v>
      </c>
      <c r="E923">
        <v>7783.35009765625</v>
      </c>
      <c r="F923">
        <v>530.02502441406205</v>
      </c>
      <c r="G923">
        <v>532.5</v>
      </c>
      <c r="H923">
        <v>526.22497558593705</v>
      </c>
      <c r="I923">
        <v>527.29998779296795</v>
      </c>
      <c r="J923">
        <v>6.7282550249251102E-2</v>
      </c>
      <c r="K923">
        <v>6.7532433755442003E-2</v>
      </c>
      <c r="L923">
        <v>6.7700389043217193E-2</v>
      </c>
      <c r="M923" s="19">
        <v>6.7747175853203695E-2</v>
      </c>
      <c r="N923">
        <v>6.7143346238253396E-2</v>
      </c>
      <c r="O923">
        <v>6.70989052352322E-4</v>
      </c>
      <c r="P923">
        <v>6.7814335290605696E-2</v>
      </c>
      <c r="Q923">
        <v>6.6472357185901096E-2</v>
      </c>
      <c r="R923" s="6">
        <f t="shared" si="169"/>
        <v>0</v>
      </c>
      <c r="S923" t="str">
        <f t="shared" si="170"/>
        <v>Upper</v>
      </c>
      <c r="T923" t="str">
        <f t="shared" si="165"/>
        <v>Above</v>
      </c>
      <c r="U923" t="str">
        <f t="shared" si="166"/>
        <v>Above</v>
      </c>
      <c r="V923" t="str">
        <f t="shared" si="167"/>
        <v>Below</v>
      </c>
      <c r="W923" t="str">
        <f t="shared" si="164"/>
        <v>Below</v>
      </c>
      <c r="X923" t="str">
        <f t="shared" si="168"/>
        <v>Sell</v>
      </c>
      <c r="Y923" t="str">
        <f t="shared" si="163"/>
        <v/>
      </c>
    </row>
    <row r="924" spans="1:25" x14ac:dyDescent="0.3">
      <c r="A924" s="2">
        <v>42321</v>
      </c>
      <c r="B924">
        <v>7762.4501953125</v>
      </c>
      <c r="C924">
        <v>7775.10009765625</v>
      </c>
      <c r="D924">
        <v>7730.89990234375</v>
      </c>
      <c r="E924">
        <v>7762.25</v>
      </c>
      <c r="F924">
        <v>524.70001220703102</v>
      </c>
      <c r="G924">
        <v>527.5</v>
      </c>
      <c r="H924">
        <v>520.5</v>
      </c>
      <c r="I924">
        <v>526.02502441406205</v>
      </c>
      <c r="J924">
        <v>6.7594638162558604E-2</v>
      </c>
      <c r="K924">
        <v>6.7844785710091504E-2</v>
      </c>
      <c r="L924">
        <v>6.7327220191041606E-2</v>
      </c>
      <c r="M924" s="19">
        <v>6.7767080989927203E-2</v>
      </c>
      <c r="N924">
        <v>6.7222583037563899E-2</v>
      </c>
      <c r="O924">
        <v>6.4458277486999997E-4</v>
      </c>
      <c r="P924">
        <v>6.7867165812433905E-2</v>
      </c>
      <c r="Q924">
        <v>6.6578000262693907E-2</v>
      </c>
      <c r="R924" s="6">
        <f t="shared" si="169"/>
        <v>0</v>
      </c>
      <c r="S924" t="str">
        <f t="shared" si="170"/>
        <v>Upper</v>
      </c>
      <c r="T924" t="str">
        <f t="shared" si="165"/>
        <v>Above</v>
      </c>
      <c r="U924" t="str">
        <f t="shared" si="166"/>
        <v>Above</v>
      </c>
      <c r="V924" t="str">
        <f t="shared" si="167"/>
        <v>Below</v>
      </c>
      <c r="W924" t="str">
        <f t="shared" si="164"/>
        <v>Below</v>
      </c>
      <c r="X924" t="str">
        <f t="shared" si="168"/>
        <v>Sell</v>
      </c>
      <c r="Y924" t="str">
        <f t="shared" si="163"/>
        <v/>
      </c>
    </row>
    <row r="925" spans="1:25" x14ac:dyDescent="0.3">
      <c r="A925" s="2">
        <v>42324</v>
      </c>
      <c r="B925">
        <v>7732.9501953125</v>
      </c>
      <c r="C925">
        <v>7838.85009765625</v>
      </c>
      <c r="D925">
        <v>7714.14990234375</v>
      </c>
      <c r="E925">
        <v>7806.60009765625</v>
      </c>
      <c r="F925">
        <v>524.375</v>
      </c>
      <c r="G925">
        <v>532.5</v>
      </c>
      <c r="H925">
        <v>522.625</v>
      </c>
      <c r="I925">
        <v>530.47497558593705</v>
      </c>
      <c r="J925">
        <v>6.7810471651280194E-2</v>
      </c>
      <c r="K925">
        <v>6.7930881872484403E-2</v>
      </c>
      <c r="L925">
        <v>6.7748877921235795E-2</v>
      </c>
      <c r="M925" s="19">
        <v>6.7952113461684796E-2</v>
      </c>
      <c r="N925">
        <v>6.7275456988915697E-2</v>
      </c>
      <c r="O925">
        <v>6.5946562810773599E-4</v>
      </c>
      <c r="P925">
        <v>6.7934922617023497E-2</v>
      </c>
      <c r="Q925">
        <v>6.6615991360807994E-2</v>
      </c>
      <c r="R925" s="6" t="str">
        <f t="shared" si="169"/>
        <v>Upper</v>
      </c>
      <c r="S925" t="str">
        <f t="shared" si="170"/>
        <v>Upper</v>
      </c>
      <c r="T925" t="str">
        <f t="shared" si="165"/>
        <v>Above</v>
      </c>
      <c r="U925" t="str">
        <f t="shared" si="166"/>
        <v>Above</v>
      </c>
      <c r="V925" t="str">
        <f t="shared" si="167"/>
        <v>Above</v>
      </c>
      <c r="W925" t="str">
        <f t="shared" si="164"/>
        <v>Above</v>
      </c>
      <c r="X925" t="str">
        <f t="shared" si="168"/>
        <v>Sell</v>
      </c>
      <c r="Y925" t="str">
        <f t="shared" si="163"/>
        <v/>
      </c>
    </row>
    <row r="926" spans="1:25" x14ac:dyDescent="0.3">
      <c r="A926" s="2">
        <v>42325</v>
      </c>
      <c r="B926">
        <v>7848.75</v>
      </c>
      <c r="C926">
        <v>7860.4501953125</v>
      </c>
      <c r="D926">
        <v>7793</v>
      </c>
      <c r="E926">
        <v>7837.5498046875</v>
      </c>
      <c r="F926">
        <v>531.65002441406205</v>
      </c>
      <c r="G926">
        <v>531.90002441406205</v>
      </c>
      <c r="H926">
        <v>525.59997558593705</v>
      </c>
      <c r="I926">
        <v>530.40002441406205</v>
      </c>
      <c r="J926">
        <v>6.7736903890945999E-2</v>
      </c>
      <c r="K926">
        <v>6.7667883034391002E-2</v>
      </c>
      <c r="L926">
        <v>6.7445139944300903E-2</v>
      </c>
      <c r="M926" s="19">
        <v>6.7674214216391901E-2</v>
      </c>
      <c r="N926">
        <v>6.7345548210725997E-2</v>
      </c>
      <c r="O926">
        <v>6.2059442184990801E-4</v>
      </c>
      <c r="P926">
        <v>6.7966142632575902E-2</v>
      </c>
      <c r="Q926">
        <v>6.6724953788876107E-2</v>
      </c>
      <c r="R926" s="6">
        <f t="shared" si="169"/>
        <v>0</v>
      </c>
      <c r="S926" t="str">
        <f t="shared" si="170"/>
        <v>Upper</v>
      </c>
      <c r="T926" t="str">
        <f t="shared" si="165"/>
        <v>Above</v>
      </c>
      <c r="U926" t="str">
        <f t="shared" si="166"/>
        <v>Above</v>
      </c>
      <c r="V926" t="str">
        <f t="shared" si="167"/>
        <v>Below</v>
      </c>
      <c r="W926" t="str">
        <f t="shared" si="164"/>
        <v>Below</v>
      </c>
      <c r="X926" t="str">
        <f t="shared" si="168"/>
        <v>Sell</v>
      </c>
      <c r="Y926" t="str">
        <f t="shared" si="163"/>
        <v/>
      </c>
    </row>
    <row r="927" spans="1:25" x14ac:dyDescent="0.3">
      <c r="A927" s="2">
        <v>42326</v>
      </c>
      <c r="B927">
        <v>7823.14990234375</v>
      </c>
      <c r="C927">
        <v>7843.39990234375</v>
      </c>
      <c r="D927">
        <v>7725.0498046875</v>
      </c>
      <c r="E927">
        <v>7731.7998046875</v>
      </c>
      <c r="F927">
        <v>530.84997558593705</v>
      </c>
      <c r="G927">
        <v>532.92498779296795</v>
      </c>
      <c r="H927">
        <v>523.15002441406205</v>
      </c>
      <c r="I927">
        <v>524.29998779296795</v>
      </c>
      <c r="J927">
        <v>6.7856296020468596E-2</v>
      </c>
      <c r="K927">
        <v>6.7945660609976102E-2</v>
      </c>
      <c r="L927">
        <v>6.7721249395262001E-2</v>
      </c>
      <c r="M927" s="19">
        <v>6.7810859183796396E-2</v>
      </c>
      <c r="N927">
        <v>6.7397811347784997E-2</v>
      </c>
      <c r="O927">
        <v>6.1315203019943003E-4</v>
      </c>
      <c r="P927">
        <v>6.8010963377984401E-2</v>
      </c>
      <c r="Q927">
        <v>6.6784659317585496E-2</v>
      </c>
      <c r="R927" s="6">
        <f t="shared" si="169"/>
        <v>0</v>
      </c>
      <c r="S927" t="str">
        <f t="shared" si="170"/>
        <v>Upper</v>
      </c>
      <c r="T927" t="str">
        <f t="shared" si="165"/>
        <v>Above</v>
      </c>
      <c r="U927" t="str">
        <f t="shared" si="166"/>
        <v>Above</v>
      </c>
      <c r="V927" t="str">
        <f t="shared" si="167"/>
        <v>Below</v>
      </c>
      <c r="W927" t="str">
        <f t="shared" si="164"/>
        <v>Below</v>
      </c>
      <c r="X927" t="str">
        <f t="shared" si="168"/>
        <v>Sell</v>
      </c>
      <c r="Y927" t="str">
        <f t="shared" si="163"/>
        <v/>
      </c>
    </row>
    <row r="928" spans="1:25" x14ac:dyDescent="0.3">
      <c r="A928" s="2">
        <v>42327</v>
      </c>
      <c r="B928">
        <v>7788.5</v>
      </c>
      <c r="C928">
        <v>7854.89990234375</v>
      </c>
      <c r="D928">
        <v>7765.4501953125</v>
      </c>
      <c r="E928">
        <v>7842.75</v>
      </c>
      <c r="F928">
        <v>527.5</v>
      </c>
      <c r="G928">
        <v>535.47497558593705</v>
      </c>
      <c r="H928">
        <v>524.79998779296795</v>
      </c>
      <c r="I928">
        <v>534.45001220703102</v>
      </c>
      <c r="J928">
        <v>6.7728060602169807E-2</v>
      </c>
      <c r="K928">
        <v>6.8170821047148097E-2</v>
      </c>
      <c r="L928">
        <v>6.7581398965092396E-2</v>
      </c>
      <c r="M928" s="19">
        <v>6.8145741252370801E-2</v>
      </c>
      <c r="N928">
        <v>6.7488501910264398E-2</v>
      </c>
      <c r="O928">
        <v>5.8046956349359197E-4</v>
      </c>
      <c r="P928">
        <v>6.8068971473757997E-2</v>
      </c>
      <c r="Q928">
        <v>6.6908032346770799E-2</v>
      </c>
      <c r="R928" s="6" t="str">
        <f t="shared" si="169"/>
        <v>Upper</v>
      </c>
      <c r="S928" t="str">
        <f t="shared" si="170"/>
        <v>Upper</v>
      </c>
      <c r="T928" t="str">
        <f t="shared" si="165"/>
        <v>Above</v>
      </c>
      <c r="U928" t="str">
        <f t="shared" si="166"/>
        <v>Above</v>
      </c>
      <c r="V928" t="str">
        <f t="shared" si="167"/>
        <v>Above</v>
      </c>
      <c r="W928" t="str">
        <f t="shared" si="164"/>
        <v>Above</v>
      </c>
      <c r="X928" t="str">
        <f t="shared" si="168"/>
        <v>Sell</v>
      </c>
      <c r="Y928" t="str">
        <f t="shared" si="163"/>
        <v/>
      </c>
    </row>
    <row r="929" spans="1:25" x14ac:dyDescent="0.3">
      <c r="A929" s="2">
        <v>42328</v>
      </c>
      <c r="B929">
        <v>7841.89990234375</v>
      </c>
      <c r="C929">
        <v>7906.9501953125</v>
      </c>
      <c r="D929">
        <v>7817.7998046875</v>
      </c>
      <c r="E929">
        <v>7856.5498046875</v>
      </c>
      <c r="F929">
        <v>532.45001220703102</v>
      </c>
      <c r="G929">
        <v>540.125</v>
      </c>
      <c r="H929">
        <v>530</v>
      </c>
      <c r="I929">
        <v>535.42498779296795</v>
      </c>
      <c r="J929">
        <v>6.7898088325240497E-2</v>
      </c>
      <c r="K929">
        <v>6.8310155832295896E-2</v>
      </c>
      <c r="L929">
        <v>6.7794010238304503E-2</v>
      </c>
      <c r="M929" s="19">
        <v>6.8150142378466796E-2</v>
      </c>
      <c r="N929">
        <v>6.7582808964293598E-2</v>
      </c>
      <c r="O929">
        <v>5.2125573677789996E-4</v>
      </c>
      <c r="P929">
        <v>6.8104064701071498E-2</v>
      </c>
      <c r="Q929">
        <v>6.7061553227515697E-2</v>
      </c>
      <c r="R929" s="6" t="str">
        <f t="shared" si="169"/>
        <v>Upper</v>
      </c>
      <c r="S929" t="str">
        <f t="shared" si="170"/>
        <v>Upper</v>
      </c>
      <c r="T929" t="str">
        <f t="shared" si="165"/>
        <v>Above</v>
      </c>
      <c r="U929" t="str">
        <f t="shared" si="166"/>
        <v>Above</v>
      </c>
      <c r="V929" t="str">
        <f t="shared" si="167"/>
        <v>Above</v>
      </c>
      <c r="W929" t="str">
        <f t="shared" si="164"/>
        <v>Above</v>
      </c>
      <c r="X929" t="str">
        <f t="shared" si="168"/>
        <v>Sell</v>
      </c>
      <c r="Y929" t="str">
        <f t="shared" si="163"/>
        <v/>
      </c>
    </row>
    <row r="930" spans="1:25" x14ac:dyDescent="0.3">
      <c r="A930" s="2">
        <v>42331</v>
      </c>
      <c r="B930">
        <v>7869.5</v>
      </c>
      <c r="C930">
        <v>7877.5</v>
      </c>
      <c r="D930">
        <v>7825.2001953125</v>
      </c>
      <c r="E930">
        <v>7849.25</v>
      </c>
      <c r="F930">
        <v>537</v>
      </c>
      <c r="G930">
        <v>537.75</v>
      </c>
      <c r="H930">
        <v>529.52502441406205</v>
      </c>
      <c r="I930">
        <v>533.02502441406205</v>
      </c>
      <c r="J930">
        <v>6.8238134570175996E-2</v>
      </c>
      <c r="K930">
        <v>6.8264043160901303E-2</v>
      </c>
      <c r="L930">
        <v>6.7669198384376295E-2</v>
      </c>
      <c r="M930" s="19">
        <v>6.7907764998447306E-2</v>
      </c>
      <c r="N930">
        <v>6.7660699080249506E-2</v>
      </c>
      <c r="O930">
        <v>4.3690251700036599E-4</v>
      </c>
      <c r="P930">
        <v>6.8097601597249896E-2</v>
      </c>
      <c r="Q930">
        <v>6.7223796563249102E-2</v>
      </c>
      <c r="R930" s="6" t="str">
        <f t="shared" si="169"/>
        <v>Upper</v>
      </c>
      <c r="S930" t="str">
        <f t="shared" si="170"/>
        <v>Upper</v>
      </c>
      <c r="T930" t="str">
        <f t="shared" si="165"/>
        <v>Above</v>
      </c>
      <c r="U930" t="str">
        <f t="shared" si="166"/>
        <v>Above</v>
      </c>
      <c r="V930" t="str">
        <f t="shared" si="167"/>
        <v>Below</v>
      </c>
      <c r="W930" t="str">
        <f t="shared" si="164"/>
        <v>Below</v>
      </c>
      <c r="X930" t="str">
        <f t="shared" si="168"/>
        <v>Sell</v>
      </c>
      <c r="Y930" t="str">
        <f t="shared" si="163"/>
        <v/>
      </c>
    </row>
    <row r="931" spans="1:25" x14ac:dyDescent="0.3">
      <c r="A931" s="2">
        <v>42332</v>
      </c>
      <c r="B931">
        <v>7837</v>
      </c>
      <c r="C931">
        <v>7870.35009765625</v>
      </c>
      <c r="D931">
        <v>7812.64990234375</v>
      </c>
      <c r="E931">
        <v>7831.60009765625</v>
      </c>
      <c r="F931">
        <v>532.625</v>
      </c>
      <c r="G931">
        <v>536.75</v>
      </c>
      <c r="H931">
        <v>531.04998779296795</v>
      </c>
      <c r="I931">
        <v>532.17498779296795</v>
      </c>
      <c r="J931">
        <v>6.7962868444557803E-2</v>
      </c>
      <c r="K931">
        <v>6.8198999198249302E-2</v>
      </c>
      <c r="L931">
        <v>6.79730942037549E-2</v>
      </c>
      <c r="M931" s="19">
        <v>6.7952267883574793E-2</v>
      </c>
      <c r="N931">
        <v>6.7717625791062996E-2</v>
      </c>
      <c r="O931">
        <v>3.9267244459436501E-4</v>
      </c>
      <c r="P931">
        <v>6.8110298235657396E-2</v>
      </c>
      <c r="Q931">
        <v>6.7324953346468597E-2</v>
      </c>
      <c r="R931" s="6" t="str">
        <f t="shared" si="169"/>
        <v>Upper</v>
      </c>
      <c r="S931" t="str">
        <f t="shared" si="170"/>
        <v>Upper</v>
      </c>
      <c r="T931" t="str">
        <f t="shared" si="165"/>
        <v>Above</v>
      </c>
      <c r="U931" t="str">
        <f t="shared" si="166"/>
        <v>Above</v>
      </c>
      <c r="V931" t="str">
        <f t="shared" si="167"/>
        <v>Below</v>
      </c>
      <c r="W931" t="str">
        <f t="shared" si="164"/>
        <v>Below</v>
      </c>
      <c r="X931" t="str">
        <f t="shared" si="168"/>
        <v>Sell</v>
      </c>
      <c r="Y931" t="str">
        <f t="shared" si="163"/>
        <v/>
      </c>
    </row>
    <row r="932" spans="1:25" x14ac:dyDescent="0.3">
      <c r="A932" s="2">
        <v>42334</v>
      </c>
      <c r="B932">
        <v>7837.14990234375</v>
      </c>
      <c r="C932">
        <v>7897.10009765625</v>
      </c>
      <c r="D932">
        <v>7832</v>
      </c>
      <c r="E932">
        <v>7883.7998046875</v>
      </c>
      <c r="F932">
        <v>529.5</v>
      </c>
      <c r="G932">
        <v>533.5</v>
      </c>
      <c r="H932">
        <v>525.54998779296795</v>
      </c>
      <c r="I932">
        <v>531.97497558593705</v>
      </c>
      <c r="J932">
        <v>6.7562826614002799E-2</v>
      </c>
      <c r="K932">
        <v>6.7556443935456095E-2</v>
      </c>
      <c r="L932">
        <v>6.7102909575200306E-2</v>
      </c>
      <c r="M932" s="19">
        <v>6.7476976681934406E-2</v>
      </c>
      <c r="N932">
        <v>6.7757858745938995E-2</v>
      </c>
      <c r="O932">
        <v>3.1309240773187501E-4</v>
      </c>
      <c r="P932">
        <v>6.80709511536709E-2</v>
      </c>
      <c r="Q932">
        <v>6.7444766338207104E-2</v>
      </c>
      <c r="R932" s="6" t="str">
        <f t="shared" si="169"/>
        <v>Lower</v>
      </c>
      <c r="S932" t="str">
        <f t="shared" si="170"/>
        <v>Lower</v>
      </c>
      <c r="T932" t="str">
        <f t="shared" si="165"/>
        <v>Above</v>
      </c>
      <c r="U932" t="str">
        <f t="shared" si="166"/>
        <v>Above</v>
      </c>
      <c r="V932" t="str">
        <f t="shared" si="167"/>
        <v>Below</v>
      </c>
      <c r="W932" t="str">
        <f t="shared" si="164"/>
        <v>Above</v>
      </c>
      <c r="X932" t="str">
        <f t="shared" si="168"/>
        <v>Buy</v>
      </c>
      <c r="Y932" t="str">
        <f t="shared" si="163"/>
        <v>Buy</v>
      </c>
    </row>
    <row r="933" spans="1:25" x14ac:dyDescent="0.3">
      <c r="A933" s="2">
        <v>42335</v>
      </c>
      <c r="B933">
        <v>7910.60009765625</v>
      </c>
      <c r="C933">
        <v>7959.2998046875</v>
      </c>
      <c r="D933">
        <v>7879.4501953125</v>
      </c>
      <c r="E933">
        <v>7942.7001953125</v>
      </c>
      <c r="F933">
        <v>532.42498779296795</v>
      </c>
      <c r="G933">
        <v>541.09997558593705</v>
      </c>
      <c r="H933">
        <v>530.47497558593705</v>
      </c>
      <c r="I933">
        <v>539.70001220703102</v>
      </c>
      <c r="J933">
        <v>6.7305258920965394E-2</v>
      </c>
      <c r="K933">
        <v>6.7983363972200797E-2</v>
      </c>
      <c r="L933">
        <v>6.7323856669786103E-2</v>
      </c>
      <c r="M933" s="19">
        <v>6.7949185911051105E-2</v>
      </c>
      <c r="N933">
        <v>6.7781962444723204E-2</v>
      </c>
      <c r="O933">
        <v>3.0804672152113599E-4</v>
      </c>
      <c r="P933">
        <v>6.8090009166244303E-2</v>
      </c>
      <c r="Q933">
        <v>6.7473915723201994E-2</v>
      </c>
      <c r="R933" s="6" t="str">
        <f t="shared" si="169"/>
        <v>Lower</v>
      </c>
      <c r="S933" t="str">
        <f t="shared" si="170"/>
        <v>Lower</v>
      </c>
      <c r="T933" t="str">
        <f t="shared" si="165"/>
        <v>Above</v>
      </c>
      <c r="U933" t="str">
        <f t="shared" si="166"/>
        <v>Above</v>
      </c>
      <c r="V933" t="str">
        <f t="shared" si="167"/>
        <v>Below</v>
      </c>
      <c r="W933" t="str">
        <f t="shared" si="164"/>
        <v>Above</v>
      </c>
      <c r="X933" t="str">
        <f t="shared" si="168"/>
        <v>Buy</v>
      </c>
      <c r="Y933" t="str">
        <f t="shared" si="163"/>
        <v/>
      </c>
    </row>
    <row r="934" spans="1:25" x14ac:dyDescent="0.3">
      <c r="A934" s="2">
        <v>42338</v>
      </c>
      <c r="B934">
        <v>7936.25</v>
      </c>
      <c r="C934">
        <v>7966</v>
      </c>
      <c r="D934">
        <v>7922.7998046875</v>
      </c>
      <c r="E934">
        <v>7935.25</v>
      </c>
      <c r="F934">
        <v>539.59997558593705</v>
      </c>
      <c r="G934">
        <v>540.5</v>
      </c>
      <c r="H934">
        <v>534.84997558593705</v>
      </c>
      <c r="I934">
        <v>538.875</v>
      </c>
      <c r="J934">
        <v>6.7991806657544396E-2</v>
      </c>
      <c r="K934">
        <v>6.7850866181270397E-2</v>
      </c>
      <c r="L934">
        <v>6.7507697880930306E-2</v>
      </c>
      <c r="M934" s="19">
        <v>6.79090135786522E-2</v>
      </c>
      <c r="N934">
        <v>6.7776749899673E-2</v>
      </c>
      <c r="O934">
        <v>3.0479163002299499E-4</v>
      </c>
      <c r="P934">
        <v>6.8081541529696005E-2</v>
      </c>
      <c r="Q934">
        <v>6.7471958269649995E-2</v>
      </c>
      <c r="R934" s="6">
        <f t="shared" si="169"/>
        <v>0</v>
      </c>
      <c r="S934" t="str">
        <f t="shared" si="170"/>
        <v>Lower</v>
      </c>
      <c r="T934" t="str">
        <f t="shared" si="165"/>
        <v>Above</v>
      </c>
      <c r="U934" t="str">
        <f t="shared" si="166"/>
        <v>Above</v>
      </c>
      <c r="V934" t="str">
        <f t="shared" si="167"/>
        <v>Below</v>
      </c>
      <c r="W934" t="str">
        <f t="shared" si="164"/>
        <v>Above</v>
      </c>
      <c r="X934" t="str">
        <f t="shared" si="168"/>
        <v>Buy</v>
      </c>
      <c r="Y934" t="str">
        <f t="shared" si="163"/>
        <v/>
      </c>
    </row>
    <row r="935" spans="1:25" x14ac:dyDescent="0.3">
      <c r="A935" s="2">
        <v>42339</v>
      </c>
      <c r="B935">
        <v>7958.14990234375</v>
      </c>
      <c r="C935">
        <v>7972.14990234375</v>
      </c>
      <c r="D935">
        <v>7934.14990234375</v>
      </c>
      <c r="E935">
        <v>7954.89990234375</v>
      </c>
      <c r="F935">
        <v>538.52502441406205</v>
      </c>
      <c r="G935">
        <v>542.45001220703102</v>
      </c>
      <c r="H935">
        <v>536.75</v>
      </c>
      <c r="I935">
        <v>541.5</v>
      </c>
      <c r="J935">
        <v>6.7669625606758405E-2</v>
      </c>
      <c r="K935">
        <v>6.8043127494072195E-2</v>
      </c>
      <c r="L935">
        <v>6.76505998256276E-2</v>
      </c>
      <c r="M935" s="19">
        <v>6.8071252517012501E-2</v>
      </c>
      <c r="N935">
        <v>6.7779227528981204E-2</v>
      </c>
      <c r="O935">
        <v>3.0708042130399001E-4</v>
      </c>
      <c r="P935">
        <v>6.8086307950285196E-2</v>
      </c>
      <c r="Q935">
        <v>6.7472147107677197E-2</v>
      </c>
      <c r="R935" s="6">
        <f t="shared" si="169"/>
        <v>0</v>
      </c>
      <c r="S935" t="str">
        <f t="shared" si="170"/>
        <v>Lower</v>
      </c>
      <c r="T935" t="str">
        <f t="shared" si="165"/>
        <v>Above</v>
      </c>
      <c r="U935" t="str">
        <f t="shared" si="166"/>
        <v>Above</v>
      </c>
      <c r="V935" t="str">
        <f t="shared" si="167"/>
        <v>Below</v>
      </c>
      <c r="W935" t="str">
        <f t="shared" si="164"/>
        <v>Above</v>
      </c>
      <c r="X935" t="str">
        <f t="shared" si="168"/>
        <v>Buy</v>
      </c>
      <c r="Y935" t="str">
        <f t="shared" si="163"/>
        <v/>
      </c>
    </row>
    <row r="936" spans="1:25" x14ac:dyDescent="0.3">
      <c r="A936" s="2">
        <v>42340</v>
      </c>
      <c r="B936">
        <v>7976.7001953125</v>
      </c>
      <c r="C936">
        <v>7979.2998046875</v>
      </c>
      <c r="D936">
        <v>7910.7998046875</v>
      </c>
      <c r="E936">
        <v>7931.35009765625</v>
      </c>
      <c r="F936">
        <v>545</v>
      </c>
      <c r="G936">
        <v>546.34997558593705</v>
      </c>
      <c r="H936">
        <v>535.92498779296795</v>
      </c>
      <c r="I936">
        <v>538.90002441406205</v>
      </c>
      <c r="J936">
        <v>6.8323991958512895E-2</v>
      </c>
      <c r="K936">
        <v>6.8470917117938096E-2</v>
      </c>
      <c r="L936">
        <v>6.77459929494625E-2</v>
      </c>
      <c r="M936" s="19">
        <v>6.7945560059605697E-2</v>
      </c>
      <c r="N936">
        <v>6.7768288113315395E-2</v>
      </c>
      <c r="O936">
        <v>2.9634833236548099E-4</v>
      </c>
      <c r="P936">
        <v>6.8064636445680796E-2</v>
      </c>
      <c r="Q936">
        <v>6.7471939780949897E-2</v>
      </c>
      <c r="R936" s="6" t="str">
        <f t="shared" si="169"/>
        <v>Upper</v>
      </c>
      <c r="S936" t="str">
        <f t="shared" si="170"/>
        <v>Upper</v>
      </c>
      <c r="T936" t="str">
        <f t="shared" si="165"/>
        <v>Above</v>
      </c>
      <c r="U936" t="str">
        <f t="shared" si="166"/>
        <v>Above</v>
      </c>
      <c r="V936" t="str">
        <f t="shared" si="167"/>
        <v>Below</v>
      </c>
      <c r="W936" t="str">
        <f t="shared" si="164"/>
        <v>Below</v>
      </c>
      <c r="X936" t="str">
        <f t="shared" si="168"/>
        <v>Sell</v>
      </c>
      <c r="Y936" t="str">
        <f t="shared" si="163"/>
        <v>Sell</v>
      </c>
    </row>
    <row r="937" spans="1:25" x14ac:dyDescent="0.3">
      <c r="A937" s="2">
        <v>42341</v>
      </c>
      <c r="B937">
        <v>7902.2998046875</v>
      </c>
      <c r="C937">
        <v>7912.2998046875</v>
      </c>
      <c r="D937">
        <v>7853.2998046875</v>
      </c>
      <c r="E937">
        <v>7864.14990234375</v>
      </c>
      <c r="F937">
        <v>536.25</v>
      </c>
      <c r="G937">
        <v>540.5</v>
      </c>
      <c r="H937">
        <v>533.65002441406205</v>
      </c>
      <c r="I937">
        <v>538.375</v>
      </c>
      <c r="J937">
        <v>6.7859991806677095E-2</v>
      </c>
      <c r="K937">
        <v>6.8311365006643199E-2</v>
      </c>
      <c r="L937">
        <v>6.7952330572625702E-2</v>
      </c>
      <c r="M937" s="19">
        <v>6.8459402056864099E-2</v>
      </c>
      <c r="N937">
        <v>6.7827927858113493E-2</v>
      </c>
      <c r="O937">
        <v>3.0979119194946502E-4</v>
      </c>
      <c r="P937">
        <v>6.8137719050062995E-2</v>
      </c>
      <c r="Q937">
        <v>6.7518136666164102E-2</v>
      </c>
      <c r="R937" s="6" t="str">
        <f t="shared" si="169"/>
        <v>Upper</v>
      </c>
      <c r="S937" t="str">
        <f t="shared" si="170"/>
        <v>Upper</v>
      </c>
      <c r="T937" t="str">
        <f t="shared" si="165"/>
        <v>Above</v>
      </c>
      <c r="U937" t="str">
        <f t="shared" si="166"/>
        <v>Above</v>
      </c>
      <c r="V937" t="str">
        <f t="shared" si="167"/>
        <v>Above</v>
      </c>
      <c r="W937" t="str">
        <f t="shared" si="164"/>
        <v>Above</v>
      </c>
      <c r="X937" t="str">
        <f t="shared" si="168"/>
        <v>Sell</v>
      </c>
      <c r="Y937" t="str">
        <f t="shared" si="163"/>
        <v/>
      </c>
    </row>
    <row r="938" spans="1:25" x14ac:dyDescent="0.3">
      <c r="A938" s="2">
        <v>42342</v>
      </c>
      <c r="B938">
        <v>7817.60009765625</v>
      </c>
      <c r="C938">
        <v>7821.39990234375</v>
      </c>
      <c r="D938">
        <v>7775.7001953125</v>
      </c>
      <c r="E938">
        <v>7781.89990234375</v>
      </c>
      <c r="F938">
        <v>536.79998779296795</v>
      </c>
      <c r="G938">
        <v>536.79998779296795</v>
      </c>
      <c r="H938">
        <v>528</v>
      </c>
      <c r="I938">
        <v>529.45001220703102</v>
      </c>
      <c r="J938">
        <v>6.8665572693326099E-2</v>
      </c>
      <c r="K938">
        <v>6.8632213477808707E-2</v>
      </c>
      <c r="L938">
        <v>6.7903852609736498E-2</v>
      </c>
      <c r="M938" s="19">
        <v>6.8036086155203707E-2</v>
      </c>
      <c r="N938">
        <v>6.7864949956739598E-2</v>
      </c>
      <c r="O938">
        <v>2.8617553679733602E-4</v>
      </c>
      <c r="P938">
        <v>6.8151125493536899E-2</v>
      </c>
      <c r="Q938">
        <v>6.75787744199422E-2</v>
      </c>
      <c r="R938" s="6" t="str">
        <f t="shared" si="169"/>
        <v>Upper</v>
      </c>
      <c r="S938" t="str">
        <f t="shared" si="170"/>
        <v>Upper</v>
      </c>
      <c r="T938" t="str">
        <f t="shared" si="165"/>
        <v>Above</v>
      </c>
      <c r="U938" t="str">
        <f t="shared" si="166"/>
        <v>Above</v>
      </c>
      <c r="V938" t="str">
        <f t="shared" si="167"/>
        <v>Below</v>
      </c>
      <c r="W938" t="str">
        <f t="shared" si="164"/>
        <v>Below</v>
      </c>
      <c r="X938" t="str">
        <f t="shared" si="168"/>
        <v>Sell</v>
      </c>
      <c r="Y938" t="str">
        <f t="shared" si="163"/>
        <v/>
      </c>
    </row>
    <row r="939" spans="1:25" x14ac:dyDescent="0.3">
      <c r="A939" s="2">
        <v>42345</v>
      </c>
      <c r="B939">
        <v>7816.5498046875</v>
      </c>
      <c r="C939">
        <v>7825.39990234375</v>
      </c>
      <c r="D939">
        <v>7746.0498046875</v>
      </c>
      <c r="E939">
        <v>7765.39990234375</v>
      </c>
      <c r="F939">
        <v>534.09997558593705</v>
      </c>
      <c r="G939">
        <v>535.54998779296795</v>
      </c>
      <c r="H939">
        <v>530.54998779296795</v>
      </c>
      <c r="I939">
        <v>530.97497558593705</v>
      </c>
      <c r="J939">
        <v>6.8329376634387096E-2</v>
      </c>
      <c r="K939">
        <v>6.8437395465574605E-2</v>
      </c>
      <c r="L939">
        <v>6.8492973989388403E-2</v>
      </c>
      <c r="M939" s="19">
        <v>6.83770291631315E-2</v>
      </c>
      <c r="N939">
        <v>6.7920390290498706E-2</v>
      </c>
      <c r="O939">
        <v>2.71516321970132E-4</v>
      </c>
      <c r="P939">
        <v>6.8191906612468794E-2</v>
      </c>
      <c r="Q939">
        <v>6.7648873968528603E-2</v>
      </c>
      <c r="R939" s="6" t="str">
        <f t="shared" si="169"/>
        <v>Upper</v>
      </c>
      <c r="S939" t="str">
        <f t="shared" si="170"/>
        <v>Upper</v>
      </c>
      <c r="T939" t="str">
        <f t="shared" si="165"/>
        <v>Above</v>
      </c>
      <c r="U939" t="str">
        <f t="shared" si="166"/>
        <v>Above</v>
      </c>
      <c r="V939" t="str">
        <f t="shared" si="167"/>
        <v>Above</v>
      </c>
      <c r="W939" t="str">
        <f t="shared" si="164"/>
        <v>Above</v>
      </c>
      <c r="X939" t="str">
        <f t="shared" si="168"/>
        <v>Sell</v>
      </c>
      <c r="Y939" t="str">
        <f t="shared" si="163"/>
        <v/>
      </c>
    </row>
    <row r="940" spans="1:25" x14ac:dyDescent="0.3">
      <c r="A940" s="2">
        <v>42346</v>
      </c>
      <c r="B940">
        <v>7738.5</v>
      </c>
      <c r="C940">
        <v>7771.25</v>
      </c>
      <c r="D940">
        <v>7685.4501953125</v>
      </c>
      <c r="E940">
        <v>7701.7001953125</v>
      </c>
      <c r="F940">
        <v>530.5</v>
      </c>
      <c r="G940">
        <v>530.95001220703102</v>
      </c>
      <c r="H940">
        <v>523.5</v>
      </c>
      <c r="I940">
        <v>524.625</v>
      </c>
      <c r="J940">
        <v>6.8553337210053605E-2</v>
      </c>
      <c r="K940">
        <v>6.8322343536371996E-2</v>
      </c>
      <c r="L940">
        <v>6.8115723437944101E-2</v>
      </c>
      <c r="M940" s="19">
        <v>6.8118076099521904E-2</v>
      </c>
      <c r="N940">
        <v>6.7932865851080104E-2</v>
      </c>
      <c r="O940">
        <v>2.74723034050954E-4</v>
      </c>
      <c r="P940">
        <v>6.8207588885131107E-2</v>
      </c>
      <c r="Q940">
        <v>6.7658142817029199E-2</v>
      </c>
      <c r="R940" s="6" t="str">
        <f t="shared" si="169"/>
        <v>Upper</v>
      </c>
      <c r="S940" t="str">
        <f t="shared" si="170"/>
        <v>Upper</v>
      </c>
      <c r="T940" t="str">
        <f t="shared" si="165"/>
        <v>Above</v>
      </c>
      <c r="U940" t="str">
        <f t="shared" si="166"/>
        <v>Above</v>
      </c>
      <c r="V940" t="str">
        <f t="shared" si="167"/>
        <v>Below</v>
      </c>
      <c r="W940" t="str">
        <f t="shared" si="164"/>
        <v>Below</v>
      </c>
      <c r="X940" t="str">
        <f t="shared" si="168"/>
        <v>Sell</v>
      </c>
      <c r="Y940" t="str">
        <f t="shared" si="163"/>
        <v/>
      </c>
    </row>
    <row r="941" spans="1:25" x14ac:dyDescent="0.3">
      <c r="A941" s="2">
        <v>42347</v>
      </c>
      <c r="B941">
        <v>7695.5</v>
      </c>
      <c r="C941">
        <v>7702.85009765625</v>
      </c>
      <c r="D941">
        <v>7606.89990234375</v>
      </c>
      <c r="E941">
        <v>7612.5</v>
      </c>
      <c r="F941">
        <v>523.54998779296795</v>
      </c>
      <c r="G941">
        <v>528.5</v>
      </c>
      <c r="H941">
        <v>522.42498779296795</v>
      </c>
      <c r="I941">
        <v>523.72497558593705</v>
      </c>
      <c r="J941">
        <v>6.8033264608273497E-2</v>
      </c>
      <c r="K941">
        <v>6.8610967797595707E-2</v>
      </c>
      <c r="L941">
        <v>6.8677778661449806E-2</v>
      </c>
      <c r="M941" s="19">
        <v>6.8798026349548402E-2</v>
      </c>
      <c r="N941">
        <v>6.7975547894219002E-2</v>
      </c>
      <c r="O941">
        <v>3.3606993423974197E-4</v>
      </c>
      <c r="P941">
        <v>6.8311617828458807E-2</v>
      </c>
      <c r="Q941">
        <v>6.7639477959979294E-2</v>
      </c>
      <c r="R941" s="6" t="str">
        <f t="shared" si="169"/>
        <v>Upper</v>
      </c>
      <c r="S941" t="str">
        <f t="shared" si="170"/>
        <v>Upper</v>
      </c>
      <c r="T941" t="str">
        <f t="shared" si="165"/>
        <v>Above</v>
      </c>
      <c r="U941" t="str">
        <f t="shared" si="166"/>
        <v>Above</v>
      </c>
      <c r="V941" t="str">
        <f t="shared" si="167"/>
        <v>Above</v>
      </c>
      <c r="W941" t="str">
        <f t="shared" si="164"/>
        <v>Above</v>
      </c>
      <c r="X941" t="str">
        <f t="shared" si="168"/>
        <v>Sell</v>
      </c>
      <c r="Y941" t="str">
        <f t="shared" si="163"/>
        <v/>
      </c>
    </row>
    <row r="942" spans="1:25" x14ac:dyDescent="0.3">
      <c r="A942" s="2">
        <v>42348</v>
      </c>
      <c r="B942">
        <v>7643.2998046875</v>
      </c>
      <c r="C942">
        <v>7691.9501953125</v>
      </c>
      <c r="D942">
        <v>7610</v>
      </c>
      <c r="E942">
        <v>7683.2998046875</v>
      </c>
      <c r="F942">
        <v>522.5</v>
      </c>
      <c r="G942">
        <v>531.59997558593705</v>
      </c>
      <c r="H942">
        <v>521.15002441406205</v>
      </c>
      <c r="I942">
        <v>530.29998779296795</v>
      </c>
      <c r="J942">
        <v>6.8360526651010001E-2</v>
      </c>
      <c r="K942">
        <v>6.9111208742601599E-2</v>
      </c>
      <c r="L942">
        <v>6.8482263392123793E-2</v>
      </c>
      <c r="M942" s="19">
        <v>6.9019822377546405E-2</v>
      </c>
      <c r="N942">
        <v>6.8063389558396803E-2</v>
      </c>
      <c r="O942">
        <v>3.6809345257437202E-4</v>
      </c>
      <c r="P942">
        <v>6.8431483010971197E-2</v>
      </c>
      <c r="Q942">
        <v>6.7695296105822395E-2</v>
      </c>
      <c r="R942" s="6" t="str">
        <f t="shared" si="169"/>
        <v>Upper</v>
      </c>
      <c r="S942" t="str">
        <f t="shared" si="170"/>
        <v>Upper</v>
      </c>
      <c r="T942" t="str">
        <f t="shared" si="165"/>
        <v>Above</v>
      </c>
      <c r="U942" t="str">
        <f t="shared" si="166"/>
        <v>Above</v>
      </c>
      <c r="V942" t="str">
        <f t="shared" si="167"/>
        <v>Above</v>
      </c>
      <c r="W942" t="str">
        <f t="shared" si="164"/>
        <v>Above</v>
      </c>
      <c r="X942" t="str">
        <f t="shared" si="168"/>
        <v>Sell</v>
      </c>
      <c r="Y942" t="str">
        <f t="shared" si="163"/>
        <v/>
      </c>
    </row>
    <row r="943" spans="1:25" x14ac:dyDescent="0.3">
      <c r="A943" s="2">
        <v>42349</v>
      </c>
      <c r="B943">
        <v>7699.60009765625</v>
      </c>
      <c r="C943">
        <v>7703.0498046875</v>
      </c>
      <c r="D943">
        <v>7575.2998046875</v>
      </c>
      <c r="E943">
        <v>7610.4501953125</v>
      </c>
      <c r="F943">
        <v>530</v>
      </c>
      <c r="G943">
        <v>530.29998779296795</v>
      </c>
      <c r="H943">
        <v>521</v>
      </c>
      <c r="I943">
        <v>523.17498779296795</v>
      </c>
      <c r="J943">
        <v>6.8834743789009403E-2</v>
      </c>
      <c r="K943">
        <v>6.8842861105515296E-2</v>
      </c>
      <c r="L943">
        <v>6.8776155852948703E-2</v>
      </c>
      <c r="M943" s="19">
        <v>6.8744289019223498E-2</v>
      </c>
      <c r="N943">
        <v>6.8113245216697801E-2</v>
      </c>
      <c r="O943">
        <v>3.8989095923994702E-4</v>
      </c>
      <c r="P943">
        <v>6.8503136175937701E-2</v>
      </c>
      <c r="Q943">
        <v>6.7723354257457805E-2</v>
      </c>
      <c r="R943" s="6" t="str">
        <f t="shared" si="169"/>
        <v>Upper</v>
      </c>
      <c r="S943" t="str">
        <f t="shared" si="170"/>
        <v>Upper</v>
      </c>
      <c r="T943" t="str">
        <f t="shared" si="165"/>
        <v>Above</v>
      </c>
      <c r="U943" t="str">
        <f t="shared" si="166"/>
        <v>Above</v>
      </c>
      <c r="V943" t="str">
        <f t="shared" si="167"/>
        <v>Above</v>
      </c>
      <c r="W943" t="str">
        <f t="shared" si="164"/>
        <v>Above</v>
      </c>
      <c r="X943" t="str">
        <f t="shared" si="168"/>
        <v>Sell</v>
      </c>
      <c r="Y943" t="str">
        <f t="shared" si="163"/>
        <v/>
      </c>
    </row>
    <row r="944" spans="1:25" x14ac:dyDescent="0.3">
      <c r="A944" s="2">
        <v>42352</v>
      </c>
      <c r="B944">
        <v>7558.2001953125</v>
      </c>
      <c r="C944">
        <v>7663.9501953125</v>
      </c>
      <c r="D944">
        <v>7551.0498046875</v>
      </c>
      <c r="E944">
        <v>7650.0498046875</v>
      </c>
      <c r="F944">
        <v>520.5</v>
      </c>
      <c r="G944">
        <v>529.92498779296795</v>
      </c>
      <c r="H944">
        <v>520.04998779296795</v>
      </c>
      <c r="I944">
        <v>527.52502441406205</v>
      </c>
      <c r="J944">
        <v>6.8865601141764807E-2</v>
      </c>
      <c r="K944">
        <v>6.9145150253858201E-2</v>
      </c>
      <c r="L944">
        <v>6.8871216750568204E-2</v>
      </c>
      <c r="M944" s="19">
        <v>6.8957070591988301E-2</v>
      </c>
      <c r="N944">
        <v>6.8172744696800805E-2</v>
      </c>
      <c r="O944">
        <v>4.2362421724433E-4</v>
      </c>
      <c r="P944">
        <v>6.8596368914045205E-2</v>
      </c>
      <c r="Q944">
        <v>6.7749120479556502E-2</v>
      </c>
      <c r="R944" s="6" t="str">
        <f t="shared" si="169"/>
        <v>Upper</v>
      </c>
      <c r="S944" t="str">
        <f t="shared" si="170"/>
        <v>Upper</v>
      </c>
      <c r="T944" t="str">
        <f t="shared" si="165"/>
        <v>Above</v>
      </c>
      <c r="U944" t="str">
        <f t="shared" si="166"/>
        <v>Above</v>
      </c>
      <c r="V944" t="str">
        <f t="shared" si="167"/>
        <v>Above</v>
      </c>
      <c r="W944" t="str">
        <f t="shared" si="164"/>
        <v>Above</v>
      </c>
      <c r="X944" t="str">
        <f t="shared" si="168"/>
        <v>Sell</v>
      </c>
      <c r="Y944" t="str">
        <f t="shared" si="163"/>
        <v/>
      </c>
    </row>
    <row r="945" spans="1:25" x14ac:dyDescent="0.3">
      <c r="A945" s="2">
        <v>42353</v>
      </c>
      <c r="B945">
        <v>7659.14990234375</v>
      </c>
      <c r="C945">
        <v>7705</v>
      </c>
      <c r="D945">
        <v>7625.10009765625</v>
      </c>
      <c r="E945">
        <v>7700.89990234375</v>
      </c>
      <c r="F945">
        <v>526.5</v>
      </c>
      <c r="G945">
        <v>531.22497558593705</v>
      </c>
      <c r="H945">
        <v>522.65002441406205</v>
      </c>
      <c r="I945">
        <v>529.72497558593705</v>
      </c>
      <c r="J945">
        <v>6.8741310290700394E-2</v>
      </c>
      <c r="K945">
        <v>6.8945486772996403E-2</v>
      </c>
      <c r="L945">
        <v>6.8543365689679406E-2</v>
      </c>
      <c r="M945" s="19">
        <v>6.8787412160066702E-2</v>
      </c>
      <c r="N945">
        <v>6.8214509631719905E-2</v>
      </c>
      <c r="O945">
        <v>4.41525097575643E-4</v>
      </c>
      <c r="P945">
        <v>6.8656034729295601E-2</v>
      </c>
      <c r="Q945">
        <v>6.7772984534144307E-2</v>
      </c>
      <c r="R945" s="6" t="str">
        <f t="shared" si="169"/>
        <v>Upper</v>
      </c>
      <c r="S945" t="str">
        <f t="shared" si="170"/>
        <v>Upper</v>
      </c>
      <c r="T945" t="str">
        <f t="shared" si="165"/>
        <v>Above</v>
      </c>
      <c r="U945" t="str">
        <f t="shared" si="166"/>
        <v>Above</v>
      </c>
      <c r="V945" t="str">
        <f t="shared" si="167"/>
        <v>Above</v>
      </c>
      <c r="W945" t="str">
        <f t="shared" si="164"/>
        <v>Above</v>
      </c>
      <c r="X945" t="str">
        <f t="shared" si="168"/>
        <v>Sell</v>
      </c>
      <c r="Y945" t="str">
        <f t="shared" si="163"/>
        <v/>
      </c>
    </row>
    <row r="946" spans="1:25" x14ac:dyDescent="0.3">
      <c r="A946" s="2">
        <v>42354</v>
      </c>
      <c r="B946">
        <v>7725.25</v>
      </c>
      <c r="C946">
        <v>7776.60009765625</v>
      </c>
      <c r="D946">
        <v>7715.75</v>
      </c>
      <c r="E946">
        <v>7750.89990234375</v>
      </c>
      <c r="F946">
        <v>531.5</v>
      </c>
      <c r="G946">
        <v>536.67498779296795</v>
      </c>
      <c r="H946">
        <v>529.67498779296795</v>
      </c>
      <c r="I946">
        <v>533.65002441406205</v>
      </c>
      <c r="J946">
        <v>6.8800362447817204E-2</v>
      </c>
      <c r="K946">
        <v>6.90115193083818E-2</v>
      </c>
      <c r="L946">
        <v>6.8648541981397596E-2</v>
      </c>
      <c r="M946" s="19">
        <v>6.8850073041543794E-2</v>
      </c>
      <c r="N946">
        <v>6.8273302572977507E-2</v>
      </c>
      <c r="O946">
        <v>4.44074041789997E-4</v>
      </c>
      <c r="P946">
        <v>6.8717376614767497E-2</v>
      </c>
      <c r="Q946">
        <v>6.7829228531187502E-2</v>
      </c>
      <c r="R946" s="6" t="str">
        <f t="shared" si="169"/>
        <v>Upper</v>
      </c>
      <c r="S946" t="str">
        <f t="shared" si="170"/>
        <v>Upper</v>
      </c>
      <c r="T946" t="str">
        <f t="shared" si="165"/>
        <v>Above</v>
      </c>
      <c r="U946" t="str">
        <f t="shared" si="166"/>
        <v>Above</v>
      </c>
      <c r="V946" t="str">
        <f t="shared" si="167"/>
        <v>Above</v>
      </c>
      <c r="W946" t="str">
        <f t="shared" si="164"/>
        <v>Above</v>
      </c>
      <c r="X946" t="str">
        <f t="shared" si="168"/>
        <v>Sell</v>
      </c>
      <c r="Y946" t="str">
        <f t="shared" si="163"/>
        <v/>
      </c>
    </row>
    <row r="947" spans="1:25" x14ac:dyDescent="0.3">
      <c r="A947" s="2">
        <v>42355</v>
      </c>
      <c r="B947">
        <v>7783.0498046875</v>
      </c>
      <c r="C947">
        <v>7852.89990234375</v>
      </c>
      <c r="D947">
        <v>7737.5498046875</v>
      </c>
      <c r="E947">
        <v>7844.35009765625</v>
      </c>
      <c r="F947">
        <v>536.95001220703102</v>
      </c>
      <c r="G947">
        <v>542</v>
      </c>
      <c r="H947">
        <v>532.5</v>
      </c>
      <c r="I947">
        <v>540.125</v>
      </c>
      <c r="J947">
        <v>6.8989666734965802E-2</v>
      </c>
      <c r="K947">
        <v>6.9019089347902698E-2</v>
      </c>
      <c r="L947">
        <v>6.8820235532106699E-2</v>
      </c>
      <c r="M947" s="19">
        <v>6.8855289893471103E-2</v>
      </c>
      <c r="N947">
        <v>6.8325524108461294E-2</v>
      </c>
      <c r="O947">
        <v>4.48221451076341E-4</v>
      </c>
      <c r="P947">
        <v>6.8773745559537594E-2</v>
      </c>
      <c r="Q947">
        <v>6.7877302657384897E-2</v>
      </c>
      <c r="R947" s="6" t="str">
        <f t="shared" si="169"/>
        <v>Upper</v>
      </c>
      <c r="S947" t="str">
        <f t="shared" si="170"/>
        <v>Upper</v>
      </c>
      <c r="T947" t="str">
        <f t="shared" si="165"/>
        <v>Above</v>
      </c>
      <c r="U947" t="str">
        <f t="shared" si="166"/>
        <v>Above</v>
      </c>
      <c r="V947" t="str">
        <f t="shared" si="167"/>
        <v>Above</v>
      </c>
      <c r="W947" t="str">
        <f t="shared" si="164"/>
        <v>Above</v>
      </c>
      <c r="X947" t="str">
        <f t="shared" si="168"/>
        <v>Sell</v>
      </c>
      <c r="Y947" t="str">
        <f t="shared" ref="Y947:Y1010" si="171">+IF(X947&lt;&gt;X946,X947,"")</f>
        <v/>
      </c>
    </row>
    <row r="948" spans="1:25" x14ac:dyDescent="0.3">
      <c r="A948" s="2">
        <v>42356</v>
      </c>
      <c r="B948">
        <v>7828.89990234375</v>
      </c>
      <c r="C948">
        <v>7836.14990234375</v>
      </c>
      <c r="D948">
        <v>7753.35009765625</v>
      </c>
      <c r="E948">
        <v>7761.9501953125</v>
      </c>
      <c r="F948">
        <v>542.5</v>
      </c>
      <c r="G948">
        <v>542.5</v>
      </c>
      <c r="H948">
        <v>534.25</v>
      </c>
      <c r="I948">
        <v>536.5</v>
      </c>
      <c r="J948">
        <v>6.92945377724897E-2</v>
      </c>
      <c r="K948">
        <v>6.9230426518224294E-2</v>
      </c>
      <c r="L948">
        <v>6.8905697959066398E-2</v>
      </c>
      <c r="M948" s="19">
        <v>6.9119227320473695E-2</v>
      </c>
      <c r="N948">
        <v>6.8374198411866399E-2</v>
      </c>
      <c r="O948">
        <v>4.7944079663432299E-4</v>
      </c>
      <c r="P948">
        <v>6.8853639208500697E-2</v>
      </c>
      <c r="Q948">
        <v>6.7894757615232101E-2</v>
      </c>
      <c r="R948" s="6" t="str">
        <f t="shared" si="169"/>
        <v>Upper</v>
      </c>
      <c r="S948" t="str">
        <f t="shared" si="170"/>
        <v>Upper</v>
      </c>
      <c r="T948" t="str">
        <f t="shared" si="165"/>
        <v>Above</v>
      </c>
      <c r="U948" t="str">
        <f t="shared" si="166"/>
        <v>Above</v>
      </c>
      <c r="V948" t="str">
        <f t="shared" si="167"/>
        <v>Above</v>
      </c>
      <c r="W948" t="str">
        <f t="shared" si="164"/>
        <v>Above</v>
      </c>
      <c r="X948" t="str">
        <f t="shared" si="168"/>
        <v>Sell</v>
      </c>
      <c r="Y948" t="str">
        <f t="shared" si="171"/>
        <v/>
      </c>
    </row>
    <row r="949" spans="1:25" x14ac:dyDescent="0.3">
      <c r="A949" s="2">
        <v>42359</v>
      </c>
      <c r="B949">
        <v>7745.64990234375</v>
      </c>
      <c r="C949">
        <v>7840.75</v>
      </c>
      <c r="D949">
        <v>7733.4501953125</v>
      </c>
      <c r="E949">
        <v>7834.4501953125</v>
      </c>
      <c r="F949">
        <v>535.875</v>
      </c>
      <c r="G949">
        <v>539.95001220703102</v>
      </c>
      <c r="H949">
        <v>534.52502441406205</v>
      </c>
      <c r="I949">
        <v>537.70001220703102</v>
      </c>
      <c r="J949">
        <v>6.9183994468669394E-2</v>
      </c>
      <c r="K949">
        <v>6.8864587215130002E-2</v>
      </c>
      <c r="L949">
        <v>6.9118570743244095E-2</v>
      </c>
      <c r="M949" s="19">
        <v>6.8632769218284997E-2</v>
      </c>
      <c r="N949">
        <v>6.8398329753857304E-2</v>
      </c>
      <c r="O949">
        <v>4.7971578178472297E-4</v>
      </c>
      <c r="P949">
        <v>6.8878045535642002E-2</v>
      </c>
      <c r="Q949">
        <v>6.7918613972072606E-2</v>
      </c>
      <c r="R949" s="6">
        <f t="shared" si="169"/>
        <v>0</v>
      </c>
      <c r="S949" t="str">
        <f t="shared" si="170"/>
        <v>Upper</v>
      </c>
      <c r="T949" t="str">
        <f t="shared" si="165"/>
        <v>Above</v>
      </c>
      <c r="U949" t="str">
        <f t="shared" si="166"/>
        <v>Above</v>
      </c>
      <c r="V949" t="str">
        <f t="shared" si="167"/>
        <v>Below</v>
      </c>
      <c r="W949" t="str">
        <f t="shared" si="164"/>
        <v>Below</v>
      </c>
      <c r="X949" t="str">
        <f t="shared" si="168"/>
        <v>Sell</v>
      </c>
      <c r="Y949" t="str">
        <f t="shared" si="171"/>
        <v/>
      </c>
    </row>
    <row r="950" spans="1:25" x14ac:dyDescent="0.3">
      <c r="A950" s="2">
        <v>42360</v>
      </c>
      <c r="B950">
        <v>7829.39990234375</v>
      </c>
      <c r="C950">
        <v>7846.2998046875</v>
      </c>
      <c r="D950">
        <v>7776.85009765625</v>
      </c>
      <c r="E950">
        <v>7786.10009765625</v>
      </c>
      <c r="F950">
        <v>537.25</v>
      </c>
      <c r="G950">
        <v>538.25</v>
      </c>
      <c r="H950">
        <v>532</v>
      </c>
      <c r="I950">
        <v>533.22497558593705</v>
      </c>
      <c r="J950">
        <v>6.8619563019021695E-2</v>
      </c>
      <c r="K950">
        <v>6.8599214075205306E-2</v>
      </c>
      <c r="L950">
        <v>6.8408159257220505E-2</v>
      </c>
      <c r="M950" s="19">
        <v>6.8484217888034493E-2</v>
      </c>
      <c r="N950">
        <v>6.8427152398336702E-2</v>
      </c>
      <c r="O950">
        <v>4.6580578120180199E-4</v>
      </c>
      <c r="P950">
        <v>6.8892958179538499E-2</v>
      </c>
      <c r="Q950">
        <v>6.7961346617134905E-2</v>
      </c>
      <c r="R950" s="6">
        <f t="shared" si="169"/>
        <v>0</v>
      </c>
      <c r="S950" t="str">
        <f t="shared" si="170"/>
        <v>Upper</v>
      </c>
      <c r="T950" t="str">
        <f t="shared" si="165"/>
        <v>Above</v>
      </c>
      <c r="U950" t="str">
        <f t="shared" si="166"/>
        <v>Above</v>
      </c>
      <c r="V950" t="str">
        <f t="shared" si="167"/>
        <v>Below</v>
      </c>
      <c r="W950" t="str">
        <f t="shared" si="164"/>
        <v>Below</v>
      </c>
      <c r="X950" t="str">
        <f t="shared" si="168"/>
        <v>Sell</v>
      </c>
      <c r="Y950" t="str">
        <f t="shared" si="171"/>
        <v/>
      </c>
    </row>
    <row r="951" spans="1:25" x14ac:dyDescent="0.3">
      <c r="A951" s="2">
        <v>42361</v>
      </c>
      <c r="B951">
        <v>7830.4501953125</v>
      </c>
      <c r="C951">
        <v>7871.4501953125</v>
      </c>
      <c r="D951">
        <v>7826.10009765625</v>
      </c>
      <c r="E951">
        <v>7865.9501953125</v>
      </c>
      <c r="F951">
        <v>536.29998779296795</v>
      </c>
      <c r="G951">
        <v>538.97497558593705</v>
      </c>
      <c r="H951">
        <v>534.57501220703102</v>
      </c>
      <c r="I951">
        <v>537.04998779296795</v>
      </c>
      <c r="J951">
        <v>6.8489036315435695E-2</v>
      </c>
      <c r="K951">
        <v>6.8472131845145903E-2</v>
      </c>
      <c r="L951">
        <v>6.8306692418504206E-2</v>
      </c>
      <c r="M951" s="19">
        <v>6.8275284543882403E-2</v>
      </c>
      <c r="N951">
        <v>6.8443303231352004E-2</v>
      </c>
      <c r="O951">
        <v>4.5392191798598999E-4</v>
      </c>
      <c r="P951">
        <v>6.8897225149338007E-2</v>
      </c>
      <c r="Q951">
        <v>6.7989381313366098E-2</v>
      </c>
      <c r="R951" s="6">
        <f t="shared" si="169"/>
        <v>0</v>
      </c>
      <c r="S951" t="str">
        <f t="shared" si="170"/>
        <v>Upper</v>
      </c>
      <c r="T951" t="str">
        <f t="shared" si="165"/>
        <v>Above</v>
      </c>
      <c r="U951" t="str">
        <f t="shared" si="166"/>
        <v>Above</v>
      </c>
      <c r="V951" t="str">
        <f t="shared" si="167"/>
        <v>Below</v>
      </c>
      <c r="W951" t="str">
        <f t="shared" si="164"/>
        <v>Below</v>
      </c>
      <c r="X951" t="str">
        <f t="shared" si="168"/>
        <v>Sell</v>
      </c>
      <c r="Y951" t="str">
        <f t="shared" si="171"/>
        <v/>
      </c>
    </row>
    <row r="952" spans="1:25" x14ac:dyDescent="0.3">
      <c r="A952" s="2">
        <v>42362</v>
      </c>
      <c r="B952">
        <v>7888.75</v>
      </c>
      <c r="C952">
        <v>7888.75</v>
      </c>
      <c r="D952">
        <v>7835.5</v>
      </c>
      <c r="E952">
        <v>7861.0498046875</v>
      </c>
      <c r="F952">
        <v>538.09997558593705</v>
      </c>
      <c r="G952">
        <v>538.20001220703102</v>
      </c>
      <c r="H952">
        <v>534.15002441406205</v>
      </c>
      <c r="I952">
        <v>537</v>
      </c>
      <c r="J952">
        <v>6.8211056959079294E-2</v>
      </c>
      <c r="K952">
        <v>6.8223737880783494E-2</v>
      </c>
      <c r="L952">
        <v>6.8170509146073893E-2</v>
      </c>
      <c r="M952" s="19">
        <v>6.8311486804191204E-2</v>
      </c>
      <c r="N952">
        <v>6.8485028737464898E-2</v>
      </c>
      <c r="O952">
        <v>3.9494338422280801E-4</v>
      </c>
      <c r="P952">
        <v>6.8879972121687699E-2</v>
      </c>
      <c r="Q952">
        <v>6.8090085353242097E-2</v>
      </c>
      <c r="R952" s="6">
        <f t="shared" si="169"/>
        <v>0</v>
      </c>
      <c r="S952" t="str">
        <f t="shared" si="170"/>
        <v>Upper</v>
      </c>
      <c r="T952" t="str">
        <f t="shared" si="165"/>
        <v>Above</v>
      </c>
      <c r="U952" t="str">
        <f t="shared" si="166"/>
        <v>Above</v>
      </c>
      <c r="V952" t="str">
        <f t="shared" si="167"/>
        <v>Below</v>
      </c>
      <c r="W952" t="str">
        <f t="shared" si="164"/>
        <v>Below</v>
      </c>
      <c r="X952" t="str">
        <f t="shared" si="168"/>
        <v>Sell</v>
      </c>
      <c r="Y952" t="str">
        <f t="shared" si="171"/>
        <v/>
      </c>
    </row>
    <row r="953" spans="1:25" x14ac:dyDescent="0.3">
      <c r="A953" s="2">
        <v>42366</v>
      </c>
      <c r="B953">
        <v>7863.2001953125</v>
      </c>
      <c r="C953">
        <v>7937.2001953125</v>
      </c>
      <c r="D953">
        <v>7863</v>
      </c>
      <c r="E953">
        <v>7925.14990234375</v>
      </c>
      <c r="F953">
        <v>537</v>
      </c>
      <c r="G953">
        <v>539.95001220703102</v>
      </c>
      <c r="H953">
        <v>533.875</v>
      </c>
      <c r="I953">
        <v>538.625</v>
      </c>
      <c r="J953">
        <v>6.8292805303382997E-2</v>
      </c>
      <c r="K953">
        <v>6.8027767842609194E-2</v>
      </c>
      <c r="L953">
        <v>6.7897113061172507E-2</v>
      </c>
      <c r="M953" s="19">
        <v>6.7964014136907197E-2</v>
      </c>
      <c r="N953">
        <v>6.8485770148757702E-2</v>
      </c>
      <c r="O953">
        <v>3.9389705732702799E-4</v>
      </c>
      <c r="P953">
        <v>6.8879667206084697E-2</v>
      </c>
      <c r="Q953">
        <v>6.8091873091430694E-2</v>
      </c>
      <c r="R953" s="6" t="str">
        <f t="shared" si="169"/>
        <v>Lower</v>
      </c>
      <c r="S953" t="str">
        <f t="shared" si="170"/>
        <v>Lower</v>
      </c>
      <c r="T953" t="str">
        <f t="shared" si="165"/>
        <v>Below</v>
      </c>
      <c r="U953" t="str">
        <f t="shared" si="166"/>
        <v>Above</v>
      </c>
      <c r="V953" t="str">
        <f t="shared" si="167"/>
        <v>Below</v>
      </c>
      <c r="W953" t="str">
        <f t="shared" si="164"/>
        <v>Below</v>
      </c>
      <c r="X953" t="str">
        <f t="shared" si="168"/>
        <v>Sell</v>
      </c>
      <c r="Y953" t="str">
        <f t="shared" si="171"/>
        <v/>
      </c>
    </row>
    <row r="954" spans="1:25" x14ac:dyDescent="0.3">
      <c r="A954" s="2">
        <v>42367</v>
      </c>
      <c r="B954">
        <v>7929.2001953125</v>
      </c>
      <c r="C954">
        <v>7942.14990234375</v>
      </c>
      <c r="D954">
        <v>7902.75</v>
      </c>
      <c r="E954">
        <v>7928.9501953125</v>
      </c>
      <c r="F954">
        <v>539.47497558593705</v>
      </c>
      <c r="G954">
        <v>539.92498779296795</v>
      </c>
      <c r="H954">
        <v>535.65002441406205</v>
      </c>
      <c r="I954">
        <v>538.97497558593705</v>
      </c>
      <c r="J954">
        <v>6.8036493252479402E-2</v>
      </c>
      <c r="K954">
        <v>6.7982220737691598E-2</v>
      </c>
      <c r="L954">
        <v>6.7780206183172001E-2</v>
      </c>
      <c r="M954" s="19">
        <v>6.7975578394296493E-2</v>
      </c>
      <c r="N954">
        <v>6.8489098389539899E-2</v>
      </c>
      <c r="O954">
        <v>3.8901825725476597E-4</v>
      </c>
      <c r="P954">
        <v>6.8878116646794704E-2</v>
      </c>
      <c r="Q954">
        <v>6.8100080132285107E-2</v>
      </c>
      <c r="R954" s="6" t="str">
        <f t="shared" si="169"/>
        <v>Lower</v>
      </c>
      <c r="S954" t="str">
        <f t="shared" si="170"/>
        <v>Lower</v>
      </c>
      <c r="T954" t="str">
        <f t="shared" si="165"/>
        <v>Below</v>
      </c>
      <c r="U954" t="str">
        <f t="shared" si="166"/>
        <v>Above</v>
      </c>
      <c r="V954" t="str">
        <f t="shared" si="167"/>
        <v>Below</v>
      </c>
      <c r="W954" t="str">
        <f t="shared" si="164"/>
        <v>Below</v>
      </c>
      <c r="X954" t="str">
        <f t="shared" si="168"/>
        <v>Sell</v>
      </c>
      <c r="Y954" t="str">
        <f t="shared" si="171"/>
        <v/>
      </c>
    </row>
    <row r="955" spans="1:25" x14ac:dyDescent="0.3">
      <c r="A955" s="2">
        <v>42368</v>
      </c>
      <c r="B955">
        <v>7938.60009765625</v>
      </c>
      <c r="C955">
        <v>7944.75</v>
      </c>
      <c r="D955">
        <v>7889.85009765625</v>
      </c>
      <c r="E955">
        <v>7896.25</v>
      </c>
      <c r="F955">
        <v>540</v>
      </c>
      <c r="G955">
        <v>540.97497558593705</v>
      </c>
      <c r="H955">
        <v>536.27502441406205</v>
      </c>
      <c r="I955">
        <v>537.15002441406205</v>
      </c>
      <c r="J955">
        <v>6.8022068545740999E-2</v>
      </c>
      <c r="K955">
        <v>6.8092133243454797E-2</v>
      </c>
      <c r="L955">
        <v>6.7970242498443301E-2</v>
      </c>
      <c r="M955" s="19">
        <v>6.8025964782531201E-2</v>
      </c>
      <c r="N955">
        <v>6.84868340028158E-2</v>
      </c>
      <c r="O955">
        <v>3.91701007139049E-4</v>
      </c>
      <c r="P955">
        <v>6.8878535009954903E-2</v>
      </c>
      <c r="Q955">
        <v>6.8095132995676794E-2</v>
      </c>
      <c r="R955" s="6" t="str">
        <f t="shared" si="169"/>
        <v>Lower</v>
      </c>
      <c r="S955" t="str">
        <f t="shared" si="170"/>
        <v>Lower</v>
      </c>
      <c r="T955" t="str">
        <f t="shared" si="165"/>
        <v>Below</v>
      </c>
      <c r="U955" t="str">
        <f t="shared" si="166"/>
        <v>Above</v>
      </c>
      <c r="V955" t="str">
        <f t="shared" si="167"/>
        <v>Below</v>
      </c>
      <c r="W955" t="str">
        <f t="shared" si="164"/>
        <v>Below</v>
      </c>
      <c r="X955" t="str">
        <f t="shared" si="168"/>
        <v>Sell</v>
      </c>
      <c r="Y955" t="str">
        <f t="shared" si="171"/>
        <v/>
      </c>
    </row>
    <row r="956" spans="1:25" x14ac:dyDescent="0.3">
      <c r="A956" s="2">
        <v>42369</v>
      </c>
      <c r="B956">
        <v>7897.7998046875</v>
      </c>
      <c r="C956">
        <v>7955.5498046875</v>
      </c>
      <c r="D956">
        <v>7891.14990234375</v>
      </c>
      <c r="E956">
        <v>7946.35009765625</v>
      </c>
      <c r="F956">
        <v>537.5</v>
      </c>
      <c r="G956">
        <v>542.45001220703102</v>
      </c>
      <c r="H956">
        <v>537.5</v>
      </c>
      <c r="I956">
        <v>541.07501220703102</v>
      </c>
      <c r="J956">
        <v>6.8056928928609095E-2</v>
      </c>
      <c r="K956">
        <v>6.8185106689598401E-2</v>
      </c>
      <c r="L956">
        <v>6.8114280764119906E-2</v>
      </c>
      <c r="M956" s="19">
        <v>6.8091011037459695E-2</v>
      </c>
      <c r="N956">
        <v>6.8494106551708595E-2</v>
      </c>
      <c r="O956">
        <v>3.8236139145538298E-4</v>
      </c>
      <c r="P956">
        <v>6.8876467943163905E-2</v>
      </c>
      <c r="Q956">
        <v>6.8111745160253201E-2</v>
      </c>
      <c r="R956" s="6" t="str">
        <f t="shared" si="169"/>
        <v>Lower</v>
      </c>
      <c r="S956" t="str">
        <f t="shared" si="170"/>
        <v>Lower</v>
      </c>
      <c r="T956" t="str">
        <f t="shared" si="165"/>
        <v>Below</v>
      </c>
      <c r="U956" t="str">
        <f t="shared" si="166"/>
        <v>Above</v>
      </c>
      <c r="V956" t="str">
        <f t="shared" si="167"/>
        <v>Below</v>
      </c>
      <c r="W956" t="str">
        <f t="shared" si="164"/>
        <v>Below</v>
      </c>
      <c r="X956" t="str">
        <f t="shared" si="168"/>
        <v>Sell</v>
      </c>
      <c r="Y956" t="str">
        <f t="shared" si="171"/>
        <v/>
      </c>
    </row>
    <row r="957" spans="1:25" x14ac:dyDescent="0.3">
      <c r="A957" s="2">
        <v>42373</v>
      </c>
      <c r="B957">
        <v>7924.5498046875</v>
      </c>
      <c r="C957">
        <v>7937.5498046875</v>
      </c>
      <c r="D957">
        <v>7781.10009765625</v>
      </c>
      <c r="E957">
        <v>7791.2998046875</v>
      </c>
      <c r="F957">
        <v>542</v>
      </c>
      <c r="G957">
        <v>542</v>
      </c>
      <c r="H957">
        <v>534.04998779296795</v>
      </c>
      <c r="I957">
        <v>535.25</v>
      </c>
      <c r="J957">
        <v>6.8395052508774395E-2</v>
      </c>
      <c r="K957">
        <v>6.8283036117760501E-2</v>
      </c>
      <c r="L957">
        <v>6.8634252366683995E-2</v>
      </c>
      <c r="M957" s="19">
        <v>6.8698421754734104E-2</v>
      </c>
      <c r="N957">
        <v>6.8506057536602105E-2</v>
      </c>
      <c r="O957">
        <v>3.8494621765594199E-4</v>
      </c>
      <c r="P957">
        <v>6.8891003754257996E-2</v>
      </c>
      <c r="Q957">
        <v>6.8121111318946104E-2</v>
      </c>
      <c r="R957" s="6">
        <f t="shared" si="169"/>
        <v>0</v>
      </c>
      <c r="S957" t="str">
        <f t="shared" si="170"/>
        <v>Lower</v>
      </c>
      <c r="T957" t="str">
        <f t="shared" si="165"/>
        <v>Above</v>
      </c>
      <c r="U957" t="str">
        <f t="shared" si="166"/>
        <v>Above</v>
      </c>
      <c r="V957" t="str">
        <f t="shared" si="167"/>
        <v>Below</v>
      </c>
      <c r="W957" t="str">
        <f t="shared" si="164"/>
        <v>Above</v>
      </c>
      <c r="X957" t="str">
        <f t="shared" si="168"/>
        <v>Buy</v>
      </c>
      <c r="Y957" t="str">
        <f t="shared" si="171"/>
        <v>Buy</v>
      </c>
    </row>
    <row r="958" spans="1:25" x14ac:dyDescent="0.3">
      <c r="A958" s="2">
        <v>42374</v>
      </c>
      <c r="B958">
        <v>7828.39990234375</v>
      </c>
      <c r="C958">
        <v>7831.2001953125</v>
      </c>
      <c r="D958">
        <v>7763.25</v>
      </c>
      <c r="E958">
        <v>7784.64990234375</v>
      </c>
      <c r="F958">
        <v>535.09997558593705</v>
      </c>
      <c r="G958">
        <v>537.40002441406205</v>
      </c>
      <c r="H958">
        <v>530.67498779296795</v>
      </c>
      <c r="I958">
        <v>531.20001220703102</v>
      </c>
      <c r="J958">
        <v>6.8353684311110996E-2</v>
      </c>
      <c r="K958">
        <v>6.8622945527012896E-2</v>
      </c>
      <c r="L958">
        <v>6.8357323001702705E-2</v>
      </c>
      <c r="M958" s="19">
        <v>6.8236853149568205E-2</v>
      </c>
      <c r="N958">
        <v>6.8516095886320294E-2</v>
      </c>
      <c r="O958">
        <v>3.7452220457173701E-4</v>
      </c>
      <c r="P958">
        <v>6.8890618090892003E-2</v>
      </c>
      <c r="Q958">
        <v>6.8141573681748502E-2</v>
      </c>
      <c r="R958" s="6">
        <f t="shared" si="169"/>
        <v>0</v>
      </c>
      <c r="S958" t="str">
        <f t="shared" si="170"/>
        <v>Lower</v>
      </c>
      <c r="T958" t="str">
        <f t="shared" si="165"/>
        <v>Above</v>
      </c>
      <c r="U958" t="str">
        <f t="shared" si="166"/>
        <v>Above</v>
      </c>
      <c r="V958" t="str">
        <f t="shared" si="167"/>
        <v>Below</v>
      </c>
      <c r="W958" t="str">
        <f t="shared" si="164"/>
        <v>Above</v>
      </c>
      <c r="X958" t="str">
        <f t="shared" si="168"/>
        <v>Buy</v>
      </c>
      <c r="Y958" t="str">
        <f t="shared" si="171"/>
        <v/>
      </c>
    </row>
    <row r="959" spans="1:25" x14ac:dyDescent="0.3">
      <c r="A959" s="2">
        <v>42375</v>
      </c>
      <c r="B959">
        <v>7788.0498046875</v>
      </c>
      <c r="C959">
        <v>7800.9501953125</v>
      </c>
      <c r="D959">
        <v>7721.2001953125</v>
      </c>
      <c r="E959">
        <v>7741</v>
      </c>
      <c r="F959">
        <v>528.32501220703102</v>
      </c>
      <c r="G959">
        <v>538.375</v>
      </c>
      <c r="H959">
        <v>528.32501220703102</v>
      </c>
      <c r="I959">
        <v>533.54998779296795</v>
      </c>
      <c r="J959">
        <v>6.7837908777758596E-2</v>
      </c>
      <c r="K959">
        <v>6.9014028614552997E-2</v>
      </c>
      <c r="L959">
        <v>6.8425244630721305E-2</v>
      </c>
      <c r="M959" s="19">
        <v>6.8925201885152901E-2</v>
      </c>
      <c r="N959">
        <v>6.8543504522421306E-2</v>
      </c>
      <c r="O959">
        <v>3.8375391311237198E-4</v>
      </c>
      <c r="P959">
        <v>6.8927258435533698E-2</v>
      </c>
      <c r="Q959">
        <v>6.8159750609308997E-2</v>
      </c>
      <c r="R959" s="6" t="str">
        <f t="shared" si="169"/>
        <v>Upper</v>
      </c>
      <c r="S959" t="str">
        <f t="shared" si="170"/>
        <v>Upper</v>
      </c>
      <c r="T959" t="str">
        <f t="shared" si="165"/>
        <v>Above</v>
      </c>
      <c r="U959" t="str">
        <f t="shared" si="166"/>
        <v>Above</v>
      </c>
      <c r="V959" t="str">
        <f t="shared" si="167"/>
        <v>Below</v>
      </c>
      <c r="W959" t="str">
        <f t="shared" si="164"/>
        <v>Below</v>
      </c>
      <c r="X959" t="str">
        <f t="shared" si="168"/>
        <v>Sell</v>
      </c>
      <c r="Y959" t="str">
        <f t="shared" si="171"/>
        <v>Sell</v>
      </c>
    </row>
    <row r="960" spans="1:25" x14ac:dyDescent="0.3">
      <c r="A960" s="2">
        <v>42376</v>
      </c>
      <c r="B960">
        <v>7673.35009765625</v>
      </c>
      <c r="C960">
        <v>7674.9501953125</v>
      </c>
      <c r="D960">
        <v>7556.60009765625</v>
      </c>
      <c r="E960">
        <v>7568.2998046875</v>
      </c>
      <c r="F960">
        <v>530.04998779296795</v>
      </c>
      <c r="G960">
        <v>532.45001220703102</v>
      </c>
      <c r="H960">
        <v>524.84997558593705</v>
      </c>
      <c r="I960">
        <v>528.09997558593705</v>
      </c>
      <c r="J960">
        <v>6.9076737154853296E-2</v>
      </c>
      <c r="K960">
        <v>6.9375044613608897E-2</v>
      </c>
      <c r="L960">
        <v>6.94558357995846E-2</v>
      </c>
      <c r="M960" s="19">
        <v>6.9777887929182394E-2</v>
      </c>
      <c r="N960">
        <v>6.8626495113904395E-2</v>
      </c>
      <c r="O960">
        <v>4.5900570671456199E-4</v>
      </c>
      <c r="P960">
        <v>6.90855008206189E-2</v>
      </c>
      <c r="Q960">
        <v>6.8167489407189794E-2</v>
      </c>
      <c r="R960" s="6" t="str">
        <f t="shared" si="169"/>
        <v>Upper</v>
      </c>
      <c r="S960" t="str">
        <f t="shared" si="170"/>
        <v>Upper</v>
      </c>
      <c r="T960" t="str">
        <f t="shared" si="165"/>
        <v>Above</v>
      </c>
      <c r="U960" t="str">
        <f t="shared" si="166"/>
        <v>Above</v>
      </c>
      <c r="V960" t="str">
        <f t="shared" si="167"/>
        <v>Above</v>
      </c>
      <c r="W960" t="str">
        <f t="shared" si="164"/>
        <v>Above</v>
      </c>
      <c r="X960" t="str">
        <f t="shared" si="168"/>
        <v>Sell</v>
      </c>
      <c r="Y960" t="str">
        <f t="shared" si="171"/>
        <v/>
      </c>
    </row>
    <row r="961" spans="1:25" x14ac:dyDescent="0.3">
      <c r="A961" s="2">
        <v>42377</v>
      </c>
      <c r="B961">
        <v>7611.64990234375</v>
      </c>
      <c r="C961">
        <v>7634.10009765625</v>
      </c>
      <c r="D961">
        <v>7581.0498046875</v>
      </c>
      <c r="E961">
        <v>7601.35009765625</v>
      </c>
      <c r="F961">
        <v>530.97497558593705</v>
      </c>
      <c r="G961">
        <v>532.25</v>
      </c>
      <c r="H961">
        <v>528.625</v>
      </c>
      <c r="I961">
        <v>531.17498779296795</v>
      </c>
      <c r="J961">
        <v>6.9758197289452498E-2</v>
      </c>
      <c r="K961">
        <v>6.9720070891316502E-2</v>
      </c>
      <c r="L961">
        <v>6.9729788567427897E-2</v>
      </c>
      <c r="M961" s="19">
        <v>6.9879032141506994E-2</v>
      </c>
      <c r="N961">
        <v>6.8680545403502297E-2</v>
      </c>
      <c r="O961">
        <v>5.3724618985378201E-4</v>
      </c>
      <c r="P961">
        <v>6.9217791593356101E-2</v>
      </c>
      <c r="Q961">
        <v>6.8143299213648506E-2</v>
      </c>
      <c r="R961" s="6" t="str">
        <f t="shared" si="169"/>
        <v>Upper</v>
      </c>
      <c r="S961" t="str">
        <f t="shared" si="170"/>
        <v>Upper</v>
      </c>
      <c r="T961" t="str">
        <f t="shared" si="165"/>
        <v>Above</v>
      </c>
      <c r="U961" t="str">
        <f t="shared" si="166"/>
        <v>Above</v>
      </c>
      <c r="V961" t="str">
        <f t="shared" si="167"/>
        <v>Above</v>
      </c>
      <c r="W961" t="str">
        <f t="shared" si="164"/>
        <v>Above</v>
      </c>
      <c r="X961" t="str">
        <f t="shared" si="168"/>
        <v>Sell</v>
      </c>
      <c r="Y961" t="str">
        <f t="shared" si="171"/>
        <v/>
      </c>
    </row>
    <row r="962" spans="1:25" x14ac:dyDescent="0.3">
      <c r="A962" s="2">
        <v>42380</v>
      </c>
      <c r="B962">
        <v>7527.4501953125</v>
      </c>
      <c r="C962">
        <v>7605.10009765625</v>
      </c>
      <c r="D962">
        <v>7494.35009765625</v>
      </c>
      <c r="E962">
        <v>7563.85009765625</v>
      </c>
      <c r="F962">
        <v>526.02502441406205</v>
      </c>
      <c r="G962">
        <v>530.5</v>
      </c>
      <c r="H962">
        <v>522.65002441406205</v>
      </c>
      <c r="I962">
        <v>529.29998779296795</v>
      </c>
      <c r="J962">
        <v>6.9880903993443794E-2</v>
      </c>
      <c r="K962">
        <v>6.9755820855466402E-2</v>
      </c>
      <c r="L962">
        <v>6.9739205882243693E-2</v>
      </c>
      <c r="M962" s="19">
        <v>6.9977588259843806E-2</v>
      </c>
      <c r="N962">
        <v>6.8728433697617206E-2</v>
      </c>
      <c r="O962">
        <v>6.0721024857609402E-4</v>
      </c>
      <c r="P962">
        <v>6.9335643946193307E-2</v>
      </c>
      <c r="Q962">
        <v>6.8121223449041104E-2</v>
      </c>
      <c r="R962" s="6" t="str">
        <f t="shared" si="169"/>
        <v>Upper</v>
      </c>
      <c r="S962" t="str">
        <f t="shared" si="170"/>
        <v>Upper</v>
      </c>
      <c r="T962" t="str">
        <f t="shared" si="165"/>
        <v>Above</v>
      </c>
      <c r="U962" t="str">
        <f t="shared" si="166"/>
        <v>Above</v>
      </c>
      <c r="V962" t="str">
        <f t="shared" si="167"/>
        <v>Above</v>
      </c>
      <c r="W962" t="str">
        <f t="shared" si="164"/>
        <v>Above</v>
      </c>
      <c r="X962" t="str">
        <f t="shared" si="168"/>
        <v>Sell</v>
      </c>
      <c r="Y962" t="str">
        <f t="shared" si="171"/>
        <v/>
      </c>
    </row>
    <row r="963" spans="1:25" x14ac:dyDescent="0.3">
      <c r="A963" s="2">
        <v>42381</v>
      </c>
      <c r="B963">
        <v>7587.2001953125</v>
      </c>
      <c r="C963">
        <v>7588.2998046875</v>
      </c>
      <c r="D963">
        <v>7487.7998046875</v>
      </c>
      <c r="E963">
        <v>7510.2998046875</v>
      </c>
      <c r="F963">
        <v>531.95001220703102</v>
      </c>
      <c r="G963">
        <v>531.95001220703102</v>
      </c>
      <c r="H963">
        <v>521.75</v>
      </c>
      <c r="I963">
        <v>523.47497558593705</v>
      </c>
      <c r="J963">
        <v>7.0111503389047106E-2</v>
      </c>
      <c r="K963">
        <v>7.0101343634107693E-2</v>
      </c>
      <c r="L963">
        <v>6.9680014638395502E-2</v>
      </c>
      <c r="M963" s="19">
        <v>6.9700942598751398E-2</v>
      </c>
      <c r="N963">
        <v>6.8776266376593495E-2</v>
      </c>
      <c r="O963">
        <v>6.45027306706419E-4</v>
      </c>
      <c r="P963">
        <v>6.9421293683299995E-2</v>
      </c>
      <c r="Q963">
        <v>6.8131239069887106E-2</v>
      </c>
      <c r="R963" s="6" t="str">
        <f t="shared" si="169"/>
        <v>Upper</v>
      </c>
      <c r="S963" t="str">
        <f t="shared" si="170"/>
        <v>Upper</v>
      </c>
      <c r="T963" t="str">
        <f t="shared" si="165"/>
        <v>Above</v>
      </c>
      <c r="U963" t="str">
        <f t="shared" si="166"/>
        <v>Above</v>
      </c>
      <c r="V963" t="str">
        <f t="shared" si="167"/>
        <v>Above</v>
      </c>
      <c r="W963" t="str">
        <f t="shared" ref="W963:W1026" si="172">IF(S963=0,"",IF(S963="Upper",IF(M963&lt;=P963,"Below","Above"),IF(M963&gt;=Q963,"Above","Below")))</f>
        <v>Above</v>
      </c>
      <c r="X963" t="str">
        <f t="shared" si="168"/>
        <v>Sell</v>
      </c>
      <c r="Y963" t="str">
        <f t="shared" si="171"/>
        <v/>
      </c>
    </row>
    <row r="964" spans="1:25" x14ac:dyDescent="0.3">
      <c r="A964" s="2">
        <v>42382</v>
      </c>
      <c r="B964">
        <v>7557.89990234375</v>
      </c>
      <c r="C964">
        <v>7590.9501953125</v>
      </c>
      <c r="D964">
        <v>7425.7998046875</v>
      </c>
      <c r="E964">
        <v>7562.39990234375</v>
      </c>
      <c r="F964">
        <v>526</v>
      </c>
      <c r="G964">
        <v>531.375</v>
      </c>
      <c r="H964">
        <v>518.5</v>
      </c>
      <c r="I964">
        <v>530.07501220703102</v>
      </c>
      <c r="J964">
        <v>6.95960527125907E-2</v>
      </c>
      <c r="K964">
        <v>7.0001117953340006E-2</v>
      </c>
      <c r="L964">
        <v>6.9824128529926005E-2</v>
      </c>
      <c r="M964" s="19">
        <v>7.0093491358840895E-2</v>
      </c>
      <c r="N964">
        <v>6.8833087414936198E-2</v>
      </c>
      <c r="O964">
        <v>7.0870390161518202E-4</v>
      </c>
      <c r="P964">
        <v>6.9541791316551402E-2</v>
      </c>
      <c r="Q964">
        <v>6.8124383513320994E-2</v>
      </c>
      <c r="R964" s="6" t="str">
        <f t="shared" si="169"/>
        <v>Upper</v>
      </c>
      <c r="S964" t="str">
        <f t="shared" si="170"/>
        <v>Upper</v>
      </c>
      <c r="T964" t="str">
        <f t="shared" si="165"/>
        <v>Above</v>
      </c>
      <c r="U964" t="str">
        <f t="shared" si="166"/>
        <v>Above</v>
      </c>
      <c r="V964" t="str">
        <f t="shared" si="167"/>
        <v>Above</v>
      </c>
      <c r="W964" t="str">
        <f t="shared" si="172"/>
        <v>Above</v>
      </c>
      <c r="X964" t="str">
        <f t="shared" si="168"/>
        <v>Sell</v>
      </c>
      <c r="Y964" t="str">
        <f t="shared" si="171"/>
        <v/>
      </c>
    </row>
    <row r="965" spans="1:25" x14ac:dyDescent="0.3">
      <c r="A965" s="2">
        <v>42383</v>
      </c>
      <c r="B965">
        <v>7467.39990234375</v>
      </c>
      <c r="C965">
        <v>7604.7998046875</v>
      </c>
      <c r="D965">
        <v>7443.7998046875</v>
      </c>
      <c r="E965">
        <v>7536.7998046875</v>
      </c>
      <c r="F965">
        <v>525.07501220703102</v>
      </c>
      <c r="G965">
        <v>528.70001220703102</v>
      </c>
      <c r="H965">
        <v>519.75</v>
      </c>
      <c r="I965">
        <v>524.875</v>
      </c>
      <c r="J965">
        <v>7.0315641196908293E-2</v>
      </c>
      <c r="K965">
        <v>6.9521884308006002E-2</v>
      </c>
      <c r="L965">
        <v>6.9823210408305594E-2</v>
      </c>
      <c r="M965" s="19">
        <v>6.9641626897606404E-2</v>
      </c>
      <c r="N965">
        <v>6.8875798151813203E-2</v>
      </c>
      <c r="O965">
        <v>7.31189690571566E-4</v>
      </c>
      <c r="P965">
        <v>6.9606987842384699E-2</v>
      </c>
      <c r="Q965">
        <v>6.8144608461241596E-2</v>
      </c>
      <c r="R965" s="6" t="str">
        <f t="shared" si="169"/>
        <v>Upper</v>
      </c>
      <c r="S965" t="str">
        <f t="shared" si="170"/>
        <v>Upper</v>
      </c>
      <c r="T965" t="str">
        <f t="shared" ref="T965:T1028" si="173">IF(M965&gt;=Q965,"Above","Below")</f>
        <v>Above</v>
      </c>
      <c r="U965" t="str">
        <f t="shared" ref="U965:U1028" si="174">IF(M965&gt;=O965,"Above","Below")</f>
        <v>Above</v>
      </c>
      <c r="V965" t="str">
        <f t="shared" ref="V965:V1028" si="175">IF(M965&gt;=P965,"Above","Below")</f>
        <v>Above</v>
      </c>
      <c r="W965" t="str">
        <f t="shared" si="172"/>
        <v>Above</v>
      </c>
      <c r="X965" t="str">
        <f t="shared" ref="X965:X1028" si="176">+IF(AND(S965="Upper",V965="Below"),"Sell",IF(AND(S965="Lower",T965="Above"),"Buy",X964))</f>
        <v>Sell</v>
      </c>
      <c r="Y965" t="str">
        <f t="shared" si="171"/>
        <v/>
      </c>
    </row>
    <row r="966" spans="1:25" x14ac:dyDescent="0.3">
      <c r="A966" s="2">
        <v>42384</v>
      </c>
      <c r="B966">
        <v>7561.64990234375</v>
      </c>
      <c r="C966">
        <v>7566.5</v>
      </c>
      <c r="D966">
        <v>7427.2998046875</v>
      </c>
      <c r="E966">
        <v>7437.7998046875</v>
      </c>
      <c r="F966">
        <v>524</v>
      </c>
      <c r="G966">
        <v>527.72497558593705</v>
      </c>
      <c r="H966">
        <v>519.04998779296795</v>
      </c>
      <c r="I966">
        <v>521.07501220703102</v>
      </c>
      <c r="J966">
        <v>6.9297045852067904E-2</v>
      </c>
      <c r="K966">
        <v>6.9744925075786293E-2</v>
      </c>
      <c r="L966">
        <v>6.9884076507237103E-2</v>
      </c>
      <c r="M966" s="19">
        <v>7.0057681826638504E-2</v>
      </c>
      <c r="N966">
        <v>6.8936178591067904E-2</v>
      </c>
      <c r="O966">
        <v>7.7735720296375497E-4</v>
      </c>
      <c r="P966">
        <v>6.9713535794031695E-2</v>
      </c>
      <c r="Q966">
        <v>6.8158821388104196E-2</v>
      </c>
      <c r="R966" s="6" t="str">
        <f t="shared" si="169"/>
        <v>Upper</v>
      </c>
      <c r="S966" t="str">
        <f t="shared" si="170"/>
        <v>Upper</v>
      </c>
      <c r="T966" t="str">
        <f t="shared" si="173"/>
        <v>Above</v>
      </c>
      <c r="U966" t="str">
        <f t="shared" si="174"/>
        <v>Above</v>
      </c>
      <c r="V966" t="str">
        <f t="shared" si="175"/>
        <v>Above</v>
      </c>
      <c r="W966" t="str">
        <f t="shared" si="172"/>
        <v>Above</v>
      </c>
      <c r="X966" t="str">
        <f t="shared" si="176"/>
        <v>Sell</v>
      </c>
      <c r="Y966" t="str">
        <f t="shared" si="171"/>
        <v/>
      </c>
    </row>
    <row r="967" spans="1:25" x14ac:dyDescent="0.3">
      <c r="A967" s="2">
        <v>42387</v>
      </c>
      <c r="B967">
        <v>7420.35009765625</v>
      </c>
      <c r="C967">
        <v>7463.64990234375</v>
      </c>
      <c r="D967">
        <v>7336.39990234375</v>
      </c>
      <c r="E967">
        <v>7351</v>
      </c>
      <c r="F967">
        <v>517.82501220703102</v>
      </c>
      <c r="G967">
        <v>520.72497558593705</v>
      </c>
      <c r="H967">
        <v>510.5</v>
      </c>
      <c r="I967">
        <v>512.92498779296795</v>
      </c>
      <c r="J967">
        <v>6.9784444856663602E-2</v>
      </c>
      <c r="K967">
        <v>6.9768140574548901E-2</v>
      </c>
      <c r="L967">
        <v>6.9584538301532703E-2</v>
      </c>
      <c r="M967" s="19">
        <v>6.9776219261728806E-2</v>
      </c>
      <c r="N967">
        <v>6.8982225059480803E-2</v>
      </c>
      <c r="O967">
        <v>7.9927993913246999E-4</v>
      </c>
      <c r="P967">
        <v>6.9781504998613297E-2</v>
      </c>
      <c r="Q967">
        <v>6.8182945120348296E-2</v>
      </c>
      <c r="R967" s="6">
        <f t="shared" si="169"/>
        <v>0</v>
      </c>
      <c r="S967" t="str">
        <f t="shared" si="170"/>
        <v>Upper</v>
      </c>
      <c r="T967" t="str">
        <f t="shared" si="173"/>
        <v>Above</v>
      </c>
      <c r="U967" t="str">
        <f t="shared" si="174"/>
        <v>Above</v>
      </c>
      <c r="V967" t="str">
        <f t="shared" si="175"/>
        <v>Below</v>
      </c>
      <c r="W967" t="str">
        <f t="shared" si="172"/>
        <v>Below</v>
      </c>
      <c r="X967" t="str">
        <f t="shared" si="176"/>
        <v>Sell</v>
      </c>
      <c r="Y967" t="str">
        <f t="shared" si="171"/>
        <v/>
      </c>
    </row>
    <row r="968" spans="1:25" x14ac:dyDescent="0.3">
      <c r="A968" s="2">
        <v>42388</v>
      </c>
      <c r="B968">
        <v>7381.7998046875</v>
      </c>
      <c r="C968">
        <v>7462.75</v>
      </c>
      <c r="D968">
        <v>7364.14990234375</v>
      </c>
      <c r="E968">
        <v>7435.10009765625</v>
      </c>
      <c r="F968">
        <v>513.59997558593705</v>
      </c>
      <c r="G968">
        <v>518.77502441406205</v>
      </c>
      <c r="H968">
        <v>513.15002441406205</v>
      </c>
      <c r="I968">
        <v>517.90002441406205</v>
      </c>
      <c r="J968">
        <v>6.9576524584126095E-2</v>
      </c>
      <c r="K968">
        <v>6.9515262391753999E-2</v>
      </c>
      <c r="L968">
        <v>6.9682180729474893E-2</v>
      </c>
      <c r="M968" s="19">
        <v>6.9656093073624997E-2</v>
      </c>
      <c r="N968">
        <v>6.9009068347138394E-2</v>
      </c>
      <c r="O968">
        <v>8.1302027035054503E-4</v>
      </c>
      <c r="P968">
        <v>6.9822088617488898E-2</v>
      </c>
      <c r="Q968">
        <v>6.8196048076787794E-2</v>
      </c>
      <c r="R968" s="6">
        <f t="shared" si="169"/>
        <v>0</v>
      </c>
      <c r="S968" t="str">
        <f t="shared" si="170"/>
        <v>Upper</v>
      </c>
      <c r="T968" t="str">
        <f t="shared" si="173"/>
        <v>Above</v>
      </c>
      <c r="U968" t="str">
        <f t="shared" si="174"/>
        <v>Above</v>
      </c>
      <c r="V968" t="str">
        <f t="shared" si="175"/>
        <v>Below</v>
      </c>
      <c r="W968" t="str">
        <f t="shared" si="172"/>
        <v>Below</v>
      </c>
      <c r="X968" t="str">
        <f t="shared" si="176"/>
        <v>Sell</v>
      </c>
      <c r="Y968" t="str">
        <f t="shared" si="171"/>
        <v/>
      </c>
    </row>
    <row r="969" spans="1:25" x14ac:dyDescent="0.3">
      <c r="A969" s="2">
        <v>42389</v>
      </c>
      <c r="B969">
        <v>7357</v>
      </c>
      <c r="C969">
        <v>7470.89990234375</v>
      </c>
      <c r="D969">
        <v>7241.5</v>
      </c>
      <c r="E969">
        <v>7309.2998046875</v>
      </c>
      <c r="F969">
        <v>512.5</v>
      </c>
      <c r="G969">
        <v>554</v>
      </c>
      <c r="H969">
        <v>503.95001220703102</v>
      </c>
      <c r="I969">
        <v>509.14999389648398</v>
      </c>
      <c r="J969">
        <v>6.9661546826151902E-2</v>
      </c>
      <c r="K969">
        <v>7.4154386652430002E-2</v>
      </c>
      <c r="L969">
        <v>6.9591937058210498E-2</v>
      </c>
      <c r="M969" s="19">
        <v>6.9657834197738494E-2</v>
      </c>
      <c r="N969">
        <v>6.9060321596111002E-2</v>
      </c>
      <c r="O969">
        <v>8.2032713063754498E-4</v>
      </c>
      <c r="P969">
        <v>6.9880648726748595E-2</v>
      </c>
      <c r="Q969">
        <v>6.8239994465473505E-2</v>
      </c>
      <c r="R969" s="6" t="str">
        <f t="shared" ref="R969:R1032" si="177">IF(OR(M969&lt;=Q969,L969&lt;=Q969),"Lower",IF(OR(M969&gt;=P969,K969&gt;=P969),"Upper",0))</f>
        <v>Upper</v>
      </c>
      <c r="S969" t="str">
        <f t="shared" si="170"/>
        <v>Upper</v>
      </c>
      <c r="T969" t="str">
        <f t="shared" si="173"/>
        <v>Above</v>
      </c>
      <c r="U969" t="str">
        <f t="shared" si="174"/>
        <v>Above</v>
      </c>
      <c r="V969" t="str">
        <f t="shared" si="175"/>
        <v>Below</v>
      </c>
      <c r="W969" t="str">
        <f t="shared" si="172"/>
        <v>Below</v>
      </c>
      <c r="X969" t="str">
        <f t="shared" si="176"/>
        <v>Sell</v>
      </c>
      <c r="Y969" t="str">
        <f t="shared" si="171"/>
        <v/>
      </c>
    </row>
    <row r="970" spans="1:25" x14ac:dyDescent="0.3">
      <c r="A970" s="2">
        <v>42390</v>
      </c>
      <c r="B970">
        <v>7376.64990234375</v>
      </c>
      <c r="C970">
        <v>7398.7001953125</v>
      </c>
      <c r="D970">
        <v>7250</v>
      </c>
      <c r="E970">
        <v>7276.7998046875</v>
      </c>
      <c r="F970">
        <v>510.5</v>
      </c>
      <c r="G970">
        <v>516.625</v>
      </c>
      <c r="H970">
        <v>506.70001220703102</v>
      </c>
      <c r="I970">
        <v>511.5</v>
      </c>
      <c r="J970">
        <v>6.9204856778929E-2</v>
      </c>
      <c r="K970">
        <v>6.9826454155732798E-2</v>
      </c>
      <c r="L970">
        <v>6.9889656856142193E-2</v>
      </c>
      <c r="M970" s="19">
        <v>7.0291888430200705E-2</v>
      </c>
      <c r="N970">
        <v>6.9150705123219303E-2</v>
      </c>
      <c r="O970">
        <v>8.5246617987736796E-4</v>
      </c>
      <c r="P970">
        <v>7.0003171303096703E-2</v>
      </c>
      <c r="Q970">
        <v>6.8298238943341999E-2</v>
      </c>
      <c r="R970" s="6" t="str">
        <f t="shared" si="177"/>
        <v>Upper</v>
      </c>
      <c r="S970" t="str">
        <f t="shared" si="170"/>
        <v>Upper</v>
      </c>
      <c r="T970" t="str">
        <f t="shared" si="173"/>
        <v>Above</v>
      </c>
      <c r="U970" t="str">
        <f t="shared" si="174"/>
        <v>Above</v>
      </c>
      <c r="V970" t="str">
        <f t="shared" si="175"/>
        <v>Above</v>
      </c>
      <c r="W970" t="str">
        <f t="shared" si="172"/>
        <v>Above</v>
      </c>
      <c r="X970" t="str">
        <f t="shared" si="176"/>
        <v>Sell</v>
      </c>
      <c r="Y970" t="str">
        <f t="shared" si="171"/>
        <v/>
      </c>
    </row>
    <row r="971" spans="1:25" x14ac:dyDescent="0.3">
      <c r="A971" s="2">
        <v>42391</v>
      </c>
      <c r="B971">
        <v>7355.7001953125</v>
      </c>
      <c r="C971">
        <v>7433.39990234375</v>
      </c>
      <c r="D971">
        <v>7327.60009765625</v>
      </c>
      <c r="E971">
        <v>7422.4501953125</v>
      </c>
      <c r="F971">
        <v>512.84997558593705</v>
      </c>
      <c r="G971">
        <v>522.125</v>
      </c>
      <c r="H971">
        <v>511.02499389648398</v>
      </c>
      <c r="I971">
        <v>515.15002441406205</v>
      </c>
      <c r="J971">
        <v>6.9721435345170293E-2</v>
      </c>
      <c r="K971">
        <v>7.0240402354160097E-2</v>
      </c>
      <c r="L971">
        <v>6.9739749315732499E-2</v>
      </c>
      <c r="M971" s="19">
        <v>6.9404308666078302E-2</v>
      </c>
      <c r="N971">
        <v>6.9207156329329098E-2</v>
      </c>
      <c r="O971">
        <v>8.2848917540997297E-4</v>
      </c>
      <c r="P971">
        <v>7.0035645504739105E-2</v>
      </c>
      <c r="Q971">
        <v>6.8378667153919201E-2</v>
      </c>
      <c r="R971" s="6" t="str">
        <f t="shared" si="177"/>
        <v>Upper</v>
      </c>
      <c r="S971" t="str">
        <f t="shared" si="170"/>
        <v>Upper</v>
      </c>
      <c r="T971" t="str">
        <f t="shared" si="173"/>
        <v>Above</v>
      </c>
      <c r="U971" t="str">
        <f t="shared" si="174"/>
        <v>Above</v>
      </c>
      <c r="V971" t="str">
        <f t="shared" si="175"/>
        <v>Below</v>
      </c>
      <c r="W971" t="str">
        <f t="shared" si="172"/>
        <v>Below</v>
      </c>
      <c r="X971" t="str">
        <f t="shared" si="176"/>
        <v>Sell</v>
      </c>
      <c r="Y971" t="str">
        <f t="shared" si="171"/>
        <v/>
      </c>
    </row>
    <row r="972" spans="1:25" x14ac:dyDescent="0.3">
      <c r="A972" s="2">
        <v>42394</v>
      </c>
      <c r="B972">
        <v>7468.75</v>
      </c>
      <c r="C972">
        <v>7487.14990234375</v>
      </c>
      <c r="D972">
        <v>7421.2001953125</v>
      </c>
      <c r="E972">
        <v>7436.14990234375</v>
      </c>
      <c r="F972">
        <v>519.97497558593705</v>
      </c>
      <c r="G972">
        <v>523.34997558593705</v>
      </c>
      <c r="H972">
        <v>516.52502441406205</v>
      </c>
      <c r="I972">
        <v>520.57501220703102</v>
      </c>
      <c r="J972">
        <v>6.9620080413179894E-2</v>
      </c>
      <c r="K972">
        <v>6.9899759242446804E-2</v>
      </c>
      <c r="L972">
        <v>6.9601278879434902E-2</v>
      </c>
      <c r="M972" s="19">
        <v>7.0005986840442E-2</v>
      </c>
      <c r="N972">
        <v>6.9291881331141697E-2</v>
      </c>
      <c r="O972">
        <v>8.1865845748554304E-4</v>
      </c>
      <c r="P972">
        <v>7.0110539788627205E-2</v>
      </c>
      <c r="Q972">
        <v>6.8473222873656106E-2</v>
      </c>
      <c r="R972" s="6">
        <f t="shared" si="177"/>
        <v>0</v>
      </c>
      <c r="S972" t="str">
        <f t="shared" ref="S972:S1035" si="178">+IF(R972=0,S971,R972)</f>
        <v>Upper</v>
      </c>
      <c r="T972" t="str">
        <f t="shared" si="173"/>
        <v>Above</v>
      </c>
      <c r="U972" t="str">
        <f t="shared" si="174"/>
        <v>Above</v>
      </c>
      <c r="V972" t="str">
        <f t="shared" si="175"/>
        <v>Below</v>
      </c>
      <c r="W972" t="str">
        <f t="shared" si="172"/>
        <v>Below</v>
      </c>
      <c r="X972" t="str">
        <f t="shared" si="176"/>
        <v>Sell</v>
      </c>
      <c r="Y972" t="str">
        <f t="shared" si="171"/>
        <v/>
      </c>
    </row>
    <row r="973" spans="1:25" x14ac:dyDescent="0.3">
      <c r="A973" s="2">
        <v>42396</v>
      </c>
      <c r="B973">
        <v>7469.60009765625</v>
      </c>
      <c r="C973">
        <v>7477.89990234375</v>
      </c>
      <c r="D973">
        <v>7419.7001953125</v>
      </c>
      <c r="E973">
        <v>7437.75</v>
      </c>
      <c r="F973">
        <v>524.22497558593705</v>
      </c>
      <c r="G973">
        <v>524.34997558593705</v>
      </c>
      <c r="H973">
        <v>516.5</v>
      </c>
      <c r="I973">
        <v>517.82501220703102</v>
      </c>
      <c r="J973">
        <v>7.0181130011287202E-2</v>
      </c>
      <c r="K973">
        <v>7.0119951113760404E-2</v>
      </c>
      <c r="L973">
        <v>6.9611977088549506E-2</v>
      </c>
      <c r="M973" s="19">
        <v>6.9621190844950595E-2</v>
      </c>
      <c r="N973">
        <v>6.9374740166543894E-2</v>
      </c>
      <c r="O973">
        <v>7.5886804443808201E-4</v>
      </c>
      <c r="P973">
        <v>7.0133608210981899E-2</v>
      </c>
      <c r="Q973">
        <v>6.8615872122105806E-2</v>
      </c>
      <c r="R973" s="6">
        <f t="shared" si="177"/>
        <v>0</v>
      </c>
      <c r="S973" t="str">
        <f t="shared" si="178"/>
        <v>Upper</v>
      </c>
      <c r="T973" t="str">
        <f t="shared" si="173"/>
        <v>Above</v>
      </c>
      <c r="U973" t="str">
        <f t="shared" si="174"/>
        <v>Above</v>
      </c>
      <c r="V973" t="str">
        <f t="shared" si="175"/>
        <v>Below</v>
      </c>
      <c r="W973" t="str">
        <f t="shared" si="172"/>
        <v>Below</v>
      </c>
      <c r="X973" t="str">
        <f t="shared" si="176"/>
        <v>Sell</v>
      </c>
      <c r="Y973" t="str">
        <f t="shared" si="171"/>
        <v/>
      </c>
    </row>
    <row r="974" spans="1:25" x14ac:dyDescent="0.3">
      <c r="A974" s="2">
        <v>42397</v>
      </c>
      <c r="B974">
        <v>7426.5</v>
      </c>
      <c r="C974">
        <v>7468.85009765625</v>
      </c>
      <c r="D974">
        <v>7409.60009765625</v>
      </c>
      <c r="E974">
        <v>7424.64990234375</v>
      </c>
      <c r="F974">
        <v>519.5</v>
      </c>
      <c r="G974">
        <v>523.45001220703102</v>
      </c>
      <c r="H974">
        <v>515</v>
      </c>
      <c r="I974">
        <v>515.84997558593705</v>
      </c>
      <c r="J974">
        <v>6.9952198209115996E-2</v>
      </c>
      <c r="K974">
        <v>7.0084417997797493E-2</v>
      </c>
      <c r="L974">
        <v>6.9504425773652803E-2</v>
      </c>
      <c r="M974" s="19">
        <v>6.9478020158647194E-2</v>
      </c>
      <c r="N974">
        <v>6.9449862254761394E-2</v>
      </c>
      <c r="O974">
        <v>6.8371585347636499E-4</v>
      </c>
      <c r="P974">
        <v>7.0133578108237796E-2</v>
      </c>
      <c r="Q974">
        <v>6.8766146401285005E-2</v>
      </c>
      <c r="R974" s="6">
        <f t="shared" si="177"/>
        <v>0</v>
      </c>
      <c r="S974" t="str">
        <f t="shared" si="178"/>
        <v>Upper</v>
      </c>
      <c r="T974" t="str">
        <f t="shared" si="173"/>
        <v>Above</v>
      </c>
      <c r="U974" t="str">
        <f t="shared" si="174"/>
        <v>Above</v>
      </c>
      <c r="V974" t="str">
        <f t="shared" si="175"/>
        <v>Below</v>
      </c>
      <c r="W974" t="str">
        <f t="shared" si="172"/>
        <v>Below</v>
      </c>
      <c r="X974" t="str">
        <f t="shared" si="176"/>
        <v>Sell</v>
      </c>
      <c r="Y974" t="str">
        <f t="shared" si="171"/>
        <v/>
      </c>
    </row>
    <row r="975" spans="1:25" x14ac:dyDescent="0.3">
      <c r="A975" s="2">
        <v>42398</v>
      </c>
      <c r="B975">
        <v>7413.35009765625</v>
      </c>
      <c r="C975">
        <v>7575.64990234375</v>
      </c>
      <c r="D975">
        <v>7402.7998046875</v>
      </c>
      <c r="E975">
        <v>7563.5498046875</v>
      </c>
      <c r="F975">
        <v>517.59997558593705</v>
      </c>
      <c r="G975">
        <v>527.47497558593705</v>
      </c>
      <c r="H975">
        <v>517.59997558593705</v>
      </c>
      <c r="I975">
        <v>524.92498779296795</v>
      </c>
      <c r="J975">
        <v>6.98199827025002E-2</v>
      </c>
      <c r="K975">
        <v>6.9627686388034807E-2</v>
      </c>
      <c r="L975">
        <v>6.9919488469509794E-2</v>
      </c>
      <c r="M975" s="19">
        <v>6.9401934455121397E-2</v>
      </c>
      <c r="N975">
        <v>6.95186607383909E-2</v>
      </c>
      <c r="O975">
        <v>5.9657039259789597E-4</v>
      </c>
      <c r="P975">
        <v>7.0115231130988803E-2</v>
      </c>
      <c r="Q975">
        <v>6.8922090345792997E-2</v>
      </c>
      <c r="R975" s="6">
        <f t="shared" si="177"/>
        <v>0</v>
      </c>
      <c r="S975" t="str">
        <f t="shared" si="178"/>
        <v>Upper</v>
      </c>
      <c r="T975" t="str">
        <f t="shared" si="173"/>
        <v>Above</v>
      </c>
      <c r="U975" t="str">
        <f t="shared" si="174"/>
        <v>Above</v>
      </c>
      <c r="V975" t="str">
        <f t="shared" si="175"/>
        <v>Below</v>
      </c>
      <c r="W975" t="str">
        <f t="shared" si="172"/>
        <v>Below</v>
      </c>
      <c r="X975" t="str">
        <f t="shared" si="176"/>
        <v>Sell</v>
      </c>
      <c r="Y975" t="str">
        <f t="shared" si="171"/>
        <v/>
      </c>
    </row>
    <row r="976" spans="1:25" x14ac:dyDescent="0.3">
      <c r="A976" s="2">
        <v>42401</v>
      </c>
      <c r="B976">
        <v>7589.5</v>
      </c>
      <c r="C976">
        <v>7600.4501953125</v>
      </c>
      <c r="D976">
        <v>7541.25</v>
      </c>
      <c r="E976">
        <v>7555.9501953125</v>
      </c>
      <c r="F976">
        <v>529</v>
      </c>
      <c r="G976">
        <v>533.5</v>
      </c>
      <c r="H976">
        <v>526.84997558593705</v>
      </c>
      <c r="I976">
        <v>529.875</v>
      </c>
      <c r="J976">
        <v>6.9701561367678994E-2</v>
      </c>
      <c r="K976">
        <v>7.0193210440222406E-2</v>
      </c>
      <c r="L976">
        <v>6.9862420100903294E-2</v>
      </c>
      <c r="M976" s="19">
        <v>7.0126851858912403E-2</v>
      </c>
      <c r="N976">
        <v>6.9620452779463493E-2</v>
      </c>
      <c r="O976">
        <v>5.0713378340595903E-4</v>
      </c>
      <c r="P976">
        <v>7.0127586562869507E-2</v>
      </c>
      <c r="Q976">
        <v>6.9113318996057604E-2</v>
      </c>
      <c r="R976" s="6" t="str">
        <f t="shared" si="177"/>
        <v>Upper</v>
      </c>
      <c r="S976" t="str">
        <f t="shared" si="178"/>
        <v>Upper</v>
      </c>
      <c r="T976" t="str">
        <f t="shared" si="173"/>
        <v>Above</v>
      </c>
      <c r="U976" t="str">
        <f t="shared" si="174"/>
        <v>Above</v>
      </c>
      <c r="V976" t="str">
        <f t="shared" si="175"/>
        <v>Below</v>
      </c>
      <c r="W976" t="str">
        <f t="shared" si="172"/>
        <v>Below</v>
      </c>
      <c r="X976" t="str">
        <f t="shared" si="176"/>
        <v>Sell</v>
      </c>
      <c r="Y976" t="str">
        <f t="shared" si="171"/>
        <v/>
      </c>
    </row>
    <row r="977" spans="1:25" x14ac:dyDescent="0.3">
      <c r="A977" s="2">
        <v>42402</v>
      </c>
      <c r="B977">
        <v>7566.64990234375</v>
      </c>
      <c r="C977">
        <v>7576.2998046875</v>
      </c>
      <c r="D977">
        <v>7428.0498046875</v>
      </c>
      <c r="E977">
        <v>7455.5498046875</v>
      </c>
      <c r="F977">
        <v>532.5</v>
      </c>
      <c r="G977">
        <v>532.625</v>
      </c>
      <c r="H977">
        <v>525.09997558593705</v>
      </c>
      <c r="I977">
        <v>526.90002441406205</v>
      </c>
      <c r="J977">
        <v>7.0374605257613299E-2</v>
      </c>
      <c r="K977">
        <v>7.0301468227334601E-2</v>
      </c>
      <c r="L977">
        <v>7.0691499033106994E-2</v>
      </c>
      <c r="M977" s="19">
        <v>7.0672188935386904E-2</v>
      </c>
      <c r="N977">
        <v>6.9719141138496199E-2</v>
      </c>
      <c r="O977">
        <v>5.1030066978631895E-4</v>
      </c>
      <c r="P977">
        <v>7.02294418082825E-2</v>
      </c>
      <c r="Q977">
        <v>6.9208840468709801E-2</v>
      </c>
      <c r="R977" s="6" t="str">
        <f t="shared" si="177"/>
        <v>Upper</v>
      </c>
      <c r="S977" t="str">
        <f t="shared" si="178"/>
        <v>Upper</v>
      </c>
      <c r="T977" t="str">
        <f t="shared" si="173"/>
        <v>Above</v>
      </c>
      <c r="U977" t="str">
        <f t="shared" si="174"/>
        <v>Above</v>
      </c>
      <c r="V977" t="str">
        <f t="shared" si="175"/>
        <v>Above</v>
      </c>
      <c r="W977" t="str">
        <f t="shared" si="172"/>
        <v>Above</v>
      </c>
      <c r="X977" t="str">
        <f t="shared" si="176"/>
        <v>Sell</v>
      </c>
      <c r="Y977" t="str">
        <f t="shared" si="171"/>
        <v/>
      </c>
    </row>
    <row r="978" spans="1:25" x14ac:dyDescent="0.3">
      <c r="A978" s="2">
        <v>42403</v>
      </c>
      <c r="B978">
        <v>7392.4501953125</v>
      </c>
      <c r="C978">
        <v>7419.39990234375</v>
      </c>
      <c r="D978">
        <v>7350.2998046875</v>
      </c>
      <c r="E978">
        <v>7361.7998046875</v>
      </c>
      <c r="F978">
        <v>522.25</v>
      </c>
      <c r="G978">
        <v>525.70001220703102</v>
      </c>
      <c r="H978">
        <v>521</v>
      </c>
      <c r="I978">
        <v>521.92498779296795</v>
      </c>
      <c r="J978">
        <v>7.0646400882234506E-2</v>
      </c>
      <c r="K978">
        <v>7.0854788679198297E-2</v>
      </c>
      <c r="L978">
        <v>7.0881462504120293E-2</v>
      </c>
      <c r="M978" s="19">
        <v>7.0896384259273304E-2</v>
      </c>
      <c r="N978">
        <v>6.9852117693981405E-2</v>
      </c>
      <c r="O978">
        <v>4.4620016131690098E-4</v>
      </c>
      <c r="P978">
        <v>7.0298317855298303E-2</v>
      </c>
      <c r="Q978">
        <v>6.9405917532664493E-2</v>
      </c>
      <c r="R978" s="6" t="str">
        <f t="shared" si="177"/>
        <v>Upper</v>
      </c>
      <c r="S978" t="str">
        <f t="shared" si="178"/>
        <v>Upper</v>
      </c>
      <c r="T978" t="str">
        <f t="shared" si="173"/>
        <v>Above</v>
      </c>
      <c r="U978" t="str">
        <f t="shared" si="174"/>
        <v>Above</v>
      </c>
      <c r="V978" t="str">
        <f t="shared" si="175"/>
        <v>Above</v>
      </c>
      <c r="W978" t="str">
        <f t="shared" si="172"/>
        <v>Above</v>
      </c>
      <c r="X978" t="str">
        <f t="shared" si="176"/>
        <v>Sell</v>
      </c>
      <c r="Y978" t="str">
        <f t="shared" si="171"/>
        <v/>
      </c>
    </row>
    <row r="979" spans="1:25" x14ac:dyDescent="0.3">
      <c r="A979" s="2">
        <v>42404</v>
      </c>
      <c r="B979">
        <v>7411.4501953125</v>
      </c>
      <c r="C979">
        <v>7457.0498046875</v>
      </c>
      <c r="D979">
        <v>7365.9501953125</v>
      </c>
      <c r="E979">
        <v>7404</v>
      </c>
      <c r="F979">
        <v>524</v>
      </c>
      <c r="G979">
        <v>527.45001220703102</v>
      </c>
      <c r="H979">
        <v>522.77502441406205</v>
      </c>
      <c r="I979">
        <v>524.59997558593705</v>
      </c>
      <c r="J979">
        <v>7.0701412839745306E-2</v>
      </c>
      <c r="K979">
        <v>7.0731727160448399E-2</v>
      </c>
      <c r="L979">
        <v>7.0971838059228604E-2</v>
      </c>
      <c r="M979" s="19">
        <v>7.0853589355204902E-2</v>
      </c>
      <c r="N979">
        <v>6.9948537067483996E-2</v>
      </c>
      <c r="O979">
        <v>4.4370662160521601E-4</v>
      </c>
      <c r="P979">
        <v>7.0392243689089196E-2</v>
      </c>
      <c r="Q979">
        <v>6.9504830445878796E-2</v>
      </c>
      <c r="R979" s="6" t="str">
        <f t="shared" si="177"/>
        <v>Upper</v>
      </c>
      <c r="S979" t="str">
        <f t="shared" si="178"/>
        <v>Upper</v>
      </c>
      <c r="T979" t="str">
        <f t="shared" si="173"/>
        <v>Above</v>
      </c>
      <c r="U979" t="str">
        <f t="shared" si="174"/>
        <v>Above</v>
      </c>
      <c r="V979" t="str">
        <f t="shared" si="175"/>
        <v>Above</v>
      </c>
      <c r="W979" t="str">
        <f t="shared" si="172"/>
        <v>Above</v>
      </c>
      <c r="X979" t="str">
        <f t="shared" si="176"/>
        <v>Sell</v>
      </c>
      <c r="Y979" t="str">
        <f t="shared" si="171"/>
        <v/>
      </c>
    </row>
    <row r="980" spans="1:25" x14ac:dyDescent="0.3">
      <c r="A980" s="2">
        <v>42405</v>
      </c>
      <c r="B980">
        <v>7418.25</v>
      </c>
      <c r="C980">
        <v>7503.14990234375</v>
      </c>
      <c r="D980">
        <v>7406.64990234375</v>
      </c>
      <c r="E980">
        <v>7489.10009765625</v>
      </c>
      <c r="F980">
        <v>526.40002441406205</v>
      </c>
      <c r="G980">
        <v>531.90002441406205</v>
      </c>
      <c r="H980">
        <v>522.79998779296795</v>
      </c>
      <c r="I980">
        <v>527.625</v>
      </c>
      <c r="J980">
        <v>7.0960135397709997E-2</v>
      </c>
      <c r="K980">
        <v>7.0890230281539901E-2</v>
      </c>
      <c r="L980">
        <v>7.0585216621017105E-2</v>
      </c>
      <c r="M980" s="19">
        <v>7.0452389889290201E-2</v>
      </c>
      <c r="N980">
        <v>6.9982262165489403E-2</v>
      </c>
      <c r="O980">
        <v>4.5552945759501801E-4</v>
      </c>
      <c r="P980">
        <v>7.0437791623084403E-2</v>
      </c>
      <c r="Q980">
        <v>6.9526732707894404E-2</v>
      </c>
      <c r="R980" s="6" t="str">
        <f t="shared" si="177"/>
        <v>Upper</v>
      </c>
      <c r="S980" t="str">
        <f t="shared" si="178"/>
        <v>Upper</v>
      </c>
      <c r="T980" t="str">
        <f t="shared" si="173"/>
        <v>Above</v>
      </c>
      <c r="U980" t="str">
        <f t="shared" si="174"/>
        <v>Above</v>
      </c>
      <c r="V980" t="str">
        <f t="shared" si="175"/>
        <v>Above</v>
      </c>
      <c r="W980" t="str">
        <f t="shared" si="172"/>
        <v>Above</v>
      </c>
      <c r="X980" t="str">
        <f t="shared" si="176"/>
        <v>Sell</v>
      </c>
      <c r="Y980" t="str">
        <f t="shared" si="171"/>
        <v/>
      </c>
    </row>
    <row r="981" spans="1:25" x14ac:dyDescent="0.3">
      <c r="A981" s="2">
        <v>42408</v>
      </c>
      <c r="B981">
        <v>7489.7001953125</v>
      </c>
      <c r="C981">
        <v>7512.5498046875</v>
      </c>
      <c r="D981">
        <v>7363.2001953125</v>
      </c>
      <c r="E981">
        <v>7387.25</v>
      </c>
      <c r="F981">
        <v>527.5</v>
      </c>
      <c r="G981">
        <v>529</v>
      </c>
      <c r="H981">
        <v>515.15002441406205</v>
      </c>
      <c r="I981">
        <v>517.92498779296795</v>
      </c>
      <c r="J981">
        <v>7.0430055442024297E-2</v>
      </c>
      <c r="K981">
        <v>7.0415506552772095E-2</v>
      </c>
      <c r="L981">
        <v>6.9962789378185397E-2</v>
      </c>
      <c r="M981" s="19">
        <v>7.0110661990993695E-2</v>
      </c>
      <c r="N981">
        <v>6.9993843657963795E-2</v>
      </c>
      <c r="O981">
        <v>4.5571124895040698E-4</v>
      </c>
      <c r="P981">
        <v>7.0449554906914194E-2</v>
      </c>
      <c r="Q981">
        <v>6.9538132409013395E-2</v>
      </c>
      <c r="R981" s="6">
        <f t="shared" si="177"/>
        <v>0</v>
      </c>
      <c r="S981" t="str">
        <f t="shared" si="178"/>
        <v>Upper</v>
      </c>
      <c r="T981" t="str">
        <f t="shared" si="173"/>
        <v>Above</v>
      </c>
      <c r="U981" t="str">
        <f t="shared" si="174"/>
        <v>Above</v>
      </c>
      <c r="V981" t="str">
        <f t="shared" si="175"/>
        <v>Below</v>
      </c>
      <c r="W981" t="str">
        <f t="shared" si="172"/>
        <v>Below</v>
      </c>
      <c r="X981" t="str">
        <f t="shared" si="176"/>
        <v>Sell</v>
      </c>
      <c r="Y981" t="str">
        <f t="shared" si="171"/>
        <v/>
      </c>
    </row>
    <row r="982" spans="1:25" x14ac:dyDescent="0.3">
      <c r="A982" s="2">
        <v>42409</v>
      </c>
      <c r="B982">
        <v>7303.9501953125</v>
      </c>
      <c r="C982">
        <v>7323.4501953125</v>
      </c>
      <c r="D982">
        <v>7275.14990234375</v>
      </c>
      <c r="E982">
        <v>7298.2001953125</v>
      </c>
      <c r="F982">
        <v>513.34997558593705</v>
      </c>
      <c r="G982">
        <v>515.77502441406205</v>
      </c>
      <c r="H982">
        <v>510.32501220703102</v>
      </c>
      <c r="I982">
        <v>513.02502441406205</v>
      </c>
      <c r="J982">
        <v>7.02838822635172E-2</v>
      </c>
      <c r="K982">
        <v>7.0427873564866003E-2</v>
      </c>
      <c r="L982">
        <v>7.0146322626647994E-2</v>
      </c>
      <c r="M982" s="19">
        <v>7.0294731671456306E-2</v>
      </c>
      <c r="N982">
        <v>7.0009700828544394E-2</v>
      </c>
      <c r="O982">
        <v>4.6060729177546401E-4</v>
      </c>
      <c r="P982">
        <v>7.0470308120319805E-2</v>
      </c>
      <c r="Q982">
        <v>6.9549093536768899E-2</v>
      </c>
      <c r="R982" s="6">
        <f t="shared" si="177"/>
        <v>0</v>
      </c>
      <c r="S982" t="str">
        <f t="shared" si="178"/>
        <v>Upper</v>
      </c>
      <c r="T982" t="str">
        <f t="shared" si="173"/>
        <v>Above</v>
      </c>
      <c r="U982" t="str">
        <f t="shared" si="174"/>
        <v>Above</v>
      </c>
      <c r="V982" t="str">
        <f t="shared" si="175"/>
        <v>Below</v>
      </c>
      <c r="W982" t="str">
        <f t="shared" si="172"/>
        <v>Below</v>
      </c>
      <c r="X982" t="str">
        <f t="shared" si="176"/>
        <v>Sell</v>
      </c>
      <c r="Y982" t="str">
        <f t="shared" si="171"/>
        <v/>
      </c>
    </row>
    <row r="983" spans="1:25" x14ac:dyDescent="0.3">
      <c r="A983" s="2">
        <v>42410</v>
      </c>
      <c r="B983">
        <v>7264.2998046875</v>
      </c>
      <c r="C983">
        <v>7271.85009765625</v>
      </c>
      <c r="D983">
        <v>7177.75</v>
      </c>
      <c r="E983">
        <v>7215.7001953125</v>
      </c>
      <c r="F983">
        <v>511.95001220703102</v>
      </c>
      <c r="G983">
        <v>515.07501220703102</v>
      </c>
      <c r="H983">
        <v>505.04998779296801</v>
      </c>
      <c r="I983">
        <v>506.475006103515</v>
      </c>
      <c r="J983">
        <v>7.0474791235444395E-2</v>
      </c>
      <c r="K983">
        <v>7.0831357259831598E-2</v>
      </c>
      <c r="L983">
        <v>7.0363273698996004E-2</v>
      </c>
      <c r="M983" s="19">
        <v>7.0190694235402695E-2</v>
      </c>
      <c r="N983">
        <v>7.0034188410376993E-2</v>
      </c>
      <c r="O983">
        <v>4.5632724886509398E-4</v>
      </c>
      <c r="P983">
        <v>7.0490515659241998E-2</v>
      </c>
      <c r="Q983">
        <v>6.9577861161511906E-2</v>
      </c>
      <c r="R983" s="6" t="str">
        <f t="shared" si="177"/>
        <v>Upper</v>
      </c>
      <c r="S983" t="str">
        <f t="shared" si="178"/>
        <v>Upper</v>
      </c>
      <c r="T983" t="str">
        <f t="shared" si="173"/>
        <v>Above</v>
      </c>
      <c r="U983" t="str">
        <f t="shared" si="174"/>
        <v>Above</v>
      </c>
      <c r="V983" t="str">
        <f t="shared" si="175"/>
        <v>Below</v>
      </c>
      <c r="W983" t="str">
        <f t="shared" si="172"/>
        <v>Below</v>
      </c>
      <c r="X983" t="str">
        <f t="shared" si="176"/>
        <v>Sell</v>
      </c>
      <c r="Y983" t="str">
        <f t="shared" si="171"/>
        <v/>
      </c>
    </row>
    <row r="984" spans="1:25" x14ac:dyDescent="0.3">
      <c r="A984" s="2">
        <v>42411</v>
      </c>
      <c r="B984">
        <v>7203.60009765625</v>
      </c>
      <c r="C984">
        <v>7208.64990234375</v>
      </c>
      <c r="D984">
        <v>6959.9501953125</v>
      </c>
      <c r="E984">
        <v>6976.35009765625</v>
      </c>
      <c r="F984">
        <v>505</v>
      </c>
      <c r="G984">
        <v>506.5</v>
      </c>
      <c r="H984">
        <v>484.100006103515</v>
      </c>
      <c r="I984">
        <v>487.64999389648398</v>
      </c>
      <c r="J984">
        <v>7.0103836020034699E-2</v>
      </c>
      <c r="K984">
        <v>7.0262810215727195E-2</v>
      </c>
      <c r="L984">
        <v>6.95550963036424E-2</v>
      </c>
      <c r="M984" s="19">
        <v>6.9900447522023498E-2</v>
      </c>
      <c r="N984">
        <v>7.0024536218536104E-2</v>
      </c>
      <c r="O984">
        <v>4.5704791252083101E-4</v>
      </c>
      <c r="P984">
        <v>7.0481584131056901E-2</v>
      </c>
      <c r="Q984">
        <v>6.9567488306015293E-2</v>
      </c>
      <c r="R984" s="6" t="str">
        <f t="shared" si="177"/>
        <v>Lower</v>
      </c>
      <c r="S984" t="str">
        <f t="shared" si="178"/>
        <v>Lower</v>
      </c>
      <c r="T984" t="str">
        <f t="shared" si="173"/>
        <v>Above</v>
      </c>
      <c r="U984" t="str">
        <f t="shared" si="174"/>
        <v>Above</v>
      </c>
      <c r="V984" t="str">
        <f t="shared" si="175"/>
        <v>Below</v>
      </c>
      <c r="W984" t="str">
        <f t="shared" si="172"/>
        <v>Above</v>
      </c>
      <c r="X984" t="str">
        <f t="shared" si="176"/>
        <v>Buy</v>
      </c>
      <c r="Y984" t="str">
        <f t="shared" si="171"/>
        <v>Buy</v>
      </c>
    </row>
    <row r="985" spans="1:25" x14ac:dyDescent="0.3">
      <c r="A985" s="2">
        <v>42412</v>
      </c>
      <c r="B985">
        <v>7023.64990234375</v>
      </c>
      <c r="C985">
        <v>7034.7998046875</v>
      </c>
      <c r="D985">
        <v>6869</v>
      </c>
      <c r="E985">
        <v>6980.9501953125</v>
      </c>
      <c r="F985">
        <v>489.5</v>
      </c>
      <c r="G985">
        <v>493.225006103515</v>
      </c>
      <c r="H985">
        <v>483</v>
      </c>
      <c r="I985">
        <v>485.70001220703102</v>
      </c>
      <c r="J985">
        <v>6.9693109253161495E-2</v>
      </c>
      <c r="K985">
        <v>7.0112159520853007E-2</v>
      </c>
      <c r="L985">
        <v>7.0315912068714501E-2</v>
      </c>
      <c r="M985" s="19">
        <v>6.9575057638022395E-2</v>
      </c>
      <c r="N985">
        <v>7.0021207755556897E-2</v>
      </c>
      <c r="O985">
        <v>4.6021465045775002E-4</v>
      </c>
      <c r="P985">
        <v>7.0481422406014599E-2</v>
      </c>
      <c r="Q985">
        <v>6.9560993105099098E-2</v>
      </c>
      <c r="R985" s="6">
        <f t="shared" si="177"/>
        <v>0</v>
      </c>
      <c r="S985" t="str">
        <f t="shared" si="178"/>
        <v>Lower</v>
      </c>
      <c r="T985" t="str">
        <f t="shared" si="173"/>
        <v>Above</v>
      </c>
      <c r="U985" t="str">
        <f t="shared" si="174"/>
        <v>Above</v>
      </c>
      <c r="V985" t="str">
        <f t="shared" si="175"/>
        <v>Below</v>
      </c>
      <c r="W985" t="str">
        <f t="shared" si="172"/>
        <v>Above</v>
      </c>
      <c r="X985" t="str">
        <f t="shared" si="176"/>
        <v>Buy</v>
      </c>
      <c r="Y985" t="str">
        <f t="shared" si="171"/>
        <v/>
      </c>
    </row>
    <row r="986" spans="1:25" x14ac:dyDescent="0.3">
      <c r="A986" s="2">
        <v>42415</v>
      </c>
      <c r="B986">
        <v>7057.35009765625</v>
      </c>
      <c r="C986">
        <v>7182.7998046875</v>
      </c>
      <c r="D986">
        <v>7056.7998046875</v>
      </c>
      <c r="E986">
        <v>7162.9501953125</v>
      </c>
      <c r="F986">
        <v>490</v>
      </c>
      <c r="G986">
        <v>494.125</v>
      </c>
      <c r="H986">
        <v>485.54998779296801</v>
      </c>
      <c r="I986">
        <v>486.79998779296801</v>
      </c>
      <c r="J986">
        <v>6.9431159460649303E-2</v>
      </c>
      <c r="K986">
        <v>6.8792812473700504E-2</v>
      </c>
      <c r="L986">
        <v>6.8805974553853802E-2</v>
      </c>
      <c r="M986" s="19">
        <v>6.7960822638629403E-2</v>
      </c>
      <c r="N986">
        <v>6.9916364796156399E-2</v>
      </c>
      <c r="O986">
        <v>6.5083624405357001E-4</v>
      </c>
      <c r="P986">
        <v>7.0567201040209998E-2</v>
      </c>
      <c r="Q986">
        <v>6.9265528552102801E-2</v>
      </c>
      <c r="R986" s="6" t="str">
        <f t="shared" si="177"/>
        <v>Lower</v>
      </c>
      <c r="S986" t="str">
        <f t="shared" si="178"/>
        <v>Lower</v>
      </c>
      <c r="T986" t="str">
        <f t="shared" si="173"/>
        <v>Below</v>
      </c>
      <c r="U986" t="str">
        <f t="shared" si="174"/>
        <v>Above</v>
      </c>
      <c r="V986" t="str">
        <f t="shared" si="175"/>
        <v>Below</v>
      </c>
      <c r="W986" t="str">
        <f t="shared" si="172"/>
        <v>Below</v>
      </c>
      <c r="X986" t="str">
        <f t="shared" si="176"/>
        <v>Buy</v>
      </c>
      <c r="Y986" t="str">
        <f t="shared" si="171"/>
        <v/>
      </c>
    </row>
    <row r="987" spans="1:25" x14ac:dyDescent="0.3">
      <c r="A987" s="2">
        <v>42416</v>
      </c>
      <c r="B987">
        <v>7201.25</v>
      </c>
      <c r="C987">
        <v>7204.64990234375</v>
      </c>
      <c r="D987">
        <v>7037.7001953125</v>
      </c>
      <c r="E987">
        <v>7048.25</v>
      </c>
      <c r="F987">
        <v>490.75</v>
      </c>
      <c r="G987">
        <v>491</v>
      </c>
      <c r="H987">
        <v>481</v>
      </c>
      <c r="I987">
        <v>486.725006103515</v>
      </c>
      <c r="J987">
        <v>6.8147890991147306E-2</v>
      </c>
      <c r="K987">
        <v>6.8150431548418794E-2</v>
      </c>
      <c r="L987">
        <v>6.8346190751400901E-2</v>
      </c>
      <c r="M987" s="19">
        <v>6.9056149555352803E-2</v>
      </c>
      <c r="N987">
        <v>6.9880361310837594E-2</v>
      </c>
      <c r="O987">
        <v>6.7833282412762803E-4</v>
      </c>
      <c r="P987">
        <v>7.0558694134965294E-2</v>
      </c>
      <c r="Q987">
        <v>6.9202028486710004E-2</v>
      </c>
      <c r="R987" s="6" t="str">
        <f t="shared" si="177"/>
        <v>Lower</v>
      </c>
      <c r="S987" t="str">
        <f t="shared" si="178"/>
        <v>Lower</v>
      </c>
      <c r="T987" t="str">
        <f t="shared" si="173"/>
        <v>Below</v>
      </c>
      <c r="U987" t="str">
        <f t="shared" si="174"/>
        <v>Above</v>
      </c>
      <c r="V987" t="str">
        <f t="shared" si="175"/>
        <v>Below</v>
      </c>
      <c r="W987" t="str">
        <f t="shared" si="172"/>
        <v>Below</v>
      </c>
      <c r="X987" t="str">
        <f t="shared" si="176"/>
        <v>Buy</v>
      </c>
      <c r="Y987" t="str">
        <f t="shared" si="171"/>
        <v/>
      </c>
    </row>
    <row r="988" spans="1:25" x14ac:dyDescent="0.3">
      <c r="A988" s="2">
        <v>42417</v>
      </c>
      <c r="B988">
        <v>7058.85009765625</v>
      </c>
      <c r="C988">
        <v>7123.7001953125</v>
      </c>
      <c r="D988">
        <v>6960.64990234375</v>
      </c>
      <c r="E988">
        <v>7108.4501953125</v>
      </c>
      <c r="F988">
        <v>488.45001220703102</v>
      </c>
      <c r="G988">
        <v>489.95001220703102</v>
      </c>
      <c r="H988">
        <v>479.5</v>
      </c>
      <c r="I988">
        <v>487.45001220703102</v>
      </c>
      <c r="J988">
        <v>6.9196824617257596E-2</v>
      </c>
      <c r="K988">
        <v>6.8777460978695498E-2</v>
      </c>
      <c r="L988">
        <v>6.8887245692179605E-2</v>
      </c>
      <c r="M988" s="19">
        <v>6.8573317504351194E-2</v>
      </c>
      <c r="N988">
        <v>6.9826222532373902E-2</v>
      </c>
      <c r="O988">
        <v>7.3777831889045898E-4</v>
      </c>
      <c r="P988">
        <v>7.0564000851264394E-2</v>
      </c>
      <c r="Q988">
        <v>6.9088444213483494E-2</v>
      </c>
      <c r="R988" s="6" t="str">
        <f t="shared" si="177"/>
        <v>Lower</v>
      </c>
      <c r="S988" t="str">
        <f t="shared" si="178"/>
        <v>Lower</v>
      </c>
      <c r="T988" t="str">
        <f t="shared" si="173"/>
        <v>Below</v>
      </c>
      <c r="U988" t="str">
        <f t="shared" si="174"/>
        <v>Above</v>
      </c>
      <c r="V988" t="str">
        <f t="shared" si="175"/>
        <v>Below</v>
      </c>
      <c r="W988" t="str">
        <f t="shared" si="172"/>
        <v>Below</v>
      </c>
      <c r="X988" t="str">
        <f t="shared" si="176"/>
        <v>Buy</v>
      </c>
      <c r="Y988" t="str">
        <f t="shared" si="171"/>
        <v/>
      </c>
    </row>
    <row r="989" spans="1:25" x14ac:dyDescent="0.3">
      <c r="A989" s="2">
        <v>42418</v>
      </c>
      <c r="B989">
        <v>7177.39990234375</v>
      </c>
      <c r="C989">
        <v>7215.10009765625</v>
      </c>
      <c r="D989">
        <v>7127.85009765625</v>
      </c>
      <c r="E989">
        <v>7191.75</v>
      </c>
      <c r="F989">
        <v>493</v>
      </c>
      <c r="G989">
        <v>495.625</v>
      </c>
      <c r="H989">
        <v>488.5</v>
      </c>
      <c r="I989">
        <v>494.725006103515</v>
      </c>
      <c r="J989">
        <v>6.8687826609607303E-2</v>
      </c>
      <c r="K989">
        <v>6.8692740681587802E-2</v>
      </c>
      <c r="L989">
        <v>6.8533988973845897E-2</v>
      </c>
      <c r="M989" s="19">
        <v>6.8790628998994005E-2</v>
      </c>
      <c r="N989">
        <v>6.9782862272436699E-2</v>
      </c>
      <c r="O989">
        <v>7.7284563723847605E-4</v>
      </c>
      <c r="P989">
        <v>7.0555707909675205E-2</v>
      </c>
      <c r="Q989">
        <v>6.9010016635198193E-2</v>
      </c>
      <c r="R989" s="6" t="str">
        <f t="shared" si="177"/>
        <v>Lower</v>
      </c>
      <c r="S989" t="str">
        <f t="shared" si="178"/>
        <v>Lower</v>
      </c>
      <c r="T989" t="str">
        <f t="shared" si="173"/>
        <v>Below</v>
      </c>
      <c r="U989" t="str">
        <f t="shared" si="174"/>
        <v>Above</v>
      </c>
      <c r="V989" t="str">
        <f t="shared" si="175"/>
        <v>Below</v>
      </c>
      <c r="W989" t="str">
        <f t="shared" si="172"/>
        <v>Below</v>
      </c>
      <c r="X989" t="str">
        <f t="shared" si="176"/>
        <v>Buy</v>
      </c>
      <c r="Y989" t="str">
        <f t="shared" si="171"/>
        <v/>
      </c>
    </row>
    <row r="990" spans="1:25" x14ac:dyDescent="0.3">
      <c r="A990" s="2">
        <v>42419</v>
      </c>
      <c r="B990">
        <v>7170.5498046875</v>
      </c>
      <c r="C990">
        <v>7226.85009765625</v>
      </c>
      <c r="D990">
        <v>7145.9501953125</v>
      </c>
      <c r="E990">
        <v>7210.75</v>
      </c>
      <c r="F990">
        <v>494.375</v>
      </c>
      <c r="G990">
        <v>496.29998779296801</v>
      </c>
      <c r="H990">
        <v>486.75</v>
      </c>
      <c r="I990">
        <v>494.64999389648398</v>
      </c>
      <c r="J990">
        <v>6.8945201339626602E-2</v>
      </c>
      <c r="K990">
        <v>6.8674454442319802E-2</v>
      </c>
      <c r="L990">
        <v>6.8115504124180895E-2</v>
      </c>
      <c r="M990" s="19">
        <v>6.8598965973925605E-2</v>
      </c>
      <c r="N990">
        <v>6.9698216149622905E-2</v>
      </c>
      <c r="O990">
        <v>8.0615137324675204E-4</v>
      </c>
      <c r="P990">
        <v>7.0504367522869704E-2</v>
      </c>
      <c r="Q990">
        <v>6.8892064776376202E-2</v>
      </c>
      <c r="R990" s="6" t="str">
        <f t="shared" si="177"/>
        <v>Lower</v>
      </c>
      <c r="S990" t="str">
        <f t="shared" si="178"/>
        <v>Lower</v>
      </c>
      <c r="T990" t="str">
        <f t="shared" si="173"/>
        <v>Below</v>
      </c>
      <c r="U990" t="str">
        <f t="shared" si="174"/>
        <v>Above</v>
      </c>
      <c r="V990" t="str">
        <f t="shared" si="175"/>
        <v>Below</v>
      </c>
      <c r="W990" t="str">
        <f t="shared" si="172"/>
        <v>Below</v>
      </c>
      <c r="X990" t="str">
        <f t="shared" si="176"/>
        <v>Buy</v>
      </c>
      <c r="Y990" t="str">
        <f t="shared" si="171"/>
        <v/>
      </c>
    </row>
    <row r="991" spans="1:25" x14ac:dyDescent="0.3">
      <c r="A991" s="2">
        <v>42422</v>
      </c>
      <c r="B991">
        <v>7208.85009765625</v>
      </c>
      <c r="C991">
        <v>7252.39990234375</v>
      </c>
      <c r="D991">
        <v>7200.7001953125</v>
      </c>
      <c r="E991">
        <v>7234.5498046875</v>
      </c>
      <c r="F991">
        <v>491.5</v>
      </c>
      <c r="G991">
        <v>498</v>
      </c>
      <c r="H991">
        <v>491.5</v>
      </c>
      <c r="I991">
        <v>494.375</v>
      </c>
      <c r="J991">
        <v>6.8180083278440898E-2</v>
      </c>
      <c r="K991">
        <v>6.8666924977352897E-2</v>
      </c>
      <c r="L991">
        <v>6.8257250915675596E-2</v>
      </c>
      <c r="M991" s="19">
        <v>6.8335281855365498E-2</v>
      </c>
      <c r="N991">
        <v>6.9644764809087295E-2</v>
      </c>
      <c r="O991">
        <v>8.6028722439364001E-4</v>
      </c>
      <c r="P991">
        <v>7.0505052033480994E-2</v>
      </c>
      <c r="Q991">
        <v>6.8784477584693707E-2</v>
      </c>
      <c r="R991" s="6" t="str">
        <f t="shared" si="177"/>
        <v>Lower</v>
      </c>
      <c r="S991" t="str">
        <f t="shared" si="178"/>
        <v>Lower</v>
      </c>
      <c r="T991" t="str">
        <f t="shared" si="173"/>
        <v>Below</v>
      </c>
      <c r="U991" t="str">
        <f t="shared" si="174"/>
        <v>Above</v>
      </c>
      <c r="V991" t="str">
        <f t="shared" si="175"/>
        <v>Below</v>
      </c>
      <c r="W991" t="str">
        <f t="shared" si="172"/>
        <v>Below</v>
      </c>
      <c r="X991" t="str">
        <f t="shared" si="176"/>
        <v>Buy</v>
      </c>
      <c r="Y991" t="str">
        <f t="shared" si="171"/>
        <v/>
      </c>
    </row>
    <row r="992" spans="1:25" x14ac:dyDescent="0.3">
      <c r="A992" s="2">
        <v>42423</v>
      </c>
      <c r="B992">
        <v>7240.2998046875</v>
      </c>
      <c r="C992">
        <v>7241.7001953125</v>
      </c>
      <c r="D992">
        <v>7090.7001953125</v>
      </c>
      <c r="E992">
        <v>7109.5498046875</v>
      </c>
      <c r="F992">
        <v>492.45001220703102</v>
      </c>
      <c r="G992">
        <v>492.75</v>
      </c>
      <c r="H992">
        <v>483</v>
      </c>
      <c r="I992">
        <v>485.02499389648398</v>
      </c>
      <c r="J992">
        <v>6.8015141015046104E-2</v>
      </c>
      <c r="K992">
        <v>6.8043413385016002E-2</v>
      </c>
      <c r="L992">
        <v>6.8117391328898699E-2</v>
      </c>
      <c r="M992" s="19">
        <v>6.8221618417624003E-2</v>
      </c>
      <c r="N992">
        <v>6.9555546387946393E-2</v>
      </c>
      <c r="O992">
        <v>9.1183602585301197E-4</v>
      </c>
      <c r="P992">
        <v>7.0467382413799406E-2</v>
      </c>
      <c r="Q992">
        <v>6.8643710362093394E-2</v>
      </c>
      <c r="R992" s="6" t="str">
        <f t="shared" si="177"/>
        <v>Lower</v>
      </c>
      <c r="S992" t="str">
        <f t="shared" si="178"/>
        <v>Lower</v>
      </c>
      <c r="T992" t="str">
        <f t="shared" si="173"/>
        <v>Below</v>
      </c>
      <c r="U992" t="str">
        <f t="shared" si="174"/>
        <v>Above</v>
      </c>
      <c r="V992" t="str">
        <f t="shared" si="175"/>
        <v>Below</v>
      </c>
      <c r="W992" t="str">
        <f t="shared" si="172"/>
        <v>Below</v>
      </c>
      <c r="X992" t="str">
        <f t="shared" si="176"/>
        <v>Buy</v>
      </c>
      <c r="Y992" t="str">
        <f t="shared" si="171"/>
        <v/>
      </c>
    </row>
    <row r="993" spans="1:25" x14ac:dyDescent="0.3">
      <c r="A993" s="2">
        <v>42424</v>
      </c>
      <c r="B993">
        <v>7075</v>
      </c>
      <c r="C993">
        <v>7090.7998046875</v>
      </c>
      <c r="D993">
        <v>7009.75</v>
      </c>
      <c r="E993">
        <v>7018.7001953125</v>
      </c>
      <c r="F993">
        <v>480</v>
      </c>
      <c r="G993">
        <v>481.45001220703102</v>
      </c>
      <c r="H993">
        <v>473.20001220703102</v>
      </c>
      <c r="I993">
        <v>474.79998779296801</v>
      </c>
      <c r="J993">
        <v>6.7844522968197804E-2</v>
      </c>
      <c r="K993">
        <v>6.7897843045682901E-2</v>
      </c>
      <c r="L993">
        <v>6.7505975563612194E-2</v>
      </c>
      <c r="M993" s="19">
        <v>6.7647851394203706E-2</v>
      </c>
      <c r="N993">
        <v>6.9456879415409095E-2</v>
      </c>
      <c r="O993">
        <v>1.0062369028332799E-3</v>
      </c>
      <c r="P993">
        <v>7.0463116318242397E-2</v>
      </c>
      <c r="Q993">
        <v>6.8450642512575793E-2</v>
      </c>
      <c r="R993" s="6" t="str">
        <f t="shared" si="177"/>
        <v>Lower</v>
      </c>
      <c r="S993" t="str">
        <f t="shared" si="178"/>
        <v>Lower</v>
      </c>
      <c r="T993" t="str">
        <f t="shared" si="173"/>
        <v>Below</v>
      </c>
      <c r="U993" t="str">
        <f t="shared" si="174"/>
        <v>Above</v>
      </c>
      <c r="V993" t="str">
        <f t="shared" si="175"/>
        <v>Below</v>
      </c>
      <c r="W993" t="str">
        <f t="shared" si="172"/>
        <v>Below</v>
      </c>
      <c r="X993" t="str">
        <f t="shared" si="176"/>
        <v>Buy</v>
      </c>
      <c r="Y993" t="str">
        <f t="shared" si="171"/>
        <v/>
      </c>
    </row>
    <row r="994" spans="1:25" x14ac:dyDescent="0.3">
      <c r="A994" s="2">
        <v>42425</v>
      </c>
      <c r="B994">
        <v>7029.85009765625</v>
      </c>
      <c r="C994">
        <v>7034.2001953125</v>
      </c>
      <c r="D994">
        <v>6961.39990234375</v>
      </c>
      <c r="E994">
        <v>6970.60009765625</v>
      </c>
      <c r="F994">
        <v>477</v>
      </c>
      <c r="G994">
        <v>478.625</v>
      </c>
      <c r="H994">
        <v>469.100006103515</v>
      </c>
      <c r="I994">
        <v>471.32501220703102</v>
      </c>
      <c r="J994">
        <v>6.7853509445248497E-2</v>
      </c>
      <c r="K994">
        <v>6.8042561586312097E-2</v>
      </c>
      <c r="L994">
        <v>6.7385872480272196E-2</v>
      </c>
      <c r="M994" s="19">
        <v>6.7616131409619404E-2</v>
      </c>
      <c r="N994">
        <v>6.9363784977957699E-2</v>
      </c>
      <c r="O994">
        <v>1.0870606478978299E-3</v>
      </c>
      <c r="P994">
        <v>7.0450845625855504E-2</v>
      </c>
      <c r="Q994">
        <v>6.8276724330059796E-2</v>
      </c>
      <c r="R994" s="6" t="str">
        <f t="shared" si="177"/>
        <v>Lower</v>
      </c>
      <c r="S994" t="str">
        <f t="shared" si="178"/>
        <v>Lower</v>
      </c>
      <c r="T994" t="str">
        <f t="shared" si="173"/>
        <v>Below</v>
      </c>
      <c r="U994" t="str">
        <f t="shared" si="174"/>
        <v>Above</v>
      </c>
      <c r="V994" t="str">
        <f t="shared" si="175"/>
        <v>Below</v>
      </c>
      <c r="W994" t="str">
        <f t="shared" si="172"/>
        <v>Below</v>
      </c>
      <c r="X994" t="str">
        <f t="shared" si="176"/>
        <v>Buy</v>
      </c>
      <c r="Y994" t="str">
        <f t="shared" si="171"/>
        <v/>
      </c>
    </row>
    <row r="995" spans="1:25" x14ac:dyDescent="0.3">
      <c r="A995" s="2">
        <v>42426</v>
      </c>
      <c r="B995">
        <v>7039.2998046875</v>
      </c>
      <c r="C995">
        <v>7052.89990234375</v>
      </c>
      <c r="D995">
        <v>6985.10009765625</v>
      </c>
      <c r="E995">
        <v>7029.75</v>
      </c>
      <c r="F995">
        <v>475</v>
      </c>
      <c r="G995">
        <v>485.5</v>
      </c>
      <c r="H995">
        <v>472.5</v>
      </c>
      <c r="I995">
        <v>480.5</v>
      </c>
      <c r="J995">
        <v>6.7478302271441096E-2</v>
      </c>
      <c r="K995">
        <v>6.8836933278843701E-2</v>
      </c>
      <c r="L995">
        <v>6.7643984108193403E-2</v>
      </c>
      <c r="M995" s="19">
        <v>6.8352359614495498E-2</v>
      </c>
      <c r="N995">
        <v>6.9311306235926406E-2</v>
      </c>
      <c r="O995">
        <v>1.1102100727694499E-3</v>
      </c>
      <c r="P995">
        <v>7.0421516308695795E-2</v>
      </c>
      <c r="Q995">
        <v>6.8201096163156893E-2</v>
      </c>
      <c r="R995" s="6" t="str">
        <f t="shared" si="177"/>
        <v>Lower</v>
      </c>
      <c r="S995" t="str">
        <f t="shared" si="178"/>
        <v>Lower</v>
      </c>
      <c r="T995" t="str">
        <f t="shared" si="173"/>
        <v>Above</v>
      </c>
      <c r="U995" t="str">
        <f t="shared" si="174"/>
        <v>Above</v>
      </c>
      <c r="V995" t="str">
        <f t="shared" si="175"/>
        <v>Below</v>
      </c>
      <c r="W995" t="str">
        <f t="shared" si="172"/>
        <v>Above</v>
      </c>
      <c r="X995" t="str">
        <f t="shared" si="176"/>
        <v>Buy</v>
      </c>
      <c r="Y995" t="str">
        <f t="shared" si="171"/>
        <v/>
      </c>
    </row>
    <row r="996" spans="1:25" x14ac:dyDescent="0.3">
      <c r="A996" s="2">
        <v>42429</v>
      </c>
      <c r="B996">
        <v>7050.4501953125</v>
      </c>
      <c r="C996">
        <v>7094.60009765625</v>
      </c>
      <c r="D996">
        <v>6825.7998046875</v>
      </c>
      <c r="E996">
        <v>6987.0498046875</v>
      </c>
      <c r="F996">
        <v>480.54998779296801</v>
      </c>
      <c r="G996">
        <v>491.29998779296801</v>
      </c>
      <c r="H996">
        <v>464</v>
      </c>
      <c r="I996">
        <v>485.92498779296801</v>
      </c>
      <c r="J996">
        <v>6.8158766388061703E-2</v>
      </c>
      <c r="K996">
        <v>6.9249849326288707E-2</v>
      </c>
      <c r="L996">
        <v>6.7977381885908197E-2</v>
      </c>
      <c r="M996" s="19">
        <v>6.95465183985048E-2</v>
      </c>
      <c r="N996">
        <v>6.9282289562905996E-2</v>
      </c>
      <c r="O996">
        <v>1.0952560974225899E-3</v>
      </c>
      <c r="P996">
        <v>7.0377545660328597E-2</v>
      </c>
      <c r="Q996">
        <v>6.8187033465483396E-2</v>
      </c>
      <c r="R996" s="6" t="str">
        <f t="shared" si="177"/>
        <v>Lower</v>
      </c>
      <c r="S996" t="str">
        <f t="shared" si="178"/>
        <v>Lower</v>
      </c>
      <c r="T996" t="str">
        <f t="shared" si="173"/>
        <v>Above</v>
      </c>
      <c r="U996" t="str">
        <f t="shared" si="174"/>
        <v>Above</v>
      </c>
      <c r="V996" t="str">
        <f t="shared" si="175"/>
        <v>Below</v>
      </c>
      <c r="W996" t="str">
        <f t="shared" si="172"/>
        <v>Above</v>
      </c>
      <c r="X996" t="str">
        <f t="shared" si="176"/>
        <v>Buy</v>
      </c>
      <c r="Y996" t="str">
        <f t="shared" si="171"/>
        <v/>
      </c>
    </row>
    <row r="997" spans="1:25" x14ac:dyDescent="0.3">
      <c r="A997" s="2">
        <v>42430</v>
      </c>
      <c r="B997">
        <v>7038.25</v>
      </c>
      <c r="C997">
        <v>7235.5</v>
      </c>
      <c r="D997">
        <v>7035.10009765625</v>
      </c>
      <c r="E997">
        <v>7222.2998046875</v>
      </c>
      <c r="F997">
        <v>487.475006103515</v>
      </c>
      <c r="G997">
        <v>493.375</v>
      </c>
      <c r="H997">
        <v>485.92498779296801</v>
      </c>
      <c r="I997">
        <v>492.07501220703102</v>
      </c>
      <c r="J997">
        <v>6.9260825646078994E-2</v>
      </c>
      <c r="K997">
        <v>6.8188100338608199E-2</v>
      </c>
      <c r="L997">
        <v>6.90715101487831E-2</v>
      </c>
      <c r="M997" s="19">
        <v>6.8132731334090896E-2</v>
      </c>
      <c r="N997">
        <v>6.9155316682841195E-2</v>
      </c>
      <c r="O997">
        <v>1.07261005005892E-3</v>
      </c>
      <c r="P997">
        <v>7.0227926732900098E-2</v>
      </c>
      <c r="Q997">
        <v>6.8082706632782306E-2</v>
      </c>
      <c r="R997" s="6">
        <f t="shared" si="177"/>
        <v>0</v>
      </c>
      <c r="S997" t="str">
        <f t="shared" si="178"/>
        <v>Lower</v>
      </c>
      <c r="T997" t="str">
        <f t="shared" si="173"/>
        <v>Above</v>
      </c>
      <c r="U997" t="str">
        <f t="shared" si="174"/>
        <v>Above</v>
      </c>
      <c r="V997" t="str">
        <f t="shared" si="175"/>
        <v>Below</v>
      </c>
      <c r="W997" t="str">
        <f t="shared" si="172"/>
        <v>Above</v>
      </c>
      <c r="X997" t="str">
        <f t="shared" si="176"/>
        <v>Buy</v>
      </c>
      <c r="Y997" t="str">
        <f t="shared" si="171"/>
        <v/>
      </c>
    </row>
    <row r="998" spans="1:25" x14ac:dyDescent="0.3">
      <c r="A998" s="2">
        <v>42431</v>
      </c>
      <c r="B998">
        <v>7321.7001953125</v>
      </c>
      <c r="C998">
        <v>7380.35009765625</v>
      </c>
      <c r="D998">
        <v>7308.14990234375</v>
      </c>
      <c r="E998">
        <v>7368.85009765625</v>
      </c>
      <c r="F998">
        <v>499</v>
      </c>
      <c r="G998">
        <v>505.45001220703102</v>
      </c>
      <c r="H998">
        <v>497.5</v>
      </c>
      <c r="I998">
        <v>503.600006103515</v>
      </c>
      <c r="J998">
        <v>6.8153569073952203E-2</v>
      </c>
      <c r="K998">
        <v>6.8485912662536799E-2</v>
      </c>
      <c r="L998">
        <v>6.8074684653150003E-2</v>
      </c>
      <c r="M998" s="19">
        <v>6.8341735742960902E-2</v>
      </c>
      <c r="N998">
        <v>6.9027584257025598E-2</v>
      </c>
      <c r="O998">
        <v>1.0042970900925501E-3</v>
      </c>
      <c r="P998">
        <v>7.0031881347118102E-2</v>
      </c>
      <c r="Q998">
        <v>6.8023287166932997E-2</v>
      </c>
      <c r="R998" s="6">
        <f t="shared" si="177"/>
        <v>0</v>
      </c>
      <c r="S998" t="str">
        <f t="shared" si="178"/>
        <v>Lower</v>
      </c>
      <c r="T998" t="str">
        <f t="shared" si="173"/>
        <v>Above</v>
      </c>
      <c r="U998" t="str">
        <f t="shared" si="174"/>
        <v>Above</v>
      </c>
      <c r="V998" t="str">
        <f t="shared" si="175"/>
        <v>Below</v>
      </c>
      <c r="W998" t="str">
        <f t="shared" si="172"/>
        <v>Above</v>
      </c>
      <c r="X998" t="str">
        <f t="shared" si="176"/>
        <v>Buy</v>
      </c>
      <c r="Y998" t="str">
        <f t="shared" si="171"/>
        <v/>
      </c>
    </row>
    <row r="999" spans="1:25" x14ac:dyDescent="0.3">
      <c r="A999" s="2">
        <v>42432</v>
      </c>
      <c r="B999">
        <v>7429.5498046875</v>
      </c>
      <c r="C999">
        <v>7483.9501953125</v>
      </c>
      <c r="D999">
        <v>7406.0498046875</v>
      </c>
      <c r="E999">
        <v>7475.60009765625</v>
      </c>
      <c r="F999">
        <v>505.375</v>
      </c>
      <c r="G999">
        <v>510</v>
      </c>
      <c r="H999">
        <v>505</v>
      </c>
      <c r="I999">
        <v>507.92498779296801</v>
      </c>
      <c r="J999">
        <v>6.8022291159707302E-2</v>
      </c>
      <c r="K999">
        <v>6.8145830302215701E-2</v>
      </c>
      <c r="L999">
        <v>6.8187497156766502E-2</v>
      </c>
      <c r="M999" s="19">
        <v>6.7944376526001299E-2</v>
      </c>
      <c r="N999">
        <v>6.8882123615565394E-2</v>
      </c>
      <c r="O999">
        <v>9.3413367306411895E-4</v>
      </c>
      <c r="P999">
        <v>6.9816257288629502E-2</v>
      </c>
      <c r="Q999">
        <v>6.79479899425013E-2</v>
      </c>
      <c r="R999" s="6" t="str">
        <f t="shared" si="177"/>
        <v>Lower</v>
      </c>
      <c r="S999" t="str">
        <f t="shared" si="178"/>
        <v>Lower</v>
      </c>
      <c r="T999" t="str">
        <f t="shared" si="173"/>
        <v>Below</v>
      </c>
      <c r="U999" t="str">
        <f t="shared" si="174"/>
        <v>Above</v>
      </c>
      <c r="V999" t="str">
        <f t="shared" si="175"/>
        <v>Below</v>
      </c>
      <c r="W999" t="str">
        <f t="shared" si="172"/>
        <v>Below</v>
      </c>
      <c r="X999" t="str">
        <f t="shared" si="176"/>
        <v>Buy</v>
      </c>
      <c r="Y999" t="str">
        <f t="shared" si="171"/>
        <v/>
      </c>
    </row>
    <row r="1000" spans="1:25" x14ac:dyDescent="0.3">
      <c r="A1000" s="2">
        <v>42433</v>
      </c>
      <c r="B1000">
        <v>7505.39990234375</v>
      </c>
      <c r="C1000">
        <v>7505.89990234375</v>
      </c>
      <c r="D1000">
        <v>7444.10009765625</v>
      </c>
      <c r="E1000">
        <v>7485.35009765625</v>
      </c>
      <c r="F1000">
        <v>507.725006103515</v>
      </c>
      <c r="G1000">
        <v>512.45001220703102</v>
      </c>
      <c r="H1000">
        <v>496.54998779296801</v>
      </c>
      <c r="I1000">
        <v>510.27499389648398</v>
      </c>
      <c r="J1000">
        <v>6.7647961828784797E-2</v>
      </c>
      <c r="K1000">
        <v>6.8272961120493497E-2</v>
      </c>
      <c r="L1000">
        <v>6.6703830050499402E-2</v>
      </c>
      <c r="M1000" s="19">
        <v>6.8169823353520495E-2</v>
      </c>
      <c r="N1000">
        <v>6.8767995288776904E-2</v>
      </c>
      <c r="O1000">
        <v>8.69380864308616E-4</v>
      </c>
      <c r="P1000">
        <v>6.9637376153085503E-2</v>
      </c>
      <c r="Q1000">
        <v>6.7898614424468304E-2</v>
      </c>
      <c r="R1000" s="6" t="str">
        <f t="shared" si="177"/>
        <v>Lower</v>
      </c>
      <c r="S1000" t="str">
        <f t="shared" si="178"/>
        <v>Lower</v>
      </c>
      <c r="T1000" t="str">
        <f t="shared" si="173"/>
        <v>Above</v>
      </c>
      <c r="U1000" t="str">
        <f t="shared" si="174"/>
        <v>Above</v>
      </c>
      <c r="V1000" t="str">
        <f t="shared" si="175"/>
        <v>Below</v>
      </c>
      <c r="W1000" t="str">
        <f t="shared" si="172"/>
        <v>Above</v>
      </c>
      <c r="X1000" t="str">
        <f t="shared" si="176"/>
        <v>Buy</v>
      </c>
      <c r="Y1000" t="str">
        <f t="shared" si="171"/>
        <v/>
      </c>
    </row>
    <row r="1001" spans="1:25" x14ac:dyDescent="0.3">
      <c r="A1001" s="2">
        <v>42437</v>
      </c>
      <c r="B1001">
        <v>7486.39990234375</v>
      </c>
      <c r="C1001">
        <v>7527.14990234375</v>
      </c>
      <c r="D1001">
        <v>7442.14990234375</v>
      </c>
      <c r="E1001">
        <v>7485.2998046875</v>
      </c>
      <c r="F1001">
        <v>512</v>
      </c>
      <c r="G1001">
        <v>512</v>
      </c>
      <c r="H1001">
        <v>504.75</v>
      </c>
      <c r="I1001">
        <v>507.07501220703102</v>
      </c>
      <c r="J1001">
        <v>6.8390682661730207E-2</v>
      </c>
      <c r="K1001">
        <v>6.8020433582779705E-2</v>
      </c>
      <c r="L1001">
        <v>6.7823143395840405E-2</v>
      </c>
      <c r="M1001" s="19">
        <v>6.7742779239047493E-2</v>
      </c>
      <c r="N1001">
        <v>6.8649601151179601E-2</v>
      </c>
      <c r="O1001">
        <v>8.3755940233409701E-4</v>
      </c>
      <c r="P1001">
        <v>6.9487160553513699E-2</v>
      </c>
      <c r="Q1001">
        <v>6.7812041748845503E-2</v>
      </c>
      <c r="R1001" s="6" t="str">
        <f t="shared" si="177"/>
        <v>Lower</v>
      </c>
      <c r="S1001" t="str">
        <f t="shared" si="178"/>
        <v>Lower</v>
      </c>
      <c r="T1001" t="str">
        <f t="shared" si="173"/>
        <v>Below</v>
      </c>
      <c r="U1001" t="str">
        <f t="shared" si="174"/>
        <v>Above</v>
      </c>
      <c r="V1001" t="str">
        <f t="shared" si="175"/>
        <v>Below</v>
      </c>
      <c r="W1001" t="str">
        <f t="shared" si="172"/>
        <v>Below</v>
      </c>
      <c r="X1001" t="str">
        <f t="shared" si="176"/>
        <v>Buy</v>
      </c>
      <c r="Y1001" t="str">
        <f t="shared" si="171"/>
        <v/>
      </c>
    </row>
    <row r="1002" spans="1:25" x14ac:dyDescent="0.3">
      <c r="A1002" s="2">
        <v>42438</v>
      </c>
      <c r="B1002">
        <v>7436.10009765625</v>
      </c>
      <c r="C1002">
        <v>7539</v>
      </c>
      <c r="D1002">
        <v>7424.2998046875</v>
      </c>
      <c r="E1002">
        <v>7531.7998046875</v>
      </c>
      <c r="F1002">
        <v>506.5</v>
      </c>
      <c r="G1002">
        <v>514.95001220703102</v>
      </c>
      <c r="H1002">
        <v>503.375</v>
      </c>
      <c r="I1002">
        <v>512.40002441406205</v>
      </c>
      <c r="J1002">
        <v>6.8113660836765899E-2</v>
      </c>
      <c r="K1002">
        <v>6.8304816581380906E-2</v>
      </c>
      <c r="L1002">
        <v>6.7801006592188295E-2</v>
      </c>
      <c r="M1002" s="19">
        <v>6.80315512495651E-2</v>
      </c>
      <c r="N1002">
        <v>6.8536442130085098E-2</v>
      </c>
      <c r="O1002">
        <v>7.5212125517957703E-4</v>
      </c>
      <c r="P1002">
        <v>6.9288563385264595E-2</v>
      </c>
      <c r="Q1002">
        <v>6.7784320874905504E-2</v>
      </c>
      <c r="R1002" s="6">
        <f t="shared" si="177"/>
        <v>0</v>
      </c>
      <c r="S1002" t="str">
        <f t="shared" si="178"/>
        <v>Lower</v>
      </c>
      <c r="T1002" t="str">
        <f t="shared" si="173"/>
        <v>Above</v>
      </c>
      <c r="U1002" t="str">
        <f t="shared" si="174"/>
        <v>Above</v>
      </c>
      <c r="V1002" t="str">
        <f t="shared" si="175"/>
        <v>Below</v>
      </c>
      <c r="W1002" t="str">
        <f t="shared" si="172"/>
        <v>Above</v>
      </c>
      <c r="X1002" t="str">
        <f t="shared" si="176"/>
        <v>Buy</v>
      </c>
      <c r="Y1002" t="str">
        <f t="shared" si="171"/>
        <v/>
      </c>
    </row>
    <row r="1003" spans="1:25" x14ac:dyDescent="0.3">
      <c r="A1003" s="2">
        <v>42439</v>
      </c>
      <c r="B1003">
        <v>7545.35009765625</v>
      </c>
      <c r="C1003">
        <v>7547.10009765625</v>
      </c>
      <c r="D1003">
        <v>7447.39990234375</v>
      </c>
      <c r="E1003">
        <v>7486.14990234375</v>
      </c>
      <c r="F1003">
        <v>512.40002441406205</v>
      </c>
      <c r="G1003">
        <v>512.875</v>
      </c>
      <c r="H1003">
        <v>505.04998779296801</v>
      </c>
      <c r="I1003">
        <v>510.625</v>
      </c>
      <c r="J1003">
        <v>6.7909377004683302E-2</v>
      </c>
      <c r="K1003">
        <v>6.7956565218907403E-2</v>
      </c>
      <c r="L1003">
        <v>6.7815612752851598E-2</v>
      </c>
      <c r="M1003" s="19">
        <v>6.8209294051156305E-2</v>
      </c>
      <c r="N1003">
        <v>6.8437372120872697E-2</v>
      </c>
      <c r="O1003">
        <v>6.45723574981772E-4</v>
      </c>
      <c r="P1003">
        <v>6.9083095695854496E-2</v>
      </c>
      <c r="Q1003">
        <v>6.7791648545890995E-2</v>
      </c>
      <c r="R1003" s="6">
        <f t="shared" si="177"/>
        <v>0</v>
      </c>
      <c r="S1003" t="str">
        <f t="shared" si="178"/>
        <v>Lower</v>
      </c>
      <c r="T1003" t="str">
        <f t="shared" si="173"/>
        <v>Above</v>
      </c>
      <c r="U1003" t="str">
        <f t="shared" si="174"/>
        <v>Above</v>
      </c>
      <c r="V1003" t="str">
        <f t="shared" si="175"/>
        <v>Below</v>
      </c>
      <c r="W1003" t="str">
        <f t="shared" si="172"/>
        <v>Above</v>
      </c>
      <c r="X1003" t="str">
        <f t="shared" si="176"/>
        <v>Buy</v>
      </c>
      <c r="Y1003" t="str">
        <f t="shared" si="171"/>
        <v/>
      </c>
    </row>
    <row r="1004" spans="1:25" x14ac:dyDescent="0.3">
      <c r="A1004" s="2">
        <v>42440</v>
      </c>
      <c r="B1004">
        <v>7484.85009765625</v>
      </c>
      <c r="C1004">
        <v>7543.9501953125</v>
      </c>
      <c r="D1004">
        <v>7460.60009765625</v>
      </c>
      <c r="E1004">
        <v>7510.2001953125</v>
      </c>
      <c r="F1004">
        <v>509.95001220703102</v>
      </c>
      <c r="G1004">
        <v>515.40002441406205</v>
      </c>
      <c r="H1004">
        <v>506.5</v>
      </c>
      <c r="I1004">
        <v>514.34997558593705</v>
      </c>
      <c r="J1004">
        <v>6.8130958610208195E-2</v>
      </c>
      <c r="K1004">
        <v>6.8319648336797198E-2</v>
      </c>
      <c r="L1004">
        <v>6.7889981150325504E-2</v>
      </c>
      <c r="M1004" s="19">
        <v>6.8486852841415494E-2</v>
      </c>
      <c r="N1004">
        <v>6.8366692386842301E-2</v>
      </c>
      <c r="O1004">
        <v>5.4696126999702896E-4</v>
      </c>
      <c r="P1004">
        <v>6.8913653656839394E-2</v>
      </c>
      <c r="Q1004">
        <v>6.7819731116845305E-2</v>
      </c>
      <c r="R1004" s="6">
        <f t="shared" si="177"/>
        <v>0</v>
      </c>
      <c r="S1004" t="str">
        <f t="shared" si="178"/>
        <v>Lower</v>
      </c>
      <c r="T1004" t="str">
        <f t="shared" si="173"/>
        <v>Above</v>
      </c>
      <c r="U1004" t="str">
        <f t="shared" si="174"/>
        <v>Above</v>
      </c>
      <c r="V1004" t="str">
        <f t="shared" si="175"/>
        <v>Below</v>
      </c>
      <c r="W1004" t="str">
        <f t="shared" si="172"/>
        <v>Above</v>
      </c>
      <c r="X1004" t="str">
        <f t="shared" si="176"/>
        <v>Buy</v>
      </c>
      <c r="Y1004" t="str">
        <f t="shared" si="171"/>
        <v/>
      </c>
    </row>
    <row r="1005" spans="1:25" x14ac:dyDescent="0.3">
      <c r="A1005" s="2">
        <v>42443</v>
      </c>
      <c r="B1005">
        <v>7542.60009765625</v>
      </c>
      <c r="C1005">
        <v>7583.7001953125</v>
      </c>
      <c r="D1005">
        <v>7515.0498046875</v>
      </c>
      <c r="E1005">
        <v>7538.75</v>
      </c>
      <c r="F1005">
        <v>514</v>
      </c>
      <c r="G1005">
        <v>518.97497558593705</v>
      </c>
      <c r="H1005">
        <v>512.625</v>
      </c>
      <c r="I1005">
        <v>513.77502441406205</v>
      </c>
      <c r="J1005">
        <v>6.8146261679671596E-2</v>
      </c>
      <c r="K1005">
        <v>6.84329499083728E-2</v>
      </c>
      <c r="L1005">
        <v>6.8213120780683395E-2</v>
      </c>
      <c r="M1005" s="19">
        <v>6.8151221941842102E-2</v>
      </c>
      <c r="N1005">
        <v>6.8295500602033293E-2</v>
      </c>
      <c r="O1005">
        <v>4.68428588872123E-4</v>
      </c>
      <c r="P1005">
        <v>6.8763929190905404E-2</v>
      </c>
      <c r="Q1005">
        <v>6.7827072013161196E-2</v>
      </c>
      <c r="R1005" s="6">
        <f t="shared" si="177"/>
        <v>0</v>
      </c>
      <c r="S1005" t="str">
        <f t="shared" si="178"/>
        <v>Lower</v>
      </c>
      <c r="T1005" t="str">
        <f t="shared" si="173"/>
        <v>Above</v>
      </c>
      <c r="U1005" t="str">
        <f t="shared" si="174"/>
        <v>Above</v>
      </c>
      <c r="V1005" t="str">
        <f t="shared" si="175"/>
        <v>Below</v>
      </c>
      <c r="W1005" t="str">
        <f t="shared" si="172"/>
        <v>Above</v>
      </c>
      <c r="X1005" t="str">
        <f t="shared" si="176"/>
        <v>Buy</v>
      </c>
      <c r="Y1005" t="str">
        <f t="shared" si="171"/>
        <v/>
      </c>
    </row>
    <row r="1006" spans="1:25" x14ac:dyDescent="0.3">
      <c r="A1006" s="2">
        <v>42444</v>
      </c>
      <c r="B1006">
        <v>7535.85009765625</v>
      </c>
      <c r="C1006">
        <v>7545.2001953125</v>
      </c>
      <c r="D1006">
        <v>7452.7998046875</v>
      </c>
      <c r="E1006">
        <v>7460.60009765625</v>
      </c>
      <c r="F1006">
        <v>513.95001220703102</v>
      </c>
      <c r="G1006">
        <v>516.70001220703102</v>
      </c>
      <c r="H1006">
        <v>510.82501220703102</v>
      </c>
      <c r="I1006">
        <v>513.34997558593705</v>
      </c>
      <c r="J1006">
        <v>6.8200668212186996E-2</v>
      </c>
      <c r="K1006">
        <v>6.8480623287906106E-2</v>
      </c>
      <c r="L1006">
        <v>6.8541357019377205E-2</v>
      </c>
      <c r="M1006" s="19">
        <v>6.8808134582525896E-2</v>
      </c>
      <c r="N1006">
        <v>6.8337866199228103E-2</v>
      </c>
      <c r="O1006">
        <v>4.748389697591E-4</v>
      </c>
      <c r="P1006">
        <v>6.8812705168987201E-2</v>
      </c>
      <c r="Q1006">
        <v>6.7863027229469006E-2</v>
      </c>
      <c r="R1006" s="6">
        <f t="shared" si="177"/>
        <v>0</v>
      </c>
      <c r="S1006" t="str">
        <f t="shared" si="178"/>
        <v>Lower</v>
      </c>
      <c r="T1006" t="str">
        <f t="shared" si="173"/>
        <v>Above</v>
      </c>
      <c r="U1006" t="str">
        <f t="shared" si="174"/>
        <v>Above</v>
      </c>
      <c r="V1006" t="str">
        <f t="shared" si="175"/>
        <v>Below</v>
      </c>
      <c r="W1006" t="str">
        <f t="shared" si="172"/>
        <v>Above</v>
      </c>
      <c r="X1006" t="str">
        <f t="shared" si="176"/>
        <v>Buy</v>
      </c>
      <c r="Y1006" t="str">
        <f t="shared" si="171"/>
        <v/>
      </c>
    </row>
    <row r="1007" spans="1:25" x14ac:dyDescent="0.3">
      <c r="A1007" s="2">
        <v>42445</v>
      </c>
      <c r="B1007">
        <v>7457.0498046875</v>
      </c>
      <c r="C1007">
        <v>7508</v>
      </c>
      <c r="D1007">
        <v>7405.14990234375</v>
      </c>
      <c r="E1007">
        <v>7498.75</v>
      </c>
      <c r="F1007">
        <v>513.5</v>
      </c>
      <c r="G1007">
        <v>517.125</v>
      </c>
      <c r="H1007">
        <v>509.475006103515</v>
      </c>
      <c r="I1007">
        <v>515.22497558593705</v>
      </c>
      <c r="J1007">
        <v>6.8861012524981904E-2</v>
      </c>
      <c r="K1007">
        <v>6.8876531699520502E-2</v>
      </c>
      <c r="L1007">
        <v>6.8800093559519299E-2</v>
      </c>
      <c r="M1007" s="19">
        <v>6.8708114763918901E-2</v>
      </c>
      <c r="N1007">
        <v>6.8320464459656394E-2</v>
      </c>
      <c r="O1007">
        <v>4.5300549003314902E-4</v>
      </c>
      <c r="P1007">
        <v>6.8773469949689595E-2</v>
      </c>
      <c r="Q1007">
        <v>6.7867458969623304E-2</v>
      </c>
      <c r="R1007" s="6" t="str">
        <f t="shared" si="177"/>
        <v>Upper</v>
      </c>
      <c r="S1007" t="str">
        <f t="shared" si="178"/>
        <v>Upper</v>
      </c>
      <c r="T1007" t="str">
        <f t="shared" si="173"/>
        <v>Above</v>
      </c>
      <c r="U1007" t="str">
        <f t="shared" si="174"/>
        <v>Above</v>
      </c>
      <c r="V1007" t="str">
        <f t="shared" si="175"/>
        <v>Below</v>
      </c>
      <c r="W1007" t="str">
        <f t="shared" si="172"/>
        <v>Below</v>
      </c>
      <c r="X1007" t="str">
        <f t="shared" si="176"/>
        <v>Sell</v>
      </c>
      <c r="Y1007" t="str">
        <f t="shared" si="171"/>
        <v>Sell</v>
      </c>
    </row>
    <row r="1008" spans="1:25" x14ac:dyDescent="0.3">
      <c r="A1008" s="2">
        <v>42446</v>
      </c>
      <c r="B1008">
        <v>7557.39990234375</v>
      </c>
      <c r="C1008">
        <v>7585.2998046875</v>
      </c>
      <c r="D1008">
        <v>7479.39990234375</v>
      </c>
      <c r="E1008">
        <v>7512.5498046875</v>
      </c>
      <c r="F1008">
        <v>517.47497558593705</v>
      </c>
      <c r="G1008">
        <v>519.5</v>
      </c>
      <c r="H1008">
        <v>505.57501220703102</v>
      </c>
      <c r="I1008">
        <v>509.20001220703102</v>
      </c>
      <c r="J1008">
        <v>6.8472620514028207E-2</v>
      </c>
      <c r="K1008">
        <v>6.8487734615178097E-2</v>
      </c>
      <c r="L1008">
        <v>6.7595665268359806E-2</v>
      </c>
      <c r="M1008" s="19">
        <v>6.7779918329368402E-2</v>
      </c>
      <c r="N1008">
        <v>6.8280794500907294E-2</v>
      </c>
      <c r="O1008">
        <v>4.6429611979165902E-4</v>
      </c>
      <c r="P1008">
        <v>6.8745090620699001E-2</v>
      </c>
      <c r="Q1008">
        <v>6.78164983811156E-2</v>
      </c>
      <c r="R1008" s="6" t="str">
        <f t="shared" si="177"/>
        <v>Lower</v>
      </c>
      <c r="S1008" t="str">
        <f t="shared" si="178"/>
        <v>Lower</v>
      </c>
      <c r="T1008" t="str">
        <f t="shared" si="173"/>
        <v>Below</v>
      </c>
      <c r="U1008" t="str">
        <f t="shared" si="174"/>
        <v>Above</v>
      </c>
      <c r="V1008" t="str">
        <f t="shared" si="175"/>
        <v>Below</v>
      </c>
      <c r="W1008" t="str">
        <f t="shared" si="172"/>
        <v>Below</v>
      </c>
      <c r="X1008" t="str">
        <f t="shared" si="176"/>
        <v>Sell</v>
      </c>
      <c r="Y1008" t="str">
        <f t="shared" si="171"/>
        <v/>
      </c>
    </row>
    <row r="1009" spans="1:25" x14ac:dyDescent="0.3">
      <c r="A1009" s="2">
        <v>42447</v>
      </c>
      <c r="B1009">
        <v>7534.64990234375</v>
      </c>
      <c r="C1009">
        <v>7613.60009765625</v>
      </c>
      <c r="D1009">
        <v>7517.89990234375</v>
      </c>
      <c r="E1009">
        <v>7604.35009765625</v>
      </c>
      <c r="F1009">
        <v>511.475006103515</v>
      </c>
      <c r="G1009">
        <v>516</v>
      </c>
      <c r="H1009">
        <v>507.67498779296801</v>
      </c>
      <c r="I1009">
        <v>514.20001220703102</v>
      </c>
      <c r="J1009">
        <v>6.7883048679463404E-2</v>
      </c>
      <c r="K1009">
        <v>6.7773457153186098E-2</v>
      </c>
      <c r="L1009">
        <v>6.7528830443020105E-2</v>
      </c>
      <c r="M1009" s="19">
        <v>6.76191923837796E-2</v>
      </c>
      <c r="N1009">
        <v>6.8222222670146604E-2</v>
      </c>
      <c r="O1009">
        <v>4.7044322936173199E-4</v>
      </c>
      <c r="P1009">
        <v>6.8692665899508301E-2</v>
      </c>
      <c r="Q1009">
        <v>6.7751779440784796E-2</v>
      </c>
      <c r="R1009" s="6" t="str">
        <f t="shared" si="177"/>
        <v>Lower</v>
      </c>
      <c r="S1009" t="str">
        <f t="shared" si="178"/>
        <v>Lower</v>
      </c>
      <c r="T1009" t="str">
        <f t="shared" si="173"/>
        <v>Below</v>
      </c>
      <c r="U1009" t="str">
        <f t="shared" si="174"/>
        <v>Above</v>
      </c>
      <c r="V1009" t="str">
        <f t="shared" si="175"/>
        <v>Below</v>
      </c>
      <c r="W1009" t="str">
        <f t="shared" si="172"/>
        <v>Below</v>
      </c>
      <c r="X1009" t="str">
        <f t="shared" si="176"/>
        <v>Sell</v>
      </c>
      <c r="Y1009" t="str">
        <f t="shared" si="171"/>
        <v/>
      </c>
    </row>
    <row r="1010" spans="1:25" x14ac:dyDescent="0.3">
      <c r="A1010" s="2">
        <v>42450</v>
      </c>
      <c r="B1010">
        <v>7619.2001953125</v>
      </c>
      <c r="C1010">
        <v>7713.5498046875</v>
      </c>
      <c r="D1010">
        <v>7617.7001953125</v>
      </c>
      <c r="E1010">
        <v>7704.25</v>
      </c>
      <c r="F1010">
        <v>516.5</v>
      </c>
      <c r="G1010">
        <v>523.67498779296795</v>
      </c>
      <c r="H1010">
        <v>516.125</v>
      </c>
      <c r="I1010">
        <v>522.79998779296795</v>
      </c>
      <c r="J1010">
        <v>6.7789267476888404E-2</v>
      </c>
      <c r="K1010">
        <v>6.7890271153073098E-2</v>
      </c>
      <c r="L1010">
        <v>6.7753388393729894E-2</v>
      </c>
      <c r="M1010" s="19">
        <v>6.78586478622797E-2</v>
      </c>
      <c r="N1010">
        <v>6.8185206764564299E-2</v>
      </c>
      <c r="O1010">
        <v>4.6836037562438199E-4</v>
      </c>
      <c r="P1010">
        <v>6.8653567140188707E-2</v>
      </c>
      <c r="Q1010">
        <v>6.7716846388939905E-2</v>
      </c>
      <c r="R1010" s="6">
        <f t="shared" si="177"/>
        <v>0</v>
      </c>
      <c r="S1010" t="str">
        <f t="shared" si="178"/>
        <v>Lower</v>
      </c>
      <c r="T1010" t="str">
        <f t="shared" si="173"/>
        <v>Above</v>
      </c>
      <c r="U1010" t="str">
        <f t="shared" si="174"/>
        <v>Above</v>
      </c>
      <c r="V1010" t="str">
        <f t="shared" si="175"/>
        <v>Below</v>
      </c>
      <c r="W1010" t="str">
        <f t="shared" si="172"/>
        <v>Above</v>
      </c>
      <c r="X1010" t="str">
        <f t="shared" si="176"/>
        <v>Buy</v>
      </c>
      <c r="Y1010" t="str">
        <f t="shared" si="171"/>
        <v>Buy</v>
      </c>
    </row>
    <row r="1011" spans="1:25" x14ac:dyDescent="0.3">
      <c r="A1011" s="2">
        <v>42451</v>
      </c>
      <c r="B1011">
        <v>7695.5498046875</v>
      </c>
      <c r="C1011">
        <v>7728.2001953125</v>
      </c>
      <c r="D1011">
        <v>7643.7998046875</v>
      </c>
      <c r="E1011">
        <v>7714.89990234375</v>
      </c>
      <c r="F1011">
        <v>523.25</v>
      </c>
      <c r="G1011">
        <v>528.29998779296795</v>
      </c>
      <c r="H1011">
        <v>520.34997558593705</v>
      </c>
      <c r="I1011">
        <v>526.92498779296795</v>
      </c>
      <c r="J1011">
        <v>6.7993842321867407E-2</v>
      </c>
      <c r="K1011">
        <v>6.8360028783080201E-2</v>
      </c>
      <c r="L1011">
        <v>6.8074778105365399E-2</v>
      </c>
      <c r="M1011" s="19">
        <v>6.8299653198726704E-2</v>
      </c>
      <c r="N1011">
        <v>6.81834253317323E-2</v>
      </c>
      <c r="O1011">
        <v>4.67826968181502E-4</v>
      </c>
      <c r="P1011">
        <v>6.8651252299913798E-2</v>
      </c>
      <c r="Q1011">
        <v>6.7715598363550802E-2</v>
      </c>
      <c r="R1011" s="6">
        <f t="shared" si="177"/>
        <v>0</v>
      </c>
      <c r="S1011" t="str">
        <f t="shared" si="178"/>
        <v>Lower</v>
      </c>
      <c r="T1011" t="str">
        <f t="shared" si="173"/>
        <v>Above</v>
      </c>
      <c r="U1011" t="str">
        <f t="shared" si="174"/>
        <v>Above</v>
      </c>
      <c r="V1011" t="str">
        <f t="shared" si="175"/>
        <v>Below</v>
      </c>
      <c r="W1011" t="str">
        <f t="shared" si="172"/>
        <v>Above</v>
      </c>
      <c r="X1011" t="str">
        <f t="shared" si="176"/>
        <v>Buy</v>
      </c>
      <c r="Y1011" t="str">
        <f t="shared" ref="Y1011:Y1074" si="179">+IF(X1011&lt;&gt;X1010,X1011,"")</f>
        <v/>
      </c>
    </row>
    <row r="1012" spans="1:25" x14ac:dyDescent="0.3">
      <c r="A1012" s="2">
        <v>42452</v>
      </c>
      <c r="B1012">
        <v>7717.4501953125</v>
      </c>
      <c r="C1012">
        <v>7726.85009765625</v>
      </c>
      <c r="D1012">
        <v>7670.60009765625</v>
      </c>
      <c r="E1012">
        <v>7716.5</v>
      </c>
      <c r="F1012">
        <v>526.52502441406205</v>
      </c>
      <c r="G1012">
        <v>526.52502441406205</v>
      </c>
      <c r="H1012">
        <v>520.27502441406205</v>
      </c>
      <c r="I1012">
        <v>524.67498779296795</v>
      </c>
      <c r="J1012">
        <v>6.82252571884258E-2</v>
      </c>
      <c r="K1012">
        <v>6.8142259492489796E-2</v>
      </c>
      <c r="L1012">
        <v>6.7827160559840893E-2</v>
      </c>
      <c r="M1012" s="19">
        <v>6.7993907573766402E-2</v>
      </c>
      <c r="N1012">
        <v>6.8172039789539507E-2</v>
      </c>
      <c r="O1012">
        <v>4.69616026151826E-4</v>
      </c>
      <c r="P1012">
        <v>6.8641655815691302E-2</v>
      </c>
      <c r="Q1012">
        <v>6.7702423763387601E-2</v>
      </c>
      <c r="R1012" s="6">
        <f t="shared" si="177"/>
        <v>0</v>
      </c>
      <c r="S1012" t="str">
        <f t="shared" si="178"/>
        <v>Lower</v>
      </c>
      <c r="T1012" t="str">
        <f t="shared" si="173"/>
        <v>Above</v>
      </c>
      <c r="U1012" t="str">
        <f t="shared" si="174"/>
        <v>Above</v>
      </c>
      <c r="V1012" t="str">
        <f t="shared" si="175"/>
        <v>Below</v>
      </c>
      <c r="W1012" t="str">
        <f t="shared" si="172"/>
        <v>Above</v>
      </c>
      <c r="X1012" t="str">
        <f t="shared" si="176"/>
        <v>Buy</v>
      </c>
      <c r="Y1012" t="str">
        <f t="shared" si="179"/>
        <v/>
      </c>
    </row>
    <row r="1013" spans="1:25" x14ac:dyDescent="0.3">
      <c r="A1013" s="2">
        <v>42457</v>
      </c>
      <c r="B1013">
        <v>7741</v>
      </c>
      <c r="C1013">
        <v>7749.39990234375</v>
      </c>
      <c r="D1013">
        <v>7587.7001953125</v>
      </c>
      <c r="E1013">
        <v>7615.10009765625</v>
      </c>
      <c r="F1013">
        <v>522.5</v>
      </c>
      <c r="G1013">
        <v>526.5</v>
      </c>
      <c r="H1013">
        <v>520.82501220703102</v>
      </c>
      <c r="I1013">
        <v>523.75</v>
      </c>
      <c r="J1013">
        <v>6.7497739310166602E-2</v>
      </c>
      <c r="K1013">
        <v>6.7940744655694399E-2</v>
      </c>
      <c r="L1013">
        <v>6.8640694650637907E-2</v>
      </c>
      <c r="M1013" s="19">
        <v>6.8777822127538094E-2</v>
      </c>
      <c r="N1013">
        <v>6.8228538326206206E-2</v>
      </c>
      <c r="O1013">
        <v>4.7120238710585198E-4</v>
      </c>
      <c r="P1013">
        <v>6.8699740713312002E-2</v>
      </c>
      <c r="Q1013">
        <v>6.7757335939100299E-2</v>
      </c>
      <c r="R1013" s="6" t="str">
        <f t="shared" si="177"/>
        <v>Upper</v>
      </c>
      <c r="S1013" t="str">
        <f t="shared" si="178"/>
        <v>Upper</v>
      </c>
      <c r="T1013" t="str">
        <f t="shared" si="173"/>
        <v>Above</v>
      </c>
      <c r="U1013" t="str">
        <f t="shared" si="174"/>
        <v>Above</v>
      </c>
      <c r="V1013" t="str">
        <f t="shared" si="175"/>
        <v>Above</v>
      </c>
      <c r="W1013" t="str">
        <f t="shared" si="172"/>
        <v>Above</v>
      </c>
      <c r="X1013" t="str">
        <f t="shared" si="176"/>
        <v>Buy</v>
      </c>
      <c r="Y1013" t="str">
        <f t="shared" si="179"/>
        <v/>
      </c>
    </row>
    <row r="1014" spans="1:25" x14ac:dyDescent="0.3">
      <c r="A1014" s="2">
        <v>42458</v>
      </c>
      <c r="B1014">
        <v>7606.5498046875</v>
      </c>
      <c r="C1014">
        <v>7652.89990234375</v>
      </c>
      <c r="D1014">
        <v>7582.25</v>
      </c>
      <c r="E1014">
        <v>7597</v>
      </c>
      <c r="F1014">
        <v>523.75</v>
      </c>
      <c r="G1014">
        <v>529.75</v>
      </c>
      <c r="H1014">
        <v>522.125</v>
      </c>
      <c r="I1014">
        <v>526.90002441406205</v>
      </c>
      <c r="J1014">
        <v>6.8855133200763502E-2</v>
      </c>
      <c r="K1014">
        <v>6.9222125829420597E-2</v>
      </c>
      <c r="L1014">
        <v>6.8861485706749298E-2</v>
      </c>
      <c r="M1014" s="19">
        <v>6.9356328078723495E-2</v>
      </c>
      <c r="N1014">
        <v>6.8315548159661399E-2</v>
      </c>
      <c r="O1014">
        <v>5.1114192975462995E-4</v>
      </c>
      <c r="P1014">
        <v>6.8826690089415998E-2</v>
      </c>
      <c r="Q1014">
        <v>6.78044062299068E-2</v>
      </c>
      <c r="R1014" s="6" t="str">
        <f t="shared" si="177"/>
        <v>Upper</v>
      </c>
      <c r="S1014" t="str">
        <f t="shared" si="178"/>
        <v>Upper</v>
      </c>
      <c r="T1014" t="str">
        <f t="shared" si="173"/>
        <v>Above</v>
      </c>
      <c r="U1014" t="str">
        <f t="shared" si="174"/>
        <v>Above</v>
      </c>
      <c r="V1014" t="str">
        <f t="shared" si="175"/>
        <v>Above</v>
      </c>
      <c r="W1014" t="str">
        <f t="shared" si="172"/>
        <v>Above</v>
      </c>
      <c r="X1014" t="str">
        <f t="shared" si="176"/>
        <v>Buy</v>
      </c>
      <c r="Y1014" t="str">
        <f t="shared" si="179"/>
        <v/>
      </c>
    </row>
    <row r="1015" spans="1:25" x14ac:dyDescent="0.3">
      <c r="A1015" s="2">
        <v>42459</v>
      </c>
      <c r="B1015">
        <v>7651.10009765625</v>
      </c>
      <c r="C1015">
        <v>7741.9501953125</v>
      </c>
      <c r="D1015">
        <v>7643.4501953125</v>
      </c>
      <c r="E1015">
        <v>7735.2001953125</v>
      </c>
      <c r="F1015">
        <v>529</v>
      </c>
      <c r="G1015">
        <v>534.95001220703102</v>
      </c>
      <c r="H1015">
        <v>526.95001220703102</v>
      </c>
      <c r="I1015">
        <v>532.47497558593705</v>
      </c>
      <c r="J1015">
        <v>6.9140384160187293E-2</v>
      </c>
      <c r="K1015">
        <v>6.9097578608930593E-2</v>
      </c>
      <c r="L1015">
        <v>6.8941381017984998E-2</v>
      </c>
      <c r="M1015" s="19">
        <v>6.8837904920497697E-2</v>
      </c>
      <c r="N1015">
        <v>6.8339825424961503E-2</v>
      </c>
      <c r="O1015">
        <v>5.2434265438225001E-4</v>
      </c>
      <c r="P1015">
        <v>6.8864168079343702E-2</v>
      </c>
      <c r="Q1015">
        <v>6.7815482770579194E-2</v>
      </c>
      <c r="R1015" s="6" t="str">
        <f t="shared" si="177"/>
        <v>Upper</v>
      </c>
      <c r="S1015" t="str">
        <f t="shared" si="178"/>
        <v>Upper</v>
      </c>
      <c r="T1015" t="str">
        <f t="shared" si="173"/>
        <v>Above</v>
      </c>
      <c r="U1015" t="str">
        <f t="shared" si="174"/>
        <v>Above</v>
      </c>
      <c r="V1015" t="str">
        <f t="shared" si="175"/>
        <v>Below</v>
      </c>
      <c r="W1015" t="str">
        <f t="shared" si="172"/>
        <v>Below</v>
      </c>
      <c r="X1015" t="str">
        <f t="shared" si="176"/>
        <v>Sell</v>
      </c>
      <c r="Y1015" t="str">
        <f t="shared" si="179"/>
        <v>Sell</v>
      </c>
    </row>
    <row r="1016" spans="1:25" x14ac:dyDescent="0.3">
      <c r="A1016" s="2">
        <v>42460</v>
      </c>
      <c r="B1016">
        <v>7727.64990234375</v>
      </c>
      <c r="C1016">
        <v>7777.60009765625</v>
      </c>
      <c r="D1016">
        <v>7702</v>
      </c>
      <c r="E1016">
        <v>7738.39990234375</v>
      </c>
      <c r="F1016">
        <v>533.42498779296795</v>
      </c>
      <c r="G1016">
        <v>539.45001220703102</v>
      </c>
      <c r="H1016">
        <v>532.52502441406205</v>
      </c>
      <c r="I1016">
        <v>535.57501220703102</v>
      </c>
      <c r="J1016">
        <v>6.9028099685414596E-2</v>
      </c>
      <c r="K1016">
        <v>6.9359443200170706E-2</v>
      </c>
      <c r="L1016">
        <v>6.9141135343295496E-2</v>
      </c>
      <c r="M1016" s="19">
        <v>6.9210045870699899E-2</v>
      </c>
      <c r="N1016">
        <v>6.8323001798571203E-2</v>
      </c>
      <c r="O1016">
        <v>4.8770591702765499E-4</v>
      </c>
      <c r="P1016">
        <v>6.8810707715598898E-2</v>
      </c>
      <c r="Q1016">
        <v>6.7835295881543606E-2</v>
      </c>
      <c r="R1016" s="6" t="str">
        <f t="shared" si="177"/>
        <v>Upper</v>
      </c>
      <c r="S1016" t="str">
        <f t="shared" si="178"/>
        <v>Upper</v>
      </c>
      <c r="T1016" t="str">
        <f t="shared" si="173"/>
        <v>Above</v>
      </c>
      <c r="U1016" t="str">
        <f t="shared" si="174"/>
        <v>Above</v>
      </c>
      <c r="V1016" t="str">
        <f t="shared" si="175"/>
        <v>Above</v>
      </c>
      <c r="W1016" t="str">
        <f t="shared" si="172"/>
        <v>Above</v>
      </c>
      <c r="X1016" t="str">
        <f t="shared" si="176"/>
        <v>Sell</v>
      </c>
      <c r="Y1016" t="str">
        <f t="shared" si="179"/>
        <v/>
      </c>
    </row>
    <row r="1017" spans="1:25" x14ac:dyDescent="0.3">
      <c r="A1017" s="2">
        <v>42461</v>
      </c>
      <c r="B1017">
        <v>7718.0498046875</v>
      </c>
      <c r="C1017">
        <v>7740.14990234375</v>
      </c>
      <c r="D1017">
        <v>7666.10009765625</v>
      </c>
      <c r="E1017">
        <v>7713.0498046875</v>
      </c>
      <c r="F1017">
        <v>534.40002441406205</v>
      </c>
      <c r="G1017">
        <v>538.20001220703102</v>
      </c>
      <c r="H1017">
        <v>528.40002441406205</v>
      </c>
      <c r="I1017">
        <v>532.22497558593705</v>
      </c>
      <c r="J1017">
        <v>6.9240292293721403E-2</v>
      </c>
      <c r="K1017">
        <v>6.9533538626178504E-2</v>
      </c>
      <c r="L1017">
        <v>6.8926836029131605E-2</v>
      </c>
      <c r="M1017" s="19">
        <v>6.9003181499292895E-2</v>
      </c>
      <c r="N1017">
        <v>6.8366524306831294E-2</v>
      </c>
      <c r="O1017">
        <v>5.0823956067603203E-4</v>
      </c>
      <c r="P1017">
        <v>6.8874763867507405E-2</v>
      </c>
      <c r="Q1017">
        <v>6.7858284746155295E-2</v>
      </c>
      <c r="R1017" s="6" t="str">
        <f t="shared" si="177"/>
        <v>Upper</v>
      </c>
      <c r="S1017" t="str">
        <f t="shared" si="178"/>
        <v>Upper</v>
      </c>
      <c r="T1017" t="str">
        <f t="shared" si="173"/>
        <v>Above</v>
      </c>
      <c r="U1017" t="str">
        <f t="shared" si="174"/>
        <v>Above</v>
      </c>
      <c r="V1017" t="str">
        <f t="shared" si="175"/>
        <v>Above</v>
      </c>
      <c r="W1017" t="str">
        <f t="shared" si="172"/>
        <v>Above</v>
      </c>
      <c r="X1017" t="str">
        <f t="shared" si="176"/>
        <v>Sell</v>
      </c>
      <c r="Y1017" t="str">
        <f t="shared" si="179"/>
        <v/>
      </c>
    </row>
    <row r="1018" spans="1:25" x14ac:dyDescent="0.3">
      <c r="A1018" s="2">
        <v>42464</v>
      </c>
      <c r="B1018">
        <v>7733.14990234375</v>
      </c>
      <c r="C1018">
        <v>7764.4501953125</v>
      </c>
      <c r="D1018">
        <v>7704.39990234375</v>
      </c>
      <c r="E1018">
        <v>7758.7998046875</v>
      </c>
      <c r="F1018">
        <v>532.59997558593705</v>
      </c>
      <c r="G1018">
        <v>536.40002441406205</v>
      </c>
      <c r="H1018">
        <v>532</v>
      </c>
      <c r="I1018">
        <v>534.52502441406205</v>
      </c>
      <c r="J1018">
        <v>6.8872320116867003E-2</v>
      </c>
      <c r="K1018">
        <v>6.9084096223309396E-2</v>
      </c>
      <c r="L1018">
        <v>6.9051451994095001E-2</v>
      </c>
      <c r="M1018" s="19">
        <v>6.8892746026405702E-2</v>
      </c>
      <c r="N1018">
        <v>6.8394074821003598E-2</v>
      </c>
      <c r="O1018">
        <v>5.2158441706204501E-4</v>
      </c>
      <c r="P1018">
        <v>6.8915659238065599E-2</v>
      </c>
      <c r="Q1018">
        <v>6.7872490403941499E-2</v>
      </c>
      <c r="R1018" s="6" t="str">
        <f t="shared" si="177"/>
        <v>Upper</v>
      </c>
      <c r="S1018" t="str">
        <f t="shared" si="178"/>
        <v>Upper</v>
      </c>
      <c r="T1018" t="str">
        <f t="shared" si="173"/>
        <v>Above</v>
      </c>
      <c r="U1018" t="str">
        <f t="shared" si="174"/>
        <v>Above</v>
      </c>
      <c r="V1018" t="str">
        <f t="shared" si="175"/>
        <v>Below</v>
      </c>
      <c r="W1018" t="str">
        <f t="shared" si="172"/>
        <v>Below</v>
      </c>
      <c r="X1018" t="str">
        <f t="shared" si="176"/>
        <v>Sell</v>
      </c>
      <c r="Y1018" t="str">
        <f t="shared" si="179"/>
        <v/>
      </c>
    </row>
    <row r="1019" spans="1:25" x14ac:dyDescent="0.3">
      <c r="A1019" s="2">
        <v>42465</v>
      </c>
      <c r="B1019">
        <v>7736.2998046875</v>
      </c>
      <c r="C1019">
        <v>7736.2998046875</v>
      </c>
      <c r="D1019">
        <v>7588.64990234375</v>
      </c>
      <c r="E1019">
        <v>7603.2001953125</v>
      </c>
      <c r="F1019">
        <v>534.5</v>
      </c>
      <c r="G1019">
        <v>538.45001220703102</v>
      </c>
      <c r="H1019">
        <v>527.82501220703102</v>
      </c>
      <c r="I1019">
        <v>528.72497558593705</v>
      </c>
      <c r="J1019">
        <v>6.9089876749106993E-2</v>
      </c>
      <c r="K1019">
        <v>6.9600458332907303E-2</v>
      </c>
      <c r="L1019">
        <v>6.95545346009456E-2</v>
      </c>
      <c r="M1019" s="19">
        <v>6.95397940346099E-2</v>
      </c>
      <c r="N1019">
        <v>6.8473845696433999E-2</v>
      </c>
      <c r="O1019">
        <v>5.69031119622467E-4</v>
      </c>
      <c r="P1019">
        <v>6.9042876816056503E-2</v>
      </c>
      <c r="Q1019">
        <v>6.7904814576811606E-2</v>
      </c>
      <c r="R1019" s="6" t="str">
        <f t="shared" si="177"/>
        <v>Upper</v>
      </c>
      <c r="S1019" t="str">
        <f t="shared" si="178"/>
        <v>Upper</v>
      </c>
      <c r="T1019" t="str">
        <f t="shared" si="173"/>
        <v>Above</v>
      </c>
      <c r="U1019" t="str">
        <f t="shared" si="174"/>
        <v>Above</v>
      </c>
      <c r="V1019" t="str">
        <f t="shared" si="175"/>
        <v>Above</v>
      </c>
      <c r="W1019" t="str">
        <f t="shared" si="172"/>
        <v>Above</v>
      </c>
      <c r="X1019" t="str">
        <f t="shared" si="176"/>
        <v>Sell</v>
      </c>
      <c r="Y1019" t="str">
        <f t="shared" si="179"/>
        <v/>
      </c>
    </row>
    <row r="1020" spans="1:25" x14ac:dyDescent="0.3">
      <c r="A1020" s="2">
        <v>42466</v>
      </c>
      <c r="B1020">
        <v>7636.0498046875</v>
      </c>
      <c r="C1020">
        <v>7638.64990234375</v>
      </c>
      <c r="D1020">
        <v>7591.75</v>
      </c>
      <c r="E1020">
        <v>7614.35009765625</v>
      </c>
      <c r="F1020">
        <v>530.5</v>
      </c>
      <c r="G1020">
        <v>533.47497558593705</v>
      </c>
      <c r="H1020">
        <v>528.375</v>
      </c>
      <c r="I1020">
        <v>530.75</v>
      </c>
      <c r="J1020">
        <v>6.9473093231312399E-2</v>
      </c>
      <c r="K1020">
        <v>6.9838909022686399E-2</v>
      </c>
      <c r="L1020">
        <v>6.9598577403102005E-2</v>
      </c>
      <c r="M1020" s="19">
        <v>6.9703913425699704E-2</v>
      </c>
      <c r="N1020">
        <v>6.8550550200042998E-2</v>
      </c>
      <c r="O1020">
        <v>6.26397271915043E-4</v>
      </c>
      <c r="P1020">
        <v>6.9176947471958003E-2</v>
      </c>
      <c r="Q1020">
        <v>6.7924152928127896E-2</v>
      </c>
      <c r="R1020" s="6" t="str">
        <f t="shared" si="177"/>
        <v>Upper</v>
      </c>
      <c r="S1020" t="str">
        <f t="shared" si="178"/>
        <v>Upper</v>
      </c>
      <c r="T1020" t="str">
        <f t="shared" si="173"/>
        <v>Above</v>
      </c>
      <c r="U1020" t="str">
        <f t="shared" si="174"/>
        <v>Above</v>
      </c>
      <c r="V1020" t="str">
        <f t="shared" si="175"/>
        <v>Above</v>
      </c>
      <c r="W1020" t="str">
        <f t="shared" si="172"/>
        <v>Above</v>
      </c>
      <c r="X1020" t="str">
        <f t="shared" si="176"/>
        <v>Sell</v>
      </c>
      <c r="Y1020" t="str">
        <f t="shared" si="179"/>
        <v/>
      </c>
    </row>
    <row r="1021" spans="1:25" x14ac:dyDescent="0.3">
      <c r="A1021" s="2">
        <v>42467</v>
      </c>
      <c r="B1021">
        <v>7630.39990234375</v>
      </c>
      <c r="C1021">
        <v>7630.75</v>
      </c>
      <c r="D1021">
        <v>7535.85009765625</v>
      </c>
      <c r="E1021">
        <v>7546.4501953125</v>
      </c>
      <c r="F1021">
        <v>532</v>
      </c>
      <c r="G1021">
        <v>532.375</v>
      </c>
      <c r="H1021">
        <v>523.52502441406205</v>
      </c>
      <c r="I1021">
        <v>527.75</v>
      </c>
      <c r="J1021">
        <v>6.9721116430161295E-2</v>
      </c>
      <c r="K1021">
        <v>6.9767060904891307E-2</v>
      </c>
      <c r="L1021">
        <v>6.94712630466051E-2</v>
      </c>
      <c r="M1021" s="19">
        <v>6.9933543101869694E-2</v>
      </c>
      <c r="N1021">
        <v>6.8660088393184104E-2</v>
      </c>
      <c r="O1021">
        <v>6.6788355544065005E-4</v>
      </c>
      <c r="P1021">
        <v>6.9327971948624695E-2</v>
      </c>
      <c r="Q1021">
        <v>6.7992204837743403E-2</v>
      </c>
      <c r="R1021" s="6" t="str">
        <f t="shared" si="177"/>
        <v>Upper</v>
      </c>
      <c r="S1021" t="str">
        <f t="shared" si="178"/>
        <v>Upper</v>
      </c>
      <c r="T1021" t="str">
        <f t="shared" si="173"/>
        <v>Above</v>
      </c>
      <c r="U1021" t="str">
        <f t="shared" si="174"/>
        <v>Above</v>
      </c>
      <c r="V1021" t="str">
        <f t="shared" si="175"/>
        <v>Above</v>
      </c>
      <c r="W1021" t="str">
        <f t="shared" si="172"/>
        <v>Above</v>
      </c>
      <c r="X1021" t="str">
        <f t="shared" si="176"/>
        <v>Sell</v>
      </c>
      <c r="Y1021" t="str">
        <f t="shared" si="179"/>
        <v/>
      </c>
    </row>
    <row r="1022" spans="1:25" x14ac:dyDescent="0.3">
      <c r="A1022" s="2">
        <v>42468</v>
      </c>
      <c r="B1022">
        <v>7542.35009765625</v>
      </c>
      <c r="C1022">
        <v>7569.35009765625</v>
      </c>
      <c r="D1022">
        <v>7526.7001953125</v>
      </c>
      <c r="E1022">
        <v>7555.2001953125</v>
      </c>
      <c r="F1022">
        <v>527.5</v>
      </c>
      <c r="G1022">
        <v>531.67498779296795</v>
      </c>
      <c r="H1022">
        <v>527.125</v>
      </c>
      <c r="I1022">
        <v>529.67498779296795</v>
      </c>
      <c r="J1022">
        <v>6.9938413514365694E-2</v>
      </c>
      <c r="K1022">
        <v>7.0240506903967201E-2</v>
      </c>
      <c r="L1022">
        <v>7.0034010432391602E-2</v>
      </c>
      <c r="M1022" s="19">
        <v>7.01073398586574E-2</v>
      </c>
      <c r="N1022">
        <v>6.87638778236387E-2</v>
      </c>
      <c r="O1022">
        <v>7.2399961379958702E-4</v>
      </c>
      <c r="P1022">
        <v>6.9487877437438297E-2</v>
      </c>
      <c r="Q1022">
        <v>6.8039878209839103E-2</v>
      </c>
      <c r="R1022" s="6" t="str">
        <f t="shared" si="177"/>
        <v>Upper</v>
      </c>
      <c r="S1022" t="str">
        <f t="shared" si="178"/>
        <v>Upper</v>
      </c>
      <c r="T1022" t="str">
        <f t="shared" si="173"/>
        <v>Above</v>
      </c>
      <c r="U1022" t="str">
        <f t="shared" si="174"/>
        <v>Above</v>
      </c>
      <c r="V1022" t="str">
        <f t="shared" si="175"/>
        <v>Above</v>
      </c>
      <c r="W1022" t="str">
        <f t="shared" si="172"/>
        <v>Above</v>
      </c>
      <c r="X1022" t="str">
        <f t="shared" si="176"/>
        <v>Sell</v>
      </c>
      <c r="Y1022" t="str">
        <f t="shared" si="179"/>
        <v/>
      </c>
    </row>
    <row r="1023" spans="1:25" x14ac:dyDescent="0.3">
      <c r="A1023" s="2">
        <v>42471</v>
      </c>
      <c r="B1023">
        <v>7577.7998046875</v>
      </c>
      <c r="C1023">
        <v>7678.7998046875</v>
      </c>
      <c r="D1023">
        <v>7516.85009765625</v>
      </c>
      <c r="E1023">
        <v>7671.39990234375</v>
      </c>
      <c r="F1023">
        <v>530.15002441406205</v>
      </c>
      <c r="G1023">
        <v>537.04998779296795</v>
      </c>
      <c r="H1023">
        <v>521.42498779296795</v>
      </c>
      <c r="I1023">
        <v>535.47497558593705</v>
      </c>
      <c r="J1023">
        <v>6.99609435559541E-2</v>
      </c>
      <c r="K1023">
        <v>6.9939313623611804E-2</v>
      </c>
      <c r="L1023">
        <v>6.9367485185789293E-2</v>
      </c>
      <c r="M1023" s="19">
        <v>6.9801468102626205E-2</v>
      </c>
      <c r="N1023">
        <v>6.8843486526212194E-2</v>
      </c>
      <c r="O1023">
        <v>7.4698033831296798E-4</v>
      </c>
      <c r="P1023">
        <v>6.9590466864525205E-2</v>
      </c>
      <c r="Q1023">
        <v>6.8096506187899197E-2</v>
      </c>
      <c r="R1023" s="6" t="str">
        <f t="shared" si="177"/>
        <v>Upper</v>
      </c>
      <c r="S1023" t="str">
        <f t="shared" si="178"/>
        <v>Upper</v>
      </c>
      <c r="T1023" t="str">
        <f t="shared" si="173"/>
        <v>Above</v>
      </c>
      <c r="U1023" t="str">
        <f t="shared" si="174"/>
        <v>Above</v>
      </c>
      <c r="V1023" t="str">
        <f t="shared" si="175"/>
        <v>Above</v>
      </c>
      <c r="W1023" t="str">
        <f t="shared" si="172"/>
        <v>Above</v>
      </c>
      <c r="X1023" t="str">
        <f t="shared" si="176"/>
        <v>Sell</v>
      </c>
      <c r="Y1023" t="str">
        <f t="shared" si="179"/>
        <v/>
      </c>
    </row>
    <row r="1024" spans="1:25" x14ac:dyDescent="0.3">
      <c r="A1024" s="2">
        <v>42472</v>
      </c>
      <c r="B1024">
        <v>7669.25</v>
      </c>
      <c r="C1024">
        <v>7717.39990234375</v>
      </c>
      <c r="D1024">
        <v>7663.35009765625</v>
      </c>
      <c r="E1024">
        <v>7708.9501953125</v>
      </c>
      <c r="F1024">
        <v>534.79998779296795</v>
      </c>
      <c r="G1024">
        <v>535.5</v>
      </c>
      <c r="H1024">
        <v>529.625</v>
      </c>
      <c r="I1024">
        <v>531.5</v>
      </c>
      <c r="J1024">
        <v>6.9733023149977993E-2</v>
      </c>
      <c r="K1024">
        <v>6.9388655088013507E-2</v>
      </c>
      <c r="L1024">
        <v>6.9111419059658993E-2</v>
      </c>
      <c r="M1024" s="19">
        <v>6.8945833937697903E-2</v>
      </c>
      <c r="N1024">
        <v>6.88664355810263E-2</v>
      </c>
      <c r="O1024">
        <v>7.4248399294693003E-4</v>
      </c>
      <c r="P1024">
        <v>6.9608919573973305E-2</v>
      </c>
      <c r="Q1024">
        <v>6.8123951588079407E-2</v>
      </c>
      <c r="R1024" s="6">
        <f t="shared" si="177"/>
        <v>0</v>
      </c>
      <c r="S1024" t="str">
        <f t="shared" si="178"/>
        <v>Upper</v>
      </c>
      <c r="T1024" t="str">
        <f t="shared" si="173"/>
        <v>Above</v>
      </c>
      <c r="U1024" t="str">
        <f t="shared" si="174"/>
        <v>Above</v>
      </c>
      <c r="V1024" t="str">
        <f t="shared" si="175"/>
        <v>Below</v>
      </c>
      <c r="W1024" t="str">
        <f t="shared" si="172"/>
        <v>Below</v>
      </c>
      <c r="X1024" t="str">
        <f t="shared" si="176"/>
        <v>Sell</v>
      </c>
      <c r="Y1024" t="str">
        <f t="shared" si="179"/>
        <v/>
      </c>
    </row>
    <row r="1025" spans="1:25" x14ac:dyDescent="0.3">
      <c r="A1025" s="2">
        <v>42473</v>
      </c>
      <c r="B1025">
        <v>7777.14990234375</v>
      </c>
      <c r="C1025">
        <v>7864.7998046875</v>
      </c>
      <c r="D1025">
        <v>7772.2001953125</v>
      </c>
      <c r="E1025">
        <v>7850.4501953125</v>
      </c>
      <c r="F1025">
        <v>536</v>
      </c>
      <c r="G1025">
        <v>542.47497558593705</v>
      </c>
      <c r="H1025">
        <v>534.75</v>
      </c>
      <c r="I1025">
        <v>540.875</v>
      </c>
      <c r="J1025">
        <v>6.8919849396045299E-2</v>
      </c>
      <c r="K1025">
        <v>6.89750520111925E-2</v>
      </c>
      <c r="L1025">
        <v>6.8802911217149695E-2</v>
      </c>
      <c r="M1025" s="19">
        <v>6.8897322643095796E-2</v>
      </c>
      <c r="N1025">
        <v>6.8903740616089004E-2</v>
      </c>
      <c r="O1025">
        <v>7.2314944455243899E-4</v>
      </c>
      <c r="P1025">
        <v>6.9626890060641405E-2</v>
      </c>
      <c r="Q1025">
        <v>6.8180591171536603E-2</v>
      </c>
      <c r="R1025" s="6">
        <f t="shared" si="177"/>
        <v>0</v>
      </c>
      <c r="S1025" t="str">
        <f t="shared" si="178"/>
        <v>Upper</v>
      </c>
      <c r="T1025" t="str">
        <f t="shared" si="173"/>
        <v>Above</v>
      </c>
      <c r="U1025" t="str">
        <f t="shared" si="174"/>
        <v>Above</v>
      </c>
      <c r="V1025" t="str">
        <f t="shared" si="175"/>
        <v>Below</v>
      </c>
      <c r="W1025" t="str">
        <f t="shared" si="172"/>
        <v>Below</v>
      </c>
      <c r="X1025" t="str">
        <f t="shared" si="176"/>
        <v>Sell</v>
      </c>
      <c r="Y1025" t="str">
        <f t="shared" si="179"/>
        <v/>
      </c>
    </row>
    <row r="1026" spans="1:25" x14ac:dyDescent="0.3">
      <c r="A1026" s="2">
        <v>42478</v>
      </c>
      <c r="B1026">
        <v>7908.14990234375</v>
      </c>
      <c r="C1026">
        <v>7920.60009765625</v>
      </c>
      <c r="D1026">
        <v>7842.75</v>
      </c>
      <c r="E1026">
        <v>7914.7001953125</v>
      </c>
      <c r="F1026">
        <v>541.75</v>
      </c>
      <c r="G1026">
        <v>546</v>
      </c>
      <c r="H1026">
        <v>535.79998779296795</v>
      </c>
      <c r="I1026">
        <v>543.90002441406205</v>
      </c>
      <c r="J1026">
        <v>6.8505277048357502E-2</v>
      </c>
      <c r="K1026">
        <v>6.8934170803745601E-2</v>
      </c>
      <c r="L1026">
        <v>6.8317871638515604E-2</v>
      </c>
      <c r="M1026" s="19">
        <v>6.8720230835299101E-2</v>
      </c>
      <c r="N1026">
        <v>6.8899345428727707E-2</v>
      </c>
      <c r="O1026">
        <v>7.2402770507206695E-4</v>
      </c>
      <c r="P1026">
        <v>6.9623373133799696E-2</v>
      </c>
      <c r="Q1026">
        <v>6.8175317723655607E-2</v>
      </c>
      <c r="R1026" s="6">
        <f t="shared" si="177"/>
        <v>0</v>
      </c>
      <c r="S1026" t="str">
        <f t="shared" si="178"/>
        <v>Upper</v>
      </c>
      <c r="T1026" t="str">
        <f t="shared" si="173"/>
        <v>Above</v>
      </c>
      <c r="U1026" t="str">
        <f t="shared" si="174"/>
        <v>Above</v>
      </c>
      <c r="V1026" t="str">
        <f t="shared" si="175"/>
        <v>Below</v>
      </c>
      <c r="W1026" t="str">
        <f t="shared" si="172"/>
        <v>Below</v>
      </c>
      <c r="X1026" t="str">
        <f t="shared" si="176"/>
        <v>Sell</v>
      </c>
      <c r="Y1026" t="str">
        <f t="shared" si="179"/>
        <v/>
      </c>
    </row>
    <row r="1027" spans="1:25" x14ac:dyDescent="0.3">
      <c r="A1027" s="2">
        <v>42480</v>
      </c>
      <c r="B1027">
        <v>7950.0498046875</v>
      </c>
      <c r="C1027">
        <v>7950.39990234375</v>
      </c>
      <c r="D1027">
        <v>7877.5498046875</v>
      </c>
      <c r="E1027">
        <v>7914.75</v>
      </c>
      <c r="F1027">
        <v>545.95001220703102</v>
      </c>
      <c r="G1027">
        <v>550</v>
      </c>
      <c r="H1027">
        <v>541.77502441406205</v>
      </c>
      <c r="I1027">
        <v>548.92498779296795</v>
      </c>
      <c r="J1027">
        <v>6.8672527294750804E-2</v>
      </c>
      <c r="K1027">
        <v>6.9178910087008494E-2</v>
      </c>
      <c r="L1027">
        <v>6.8774560345106497E-2</v>
      </c>
      <c r="M1027" s="19">
        <v>6.9354684329002006E-2</v>
      </c>
      <c r="N1027">
        <v>6.8931673906981794E-2</v>
      </c>
      <c r="O1027">
        <v>7.2945430120351399E-4</v>
      </c>
      <c r="P1027">
        <v>6.9661128208185305E-2</v>
      </c>
      <c r="Q1027">
        <v>6.8202219605778297E-2</v>
      </c>
      <c r="R1027" s="6">
        <f t="shared" si="177"/>
        <v>0</v>
      </c>
      <c r="S1027" t="str">
        <f t="shared" si="178"/>
        <v>Upper</v>
      </c>
      <c r="T1027" t="str">
        <f t="shared" si="173"/>
        <v>Above</v>
      </c>
      <c r="U1027" t="str">
        <f t="shared" si="174"/>
        <v>Above</v>
      </c>
      <c r="V1027" t="str">
        <f t="shared" si="175"/>
        <v>Below</v>
      </c>
      <c r="W1027" t="str">
        <f t="shared" ref="W1027:W1090" si="180">IF(S1027=0,"",IF(S1027="Upper",IF(M1027&lt;=P1027,"Below","Above"),IF(M1027&gt;=Q1027,"Above","Below")))</f>
        <v>Below</v>
      </c>
      <c r="X1027" t="str">
        <f t="shared" si="176"/>
        <v>Sell</v>
      </c>
      <c r="Y1027" t="str">
        <f t="shared" si="179"/>
        <v/>
      </c>
    </row>
    <row r="1028" spans="1:25" x14ac:dyDescent="0.3">
      <c r="A1028" s="2">
        <v>42481</v>
      </c>
      <c r="B1028">
        <v>7953.64990234375</v>
      </c>
      <c r="C1028">
        <v>7978.4501953125</v>
      </c>
      <c r="D1028">
        <v>7884.10009765625</v>
      </c>
      <c r="E1028">
        <v>7912.0498046875</v>
      </c>
      <c r="F1028">
        <v>547.5</v>
      </c>
      <c r="G1028">
        <v>552.57501220703102</v>
      </c>
      <c r="H1028">
        <v>544.5</v>
      </c>
      <c r="I1028">
        <v>545.57501220703102</v>
      </c>
      <c r="J1028">
        <v>6.8836321276683904E-2</v>
      </c>
      <c r="K1028">
        <v>6.9258439757094697E-2</v>
      </c>
      <c r="L1028">
        <v>6.9063050095199294E-2</v>
      </c>
      <c r="M1028" s="19">
        <v>6.8954951709708001E-2</v>
      </c>
      <c r="N1028">
        <v>6.8990425575998798E-2</v>
      </c>
      <c r="O1028">
        <v>6.7725971643599499E-4</v>
      </c>
      <c r="P1028">
        <v>6.9667685292434806E-2</v>
      </c>
      <c r="Q1028">
        <v>6.8313165859562805E-2</v>
      </c>
      <c r="R1028" s="6">
        <f t="shared" si="177"/>
        <v>0</v>
      </c>
      <c r="S1028" t="str">
        <f t="shared" si="178"/>
        <v>Upper</v>
      </c>
      <c r="T1028" t="str">
        <f t="shared" si="173"/>
        <v>Above</v>
      </c>
      <c r="U1028" t="str">
        <f t="shared" si="174"/>
        <v>Above</v>
      </c>
      <c r="V1028" t="str">
        <f t="shared" si="175"/>
        <v>Below</v>
      </c>
      <c r="W1028" t="str">
        <f t="shared" si="180"/>
        <v>Below</v>
      </c>
      <c r="X1028" t="str">
        <f t="shared" si="176"/>
        <v>Sell</v>
      </c>
      <c r="Y1028" t="str">
        <f t="shared" si="179"/>
        <v/>
      </c>
    </row>
    <row r="1029" spans="1:25" x14ac:dyDescent="0.3">
      <c r="A1029" s="2">
        <v>42482</v>
      </c>
      <c r="B1029">
        <v>7891.7998046875</v>
      </c>
      <c r="C1029">
        <v>7923.35009765625</v>
      </c>
      <c r="D1029">
        <v>7873.35009765625</v>
      </c>
      <c r="E1029">
        <v>7899.2998046875</v>
      </c>
      <c r="F1029">
        <v>544.75</v>
      </c>
      <c r="G1029">
        <v>550.42498779296795</v>
      </c>
      <c r="H1029">
        <v>542.59997558593705</v>
      </c>
      <c r="I1029">
        <v>546.07501220703102</v>
      </c>
      <c r="J1029">
        <v>6.9027346547289994E-2</v>
      </c>
      <c r="K1029">
        <v>6.9468719797675701E-2</v>
      </c>
      <c r="L1029">
        <v>6.8916022894429496E-2</v>
      </c>
      <c r="M1029" s="19">
        <v>6.9129546378653206E-2</v>
      </c>
      <c r="N1029">
        <v>6.9065943275742503E-2</v>
      </c>
      <c r="O1029">
        <v>5.9559565131442197E-4</v>
      </c>
      <c r="P1029">
        <v>6.9661538927056899E-2</v>
      </c>
      <c r="Q1029">
        <v>6.8470347624428093E-2</v>
      </c>
      <c r="R1029" s="6">
        <f t="shared" si="177"/>
        <v>0</v>
      </c>
      <c r="S1029" t="str">
        <f t="shared" si="178"/>
        <v>Upper</v>
      </c>
      <c r="T1029" t="str">
        <f t="shared" ref="T1029:T1092" si="181">IF(M1029&gt;=Q1029,"Above","Below")</f>
        <v>Above</v>
      </c>
      <c r="U1029" t="str">
        <f t="shared" ref="U1029:U1092" si="182">IF(M1029&gt;=O1029,"Above","Below")</f>
        <v>Above</v>
      </c>
      <c r="V1029" t="str">
        <f t="shared" ref="V1029:V1092" si="183">IF(M1029&gt;=P1029,"Above","Below")</f>
        <v>Below</v>
      </c>
      <c r="W1029" t="str">
        <f t="shared" si="180"/>
        <v>Below</v>
      </c>
      <c r="X1029" t="str">
        <f t="shared" ref="X1029:X1092" si="184">+IF(AND(S1029="Upper",V1029="Below"),"Sell",IF(AND(S1029="Lower",T1029="Above"),"Buy",X1028))</f>
        <v>Sell</v>
      </c>
      <c r="Y1029" t="str">
        <f t="shared" si="179"/>
        <v/>
      </c>
    </row>
    <row r="1030" spans="1:25" x14ac:dyDescent="0.3">
      <c r="A1030" s="2">
        <v>42485</v>
      </c>
      <c r="B1030">
        <v>7894.7998046875</v>
      </c>
      <c r="C1030">
        <v>7911</v>
      </c>
      <c r="D1030">
        <v>7827</v>
      </c>
      <c r="E1030">
        <v>7855.0498046875</v>
      </c>
      <c r="F1030">
        <v>550</v>
      </c>
      <c r="G1030">
        <v>550</v>
      </c>
      <c r="H1030">
        <v>542.25</v>
      </c>
      <c r="I1030">
        <v>546.625</v>
      </c>
      <c r="J1030">
        <v>6.9666111061288699E-2</v>
      </c>
      <c r="K1030">
        <v>6.9523448363038795E-2</v>
      </c>
      <c r="L1030">
        <v>6.9279417401303098E-2</v>
      </c>
      <c r="M1030" s="19">
        <v>6.9588992252321694E-2</v>
      </c>
      <c r="N1030">
        <v>6.9152460495244594E-2</v>
      </c>
      <c r="O1030">
        <v>5.3342304967432498E-4</v>
      </c>
      <c r="P1030">
        <v>6.9685883544918906E-2</v>
      </c>
      <c r="Q1030">
        <v>6.8619037445570297E-2</v>
      </c>
      <c r="R1030" s="6">
        <f t="shared" si="177"/>
        <v>0</v>
      </c>
      <c r="S1030" t="str">
        <f t="shared" si="178"/>
        <v>Upper</v>
      </c>
      <c r="T1030" t="str">
        <f t="shared" si="181"/>
        <v>Above</v>
      </c>
      <c r="U1030" t="str">
        <f t="shared" si="182"/>
        <v>Above</v>
      </c>
      <c r="V1030" t="str">
        <f t="shared" si="183"/>
        <v>Below</v>
      </c>
      <c r="W1030" t="str">
        <f t="shared" si="180"/>
        <v>Below</v>
      </c>
      <c r="X1030" t="str">
        <f t="shared" si="184"/>
        <v>Sell</v>
      </c>
      <c r="Y1030" t="str">
        <f t="shared" si="179"/>
        <v/>
      </c>
    </row>
    <row r="1031" spans="1:25" x14ac:dyDescent="0.3">
      <c r="A1031" s="2">
        <v>42486</v>
      </c>
      <c r="B1031">
        <v>7828.14990234375</v>
      </c>
      <c r="C1031">
        <v>7974.5</v>
      </c>
      <c r="D1031">
        <v>7822.5498046875</v>
      </c>
      <c r="E1031">
        <v>7962.64990234375</v>
      </c>
      <c r="F1031">
        <v>547.5</v>
      </c>
      <c r="G1031">
        <v>557.5</v>
      </c>
      <c r="H1031">
        <v>546.25</v>
      </c>
      <c r="I1031">
        <v>556.92498779296795</v>
      </c>
      <c r="J1031">
        <v>6.99398972720333E-2</v>
      </c>
      <c r="K1031">
        <v>6.9910339206219793E-2</v>
      </c>
      <c r="L1031">
        <v>6.9830172212220501E-2</v>
      </c>
      <c r="M1031" s="19">
        <v>6.9942166819244603E-2</v>
      </c>
      <c r="N1031">
        <v>6.9234586176270499E-2</v>
      </c>
      <c r="O1031">
        <v>5.2152237132444196E-4</v>
      </c>
      <c r="P1031">
        <v>6.9756108547594897E-2</v>
      </c>
      <c r="Q1031">
        <v>6.8713063804946004E-2</v>
      </c>
      <c r="R1031" s="6" t="str">
        <f t="shared" si="177"/>
        <v>Upper</v>
      </c>
      <c r="S1031" t="str">
        <f t="shared" si="178"/>
        <v>Upper</v>
      </c>
      <c r="T1031" t="str">
        <f t="shared" si="181"/>
        <v>Above</v>
      </c>
      <c r="U1031" t="str">
        <f t="shared" si="182"/>
        <v>Above</v>
      </c>
      <c r="V1031" t="str">
        <f t="shared" si="183"/>
        <v>Above</v>
      </c>
      <c r="W1031" t="str">
        <f t="shared" si="180"/>
        <v>Above</v>
      </c>
      <c r="X1031" t="str">
        <f t="shared" si="184"/>
        <v>Sell</v>
      </c>
      <c r="Y1031" t="str">
        <f t="shared" si="179"/>
        <v/>
      </c>
    </row>
    <row r="1032" spans="1:25" x14ac:dyDescent="0.3">
      <c r="A1032" s="2">
        <v>42487</v>
      </c>
      <c r="B1032">
        <v>7942</v>
      </c>
      <c r="C1032">
        <v>7991</v>
      </c>
      <c r="D1032">
        <v>7940.5498046875</v>
      </c>
      <c r="E1032">
        <v>7979.89990234375</v>
      </c>
      <c r="F1032">
        <v>554.92498779296795</v>
      </c>
      <c r="G1032">
        <v>562.5</v>
      </c>
      <c r="H1032">
        <v>554.5</v>
      </c>
      <c r="I1032">
        <v>562.09997558593705</v>
      </c>
      <c r="J1032">
        <v>6.9872196901658107E-2</v>
      </c>
      <c r="K1032">
        <v>7.0391690651983405E-2</v>
      </c>
      <c r="L1032">
        <v>6.9831436567864003E-2</v>
      </c>
      <c r="M1032" s="19">
        <v>7.0439476994046596E-2</v>
      </c>
      <c r="N1032">
        <v>6.9356864647284494E-2</v>
      </c>
      <c r="O1032">
        <v>5.0163753377917102E-4</v>
      </c>
      <c r="P1032">
        <v>6.9858502181063695E-2</v>
      </c>
      <c r="Q1032">
        <v>6.8855227113505293E-2</v>
      </c>
      <c r="R1032" s="6" t="str">
        <f t="shared" si="177"/>
        <v>Upper</v>
      </c>
      <c r="S1032" t="str">
        <f t="shared" si="178"/>
        <v>Upper</v>
      </c>
      <c r="T1032" t="str">
        <f t="shared" si="181"/>
        <v>Above</v>
      </c>
      <c r="U1032" t="str">
        <f t="shared" si="182"/>
        <v>Above</v>
      </c>
      <c r="V1032" t="str">
        <f t="shared" si="183"/>
        <v>Above</v>
      </c>
      <c r="W1032" t="str">
        <f t="shared" si="180"/>
        <v>Above</v>
      </c>
      <c r="X1032" t="str">
        <f t="shared" si="184"/>
        <v>Sell</v>
      </c>
      <c r="Y1032" t="str">
        <f t="shared" si="179"/>
        <v/>
      </c>
    </row>
    <row r="1033" spans="1:25" x14ac:dyDescent="0.3">
      <c r="A1033" s="2">
        <v>42488</v>
      </c>
      <c r="B1033">
        <v>7967.39990234375</v>
      </c>
      <c r="C1033">
        <v>7992</v>
      </c>
      <c r="D1033">
        <v>7834.4501953125</v>
      </c>
      <c r="E1033">
        <v>7847.25</v>
      </c>
      <c r="F1033">
        <v>562.09997558593705</v>
      </c>
      <c r="G1033">
        <v>568.34997558593705</v>
      </c>
      <c r="H1033">
        <v>555.17498779296795</v>
      </c>
      <c r="I1033">
        <v>556.97497558593705</v>
      </c>
      <c r="J1033">
        <v>7.0549989014682901E-2</v>
      </c>
      <c r="K1033">
        <v>7.1114861810052193E-2</v>
      </c>
      <c r="L1033">
        <v>7.0863299140651898E-2</v>
      </c>
      <c r="M1033" s="19">
        <v>7.0977090775231705E-2</v>
      </c>
      <c r="N1033">
        <v>6.9466828079669196E-2</v>
      </c>
      <c r="O1033">
        <v>5.9952469890727595E-4</v>
      </c>
      <c r="P1033">
        <v>7.0066352778576396E-2</v>
      </c>
      <c r="Q1033">
        <v>6.8867303380761899E-2</v>
      </c>
      <c r="R1033" s="6" t="str">
        <f t="shared" ref="R1033:R1096" si="185">IF(OR(M1033&lt;=Q1033,L1033&lt;=Q1033),"Lower",IF(OR(M1033&gt;=P1033,K1033&gt;=P1033),"Upper",0))</f>
        <v>Upper</v>
      </c>
      <c r="S1033" t="str">
        <f t="shared" si="178"/>
        <v>Upper</v>
      </c>
      <c r="T1033" t="str">
        <f t="shared" si="181"/>
        <v>Above</v>
      </c>
      <c r="U1033" t="str">
        <f t="shared" si="182"/>
        <v>Above</v>
      </c>
      <c r="V1033" t="str">
        <f t="shared" si="183"/>
        <v>Above</v>
      </c>
      <c r="W1033" t="str">
        <f t="shared" si="180"/>
        <v>Above</v>
      </c>
      <c r="X1033" t="str">
        <f t="shared" si="184"/>
        <v>Sell</v>
      </c>
      <c r="Y1033" t="str">
        <f t="shared" si="179"/>
        <v/>
      </c>
    </row>
    <row r="1034" spans="1:25" x14ac:dyDescent="0.3">
      <c r="A1034" s="2">
        <v>42489</v>
      </c>
      <c r="B1034">
        <v>7844.25</v>
      </c>
      <c r="C1034">
        <v>7889.0498046875</v>
      </c>
      <c r="D1034">
        <v>7788.7001953125</v>
      </c>
      <c r="E1034">
        <v>7849.7998046875</v>
      </c>
      <c r="F1034">
        <v>556.90002441406205</v>
      </c>
      <c r="G1034">
        <v>568</v>
      </c>
      <c r="H1034">
        <v>553.09997558593705</v>
      </c>
      <c r="I1034">
        <v>566.17498779296795</v>
      </c>
      <c r="J1034">
        <v>7.0994680742462596E-2</v>
      </c>
      <c r="K1034">
        <v>7.1998531389991502E-2</v>
      </c>
      <c r="L1034">
        <v>7.1013129497372499E-2</v>
      </c>
      <c r="M1034" s="19">
        <v>7.2126041667314594E-2</v>
      </c>
      <c r="N1034">
        <v>6.9605313759098703E-2</v>
      </c>
      <c r="O1034">
        <v>8.4307733346245504E-4</v>
      </c>
      <c r="P1034">
        <v>7.0448391092561194E-2</v>
      </c>
      <c r="Q1034">
        <v>6.8762236425636294E-2</v>
      </c>
      <c r="R1034" s="6" t="str">
        <f t="shared" si="185"/>
        <v>Upper</v>
      </c>
      <c r="S1034" t="str">
        <f t="shared" si="178"/>
        <v>Upper</v>
      </c>
      <c r="T1034" t="str">
        <f t="shared" si="181"/>
        <v>Above</v>
      </c>
      <c r="U1034" t="str">
        <f t="shared" si="182"/>
        <v>Above</v>
      </c>
      <c r="V1034" t="str">
        <f t="shared" si="183"/>
        <v>Above</v>
      </c>
      <c r="W1034" t="str">
        <f t="shared" si="180"/>
        <v>Above</v>
      </c>
      <c r="X1034" t="str">
        <f t="shared" si="184"/>
        <v>Sell</v>
      </c>
      <c r="Y1034" t="str">
        <f t="shared" si="179"/>
        <v/>
      </c>
    </row>
    <row r="1035" spans="1:25" x14ac:dyDescent="0.3">
      <c r="A1035" s="2">
        <v>42492</v>
      </c>
      <c r="B1035">
        <v>7822.7001953125</v>
      </c>
      <c r="C1035">
        <v>7829.7998046875</v>
      </c>
      <c r="D1035">
        <v>7777.2998046875</v>
      </c>
      <c r="E1035">
        <v>7805.89990234375</v>
      </c>
      <c r="F1035">
        <v>563.875</v>
      </c>
      <c r="G1035">
        <v>565</v>
      </c>
      <c r="H1035">
        <v>558</v>
      </c>
      <c r="I1035">
        <v>558.82501220703102</v>
      </c>
      <c r="J1035">
        <v>7.2081888084869095E-2</v>
      </c>
      <c r="K1035">
        <v>7.2160210234461994E-2</v>
      </c>
      <c r="L1035">
        <v>7.1747266276617497E-2</v>
      </c>
      <c r="M1035" s="19">
        <v>7.1590081758445501E-2</v>
      </c>
      <c r="N1035">
        <v>6.9742922600996099E-2</v>
      </c>
      <c r="O1035">
        <v>9.31226475706172E-4</v>
      </c>
      <c r="P1035">
        <v>7.0674149076702303E-2</v>
      </c>
      <c r="Q1035">
        <v>6.8811696125289895E-2</v>
      </c>
      <c r="R1035" s="6" t="str">
        <f t="shared" si="185"/>
        <v>Upper</v>
      </c>
      <c r="S1035" t="str">
        <f t="shared" si="178"/>
        <v>Upper</v>
      </c>
      <c r="T1035" t="str">
        <f t="shared" si="181"/>
        <v>Above</v>
      </c>
      <c r="U1035" t="str">
        <f t="shared" si="182"/>
        <v>Above</v>
      </c>
      <c r="V1035" t="str">
        <f t="shared" si="183"/>
        <v>Above</v>
      </c>
      <c r="W1035" t="str">
        <f t="shared" si="180"/>
        <v>Above</v>
      </c>
      <c r="X1035" t="str">
        <f t="shared" si="184"/>
        <v>Sell</v>
      </c>
      <c r="Y1035" t="str">
        <f t="shared" si="179"/>
        <v/>
      </c>
    </row>
    <row r="1036" spans="1:25" x14ac:dyDescent="0.3">
      <c r="A1036" s="2">
        <v>42493</v>
      </c>
      <c r="B1036">
        <v>7824.7998046875</v>
      </c>
      <c r="C1036">
        <v>7890.25</v>
      </c>
      <c r="D1036">
        <v>7735.14990234375</v>
      </c>
      <c r="E1036">
        <v>7747</v>
      </c>
      <c r="F1036">
        <v>560.95001220703102</v>
      </c>
      <c r="G1036">
        <v>567.5</v>
      </c>
      <c r="H1036">
        <v>556.57501220703102</v>
      </c>
      <c r="I1036">
        <v>559</v>
      </c>
      <c r="J1036">
        <v>7.1688736607803005E-2</v>
      </c>
      <c r="K1036">
        <v>7.1924210259497398E-2</v>
      </c>
      <c r="L1036">
        <v>7.1954004671375402E-2</v>
      </c>
      <c r="M1036" s="19">
        <v>7.21569639860591E-2</v>
      </c>
      <c r="N1036">
        <v>6.9890268506764094E-2</v>
      </c>
      <c r="O1036">
        <v>1.0658797728252099E-3</v>
      </c>
      <c r="P1036">
        <v>7.0956148279589307E-2</v>
      </c>
      <c r="Q1036">
        <v>6.8824388733938896E-2</v>
      </c>
      <c r="R1036" s="6" t="str">
        <f t="shared" si="185"/>
        <v>Upper</v>
      </c>
      <c r="S1036" t="str">
        <f t="shared" ref="S1036:S1099" si="186">+IF(R1036=0,S1035,R1036)</f>
        <v>Upper</v>
      </c>
      <c r="T1036" t="str">
        <f t="shared" si="181"/>
        <v>Above</v>
      </c>
      <c r="U1036" t="str">
        <f t="shared" si="182"/>
        <v>Above</v>
      </c>
      <c r="V1036" t="str">
        <f t="shared" si="183"/>
        <v>Above</v>
      </c>
      <c r="W1036" t="str">
        <f t="shared" si="180"/>
        <v>Above</v>
      </c>
      <c r="X1036" t="str">
        <f t="shared" si="184"/>
        <v>Sell</v>
      </c>
      <c r="Y1036" t="str">
        <f t="shared" si="179"/>
        <v/>
      </c>
    </row>
    <row r="1037" spans="1:25" x14ac:dyDescent="0.3">
      <c r="A1037" s="2">
        <v>42494</v>
      </c>
      <c r="B1037">
        <v>7724.14990234375</v>
      </c>
      <c r="C1037">
        <v>7749</v>
      </c>
      <c r="D1037">
        <v>7697.25</v>
      </c>
      <c r="E1037">
        <v>7706.5498046875</v>
      </c>
      <c r="F1037">
        <v>558.75</v>
      </c>
      <c r="G1037">
        <v>567.25</v>
      </c>
      <c r="H1037">
        <v>557.125</v>
      </c>
      <c r="I1037">
        <v>563.67498779296795</v>
      </c>
      <c r="J1037">
        <v>7.2338057529212005E-2</v>
      </c>
      <c r="K1037">
        <v>7.3202993934701199E-2</v>
      </c>
      <c r="L1037">
        <v>7.2379746013186502E-2</v>
      </c>
      <c r="M1037" s="19">
        <v>7.3142327251309494E-2</v>
      </c>
      <c r="N1037">
        <v>7.0097225794364906E-2</v>
      </c>
      <c r="O1037">
        <v>1.2673683976851501E-3</v>
      </c>
      <c r="P1037">
        <v>7.1364594192050101E-2</v>
      </c>
      <c r="Q1037">
        <v>6.8829857396679794E-2</v>
      </c>
      <c r="R1037" s="6" t="str">
        <f t="shared" si="185"/>
        <v>Upper</v>
      </c>
      <c r="S1037" t="str">
        <f t="shared" si="186"/>
        <v>Upper</v>
      </c>
      <c r="T1037" t="str">
        <f t="shared" si="181"/>
        <v>Above</v>
      </c>
      <c r="U1037" t="str">
        <f t="shared" si="182"/>
        <v>Above</v>
      </c>
      <c r="V1037" t="str">
        <f t="shared" si="183"/>
        <v>Above</v>
      </c>
      <c r="W1037" t="str">
        <f t="shared" si="180"/>
        <v>Above</v>
      </c>
      <c r="X1037" t="str">
        <f t="shared" si="184"/>
        <v>Sell</v>
      </c>
      <c r="Y1037" t="str">
        <f t="shared" si="179"/>
        <v/>
      </c>
    </row>
    <row r="1038" spans="1:25" x14ac:dyDescent="0.3">
      <c r="A1038" s="2">
        <v>42495</v>
      </c>
      <c r="B1038">
        <v>7731</v>
      </c>
      <c r="C1038">
        <v>7777.5498046875</v>
      </c>
      <c r="D1038">
        <v>7706.85009765625</v>
      </c>
      <c r="E1038">
        <v>7735.5</v>
      </c>
      <c r="F1038">
        <v>564</v>
      </c>
      <c r="G1038">
        <v>567.375</v>
      </c>
      <c r="H1038">
        <v>561.34997558593705</v>
      </c>
      <c r="I1038">
        <v>566.15002441406205</v>
      </c>
      <c r="J1038">
        <v>7.2953046177725994E-2</v>
      </c>
      <c r="K1038">
        <v>7.2950352520795805E-2</v>
      </c>
      <c r="L1038">
        <v>7.2837796048044398E-2</v>
      </c>
      <c r="M1038" s="19">
        <v>7.3188549468562097E-2</v>
      </c>
      <c r="N1038">
        <v>7.0312015966472699E-2</v>
      </c>
      <c r="O1038">
        <v>1.4086395945644E-3</v>
      </c>
      <c r="P1038">
        <v>7.17206555610371E-2</v>
      </c>
      <c r="Q1038">
        <v>6.8903376371908298E-2</v>
      </c>
      <c r="R1038" s="6" t="str">
        <f t="shared" si="185"/>
        <v>Upper</v>
      </c>
      <c r="S1038" t="str">
        <f t="shared" si="186"/>
        <v>Upper</v>
      </c>
      <c r="T1038" t="str">
        <f t="shared" si="181"/>
        <v>Above</v>
      </c>
      <c r="U1038" t="str">
        <f t="shared" si="182"/>
        <v>Above</v>
      </c>
      <c r="V1038" t="str">
        <f t="shared" si="183"/>
        <v>Above</v>
      </c>
      <c r="W1038" t="str">
        <f t="shared" si="180"/>
        <v>Above</v>
      </c>
      <c r="X1038" t="str">
        <f t="shared" si="184"/>
        <v>Sell</v>
      </c>
      <c r="Y1038" t="str">
        <f t="shared" si="179"/>
        <v/>
      </c>
    </row>
    <row r="1039" spans="1:25" x14ac:dyDescent="0.3">
      <c r="A1039" s="2">
        <v>42496</v>
      </c>
      <c r="B1039">
        <v>7717.64990234375</v>
      </c>
      <c r="C1039">
        <v>7738.89990234375</v>
      </c>
      <c r="D1039">
        <v>7678.35009765625</v>
      </c>
      <c r="E1039">
        <v>7733.4501953125</v>
      </c>
      <c r="F1039">
        <v>566</v>
      </c>
      <c r="G1039">
        <v>566.125</v>
      </c>
      <c r="H1039">
        <v>558.625</v>
      </c>
      <c r="I1039">
        <v>559.82501220703102</v>
      </c>
      <c r="J1039">
        <v>7.3338387613062495E-2</v>
      </c>
      <c r="K1039">
        <v>7.3153162225104706E-2</v>
      </c>
      <c r="L1039">
        <v>7.2753259866402201E-2</v>
      </c>
      <c r="M1039" s="19">
        <v>7.2390071451725296E-2</v>
      </c>
      <c r="N1039">
        <v>7.04545298373285E-2</v>
      </c>
      <c r="O1039">
        <v>1.4692788861444899E-3</v>
      </c>
      <c r="P1039">
        <v>7.1923808723472996E-2</v>
      </c>
      <c r="Q1039">
        <v>6.8985250951184005E-2</v>
      </c>
      <c r="R1039" s="6" t="str">
        <f t="shared" si="185"/>
        <v>Upper</v>
      </c>
      <c r="S1039" t="str">
        <f t="shared" si="186"/>
        <v>Upper</v>
      </c>
      <c r="T1039" t="str">
        <f t="shared" si="181"/>
        <v>Above</v>
      </c>
      <c r="U1039" t="str">
        <f t="shared" si="182"/>
        <v>Above</v>
      </c>
      <c r="V1039" t="str">
        <f t="shared" si="183"/>
        <v>Above</v>
      </c>
      <c r="W1039" t="str">
        <f t="shared" si="180"/>
        <v>Above</v>
      </c>
      <c r="X1039" t="str">
        <f t="shared" si="184"/>
        <v>Sell</v>
      </c>
      <c r="Y1039" t="str">
        <f t="shared" si="179"/>
        <v/>
      </c>
    </row>
    <row r="1040" spans="1:25" x14ac:dyDescent="0.3">
      <c r="A1040" s="2">
        <v>42499</v>
      </c>
      <c r="B1040">
        <v>7755.25</v>
      </c>
      <c r="C1040">
        <v>7873.64990234375</v>
      </c>
      <c r="D1040">
        <v>7753.5498046875</v>
      </c>
      <c r="E1040">
        <v>7866.0498046875</v>
      </c>
      <c r="F1040">
        <v>560</v>
      </c>
      <c r="G1040">
        <v>572.47497558593705</v>
      </c>
      <c r="H1040">
        <v>559.5</v>
      </c>
      <c r="I1040">
        <v>570.70001220703102</v>
      </c>
      <c r="J1040">
        <v>7.2209148641243004E-2</v>
      </c>
      <c r="K1040">
        <v>7.2707700073828305E-2</v>
      </c>
      <c r="L1040">
        <v>7.2160496042954103E-2</v>
      </c>
      <c r="M1040" s="19">
        <v>7.2552300885120505E-2</v>
      </c>
      <c r="N1040">
        <v>7.0596949210299506E-2</v>
      </c>
      <c r="O1040">
        <v>1.52950596213164E-3</v>
      </c>
      <c r="P1040">
        <v>7.21264551724312E-2</v>
      </c>
      <c r="Q1040">
        <v>6.9067443248167895E-2</v>
      </c>
      <c r="R1040" s="6" t="str">
        <f t="shared" si="185"/>
        <v>Upper</v>
      </c>
      <c r="S1040" t="str">
        <f t="shared" si="186"/>
        <v>Upper</v>
      </c>
      <c r="T1040" t="str">
        <f t="shared" si="181"/>
        <v>Above</v>
      </c>
      <c r="U1040" t="str">
        <f t="shared" si="182"/>
        <v>Above</v>
      </c>
      <c r="V1040" t="str">
        <f t="shared" si="183"/>
        <v>Above</v>
      </c>
      <c r="W1040" t="str">
        <f t="shared" si="180"/>
        <v>Above</v>
      </c>
      <c r="X1040" t="str">
        <f t="shared" si="184"/>
        <v>Sell</v>
      </c>
      <c r="Y1040" t="str">
        <f t="shared" si="179"/>
        <v/>
      </c>
    </row>
    <row r="1041" spans="1:25" x14ac:dyDescent="0.3">
      <c r="A1041" s="2">
        <v>42500</v>
      </c>
      <c r="B1041">
        <v>7873.5498046875</v>
      </c>
      <c r="C1041">
        <v>7896.89990234375</v>
      </c>
      <c r="D1041">
        <v>7837.7001953125</v>
      </c>
      <c r="E1041">
        <v>7887.7998046875</v>
      </c>
      <c r="F1041">
        <v>571.75</v>
      </c>
      <c r="G1041">
        <v>573.75</v>
      </c>
      <c r="H1041">
        <v>568.04998779296795</v>
      </c>
      <c r="I1041">
        <v>572.45001220703102</v>
      </c>
      <c r="J1041">
        <v>7.2616547069989906E-2</v>
      </c>
      <c r="K1041">
        <v>7.2655093403135904E-2</v>
      </c>
      <c r="L1041">
        <v>7.24766160528445E-2</v>
      </c>
      <c r="M1041" s="19">
        <v>7.2574105122044305E-2</v>
      </c>
      <c r="N1041">
        <v>7.0728977311308297E-2</v>
      </c>
      <c r="O1041">
        <v>1.5822833388102701E-3</v>
      </c>
      <c r="P1041">
        <v>7.2311260650118503E-2</v>
      </c>
      <c r="Q1041">
        <v>6.9146693972497994E-2</v>
      </c>
      <c r="R1041" s="6" t="str">
        <f t="shared" si="185"/>
        <v>Upper</v>
      </c>
      <c r="S1041" t="str">
        <f t="shared" si="186"/>
        <v>Upper</v>
      </c>
      <c r="T1041" t="str">
        <f t="shared" si="181"/>
        <v>Above</v>
      </c>
      <c r="U1041" t="str">
        <f t="shared" si="182"/>
        <v>Above</v>
      </c>
      <c r="V1041" t="str">
        <f t="shared" si="183"/>
        <v>Above</v>
      </c>
      <c r="W1041" t="str">
        <f t="shared" si="180"/>
        <v>Above</v>
      </c>
      <c r="X1041" t="str">
        <f t="shared" si="184"/>
        <v>Sell</v>
      </c>
      <c r="Y1041" t="str">
        <f t="shared" si="179"/>
        <v/>
      </c>
    </row>
    <row r="1042" spans="1:25" x14ac:dyDescent="0.3">
      <c r="A1042" s="2">
        <v>42501</v>
      </c>
      <c r="B1042">
        <v>7804.64990234375</v>
      </c>
      <c r="C1042">
        <v>7893.10009765625</v>
      </c>
      <c r="D1042">
        <v>7780.89990234375</v>
      </c>
      <c r="E1042">
        <v>7848.85009765625</v>
      </c>
      <c r="F1042">
        <v>567.34997558593705</v>
      </c>
      <c r="G1042">
        <v>572.5</v>
      </c>
      <c r="H1042">
        <v>564.84997558593705</v>
      </c>
      <c r="I1042">
        <v>569.40002441406205</v>
      </c>
      <c r="J1042">
        <v>7.2693840554662298E-2</v>
      </c>
      <c r="K1042">
        <v>7.2531704009429196E-2</v>
      </c>
      <c r="L1042">
        <v>7.2594427723687099E-2</v>
      </c>
      <c r="M1042" s="19">
        <v>7.2545661763127697E-2</v>
      </c>
      <c r="N1042">
        <v>7.0850893406531806E-2</v>
      </c>
      <c r="O1042">
        <v>1.62521948818433E-3</v>
      </c>
      <c r="P1042">
        <v>7.2476112894716102E-2</v>
      </c>
      <c r="Q1042">
        <v>6.92256739183474E-2</v>
      </c>
      <c r="R1042" s="6" t="str">
        <f t="shared" si="185"/>
        <v>Upper</v>
      </c>
      <c r="S1042" t="str">
        <f t="shared" si="186"/>
        <v>Upper</v>
      </c>
      <c r="T1042" t="str">
        <f t="shared" si="181"/>
        <v>Above</v>
      </c>
      <c r="U1042" t="str">
        <f t="shared" si="182"/>
        <v>Above</v>
      </c>
      <c r="V1042" t="str">
        <f t="shared" si="183"/>
        <v>Above</v>
      </c>
      <c r="W1042" t="str">
        <f t="shared" si="180"/>
        <v>Above</v>
      </c>
      <c r="X1042" t="str">
        <f t="shared" si="184"/>
        <v>Sell</v>
      </c>
      <c r="Y1042" t="str">
        <f t="shared" si="179"/>
        <v/>
      </c>
    </row>
    <row r="1043" spans="1:25" x14ac:dyDescent="0.3">
      <c r="A1043" s="2">
        <v>42502</v>
      </c>
      <c r="B1043">
        <v>7871.4501953125</v>
      </c>
      <c r="C1043">
        <v>7916.0498046875</v>
      </c>
      <c r="D1043">
        <v>7849.64990234375</v>
      </c>
      <c r="E1043">
        <v>7900.39990234375</v>
      </c>
      <c r="F1043">
        <v>572</v>
      </c>
      <c r="G1043">
        <v>576</v>
      </c>
      <c r="H1043">
        <v>566.25</v>
      </c>
      <c r="I1043">
        <v>574.54998779296795</v>
      </c>
      <c r="J1043">
        <v>7.2667676960038396E-2</v>
      </c>
      <c r="K1043">
        <v>7.2763564430698799E-2</v>
      </c>
      <c r="L1043">
        <v>7.2136975157443495E-2</v>
      </c>
      <c r="M1043" s="19">
        <v>7.2724165218841799E-2</v>
      </c>
      <c r="N1043">
        <v>7.0997028262342596E-2</v>
      </c>
      <c r="O1043">
        <v>1.65698164401372E-3</v>
      </c>
      <c r="P1043">
        <v>7.2654009906356301E-2</v>
      </c>
      <c r="Q1043">
        <v>6.9340046618328793E-2</v>
      </c>
      <c r="R1043" s="6" t="str">
        <f t="shared" si="185"/>
        <v>Upper</v>
      </c>
      <c r="S1043" t="str">
        <f t="shared" si="186"/>
        <v>Upper</v>
      </c>
      <c r="T1043" t="str">
        <f t="shared" si="181"/>
        <v>Above</v>
      </c>
      <c r="U1043" t="str">
        <f t="shared" si="182"/>
        <v>Above</v>
      </c>
      <c r="V1043" t="str">
        <f t="shared" si="183"/>
        <v>Above</v>
      </c>
      <c r="W1043" t="str">
        <f t="shared" si="180"/>
        <v>Above</v>
      </c>
      <c r="X1043" t="str">
        <f t="shared" si="184"/>
        <v>Sell</v>
      </c>
      <c r="Y1043" t="str">
        <f t="shared" si="179"/>
        <v/>
      </c>
    </row>
    <row r="1044" spans="1:25" x14ac:dyDescent="0.3">
      <c r="A1044" s="2">
        <v>42503</v>
      </c>
      <c r="B1044">
        <v>7881</v>
      </c>
      <c r="C1044">
        <v>7881</v>
      </c>
      <c r="D1044">
        <v>7784.2001953125</v>
      </c>
      <c r="E1044">
        <v>7814.89990234375</v>
      </c>
      <c r="F1044">
        <v>574</v>
      </c>
      <c r="G1044">
        <v>574</v>
      </c>
      <c r="H1044">
        <v>565</v>
      </c>
      <c r="I1044">
        <v>570.45001220703102</v>
      </c>
      <c r="J1044">
        <v>7.2833396777058704E-2</v>
      </c>
      <c r="K1044">
        <v>7.2833396777058704E-2</v>
      </c>
      <c r="L1044">
        <v>7.2582922564123201E-2</v>
      </c>
      <c r="M1044" s="19">
        <v>7.2995178356148702E-2</v>
      </c>
      <c r="N1044">
        <v>7.1199495483265096E-2</v>
      </c>
      <c r="O1044">
        <v>1.6404672205507999E-3</v>
      </c>
      <c r="P1044">
        <v>7.2839962703815903E-2</v>
      </c>
      <c r="Q1044">
        <v>6.9559028262714304E-2</v>
      </c>
      <c r="R1044" s="6" t="str">
        <f t="shared" si="185"/>
        <v>Upper</v>
      </c>
      <c r="S1044" t="str">
        <f t="shared" si="186"/>
        <v>Upper</v>
      </c>
      <c r="T1044" t="str">
        <f t="shared" si="181"/>
        <v>Above</v>
      </c>
      <c r="U1044" t="str">
        <f t="shared" si="182"/>
        <v>Above</v>
      </c>
      <c r="V1044" t="str">
        <f t="shared" si="183"/>
        <v>Above</v>
      </c>
      <c r="W1044" t="str">
        <f t="shared" si="180"/>
        <v>Above</v>
      </c>
      <c r="X1044" t="str">
        <f t="shared" si="184"/>
        <v>Sell</v>
      </c>
      <c r="Y1044" t="str">
        <f t="shared" si="179"/>
        <v/>
      </c>
    </row>
    <row r="1045" spans="1:25" x14ac:dyDescent="0.3">
      <c r="A1045" s="2">
        <v>42506</v>
      </c>
      <c r="B1045">
        <v>7831.2001953125</v>
      </c>
      <c r="C1045">
        <v>7873.89990234375</v>
      </c>
      <c r="D1045">
        <v>7772.14990234375</v>
      </c>
      <c r="E1045">
        <v>7860.75</v>
      </c>
      <c r="F1045">
        <v>572.5</v>
      </c>
      <c r="G1045">
        <v>582.95001220703102</v>
      </c>
      <c r="H1045">
        <v>566.27502441406205</v>
      </c>
      <c r="I1045">
        <v>581.40002441406205</v>
      </c>
      <c r="J1045">
        <v>7.3105014010838298E-2</v>
      </c>
      <c r="K1045">
        <v>7.4035740793899296E-2</v>
      </c>
      <c r="L1045">
        <v>7.2859508826933206E-2</v>
      </c>
      <c r="M1045" s="19">
        <v>7.3962411272977993E-2</v>
      </c>
      <c r="N1045">
        <v>7.1452749914759195E-2</v>
      </c>
      <c r="O1045">
        <v>1.6572403990708299E-3</v>
      </c>
      <c r="P1045">
        <v>7.3109990313830003E-2</v>
      </c>
      <c r="Q1045">
        <v>6.97955095156884E-2</v>
      </c>
      <c r="R1045" s="6" t="str">
        <f t="shared" si="185"/>
        <v>Upper</v>
      </c>
      <c r="S1045" t="str">
        <f t="shared" si="186"/>
        <v>Upper</v>
      </c>
      <c r="T1045" t="str">
        <f t="shared" si="181"/>
        <v>Above</v>
      </c>
      <c r="U1045" t="str">
        <f t="shared" si="182"/>
        <v>Above</v>
      </c>
      <c r="V1045" t="str">
        <f t="shared" si="183"/>
        <v>Above</v>
      </c>
      <c r="W1045" t="str">
        <f t="shared" si="180"/>
        <v>Above</v>
      </c>
      <c r="X1045" t="str">
        <f t="shared" si="184"/>
        <v>Sell</v>
      </c>
      <c r="Y1045" t="str">
        <f t="shared" si="179"/>
        <v/>
      </c>
    </row>
    <row r="1046" spans="1:25" x14ac:dyDescent="0.3">
      <c r="A1046" s="2">
        <v>42507</v>
      </c>
      <c r="B1046">
        <v>7896.85009765625</v>
      </c>
      <c r="C1046">
        <v>7940.10009765625</v>
      </c>
      <c r="D1046">
        <v>7879.7001953125</v>
      </c>
      <c r="E1046">
        <v>7890.75</v>
      </c>
      <c r="F1046">
        <v>582.52502441406205</v>
      </c>
      <c r="G1046">
        <v>584.625</v>
      </c>
      <c r="H1046">
        <v>575.65002441406205</v>
      </c>
      <c r="I1046">
        <v>576.72497558593705</v>
      </c>
      <c r="J1046">
        <v>7.3766757277937106E-2</v>
      </c>
      <c r="K1046">
        <v>7.3629424416521996E-2</v>
      </c>
      <c r="L1046">
        <v>7.30548130189657E-2</v>
      </c>
      <c r="M1046" s="19">
        <v>7.3088740054612994E-2</v>
      </c>
      <c r="N1046">
        <v>7.1671175375724899E-2</v>
      </c>
      <c r="O1046">
        <v>1.5633647694377E-3</v>
      </c>
      <c r="P1046">
        <v>7.3234540145162605E-2</v>
      </c>
      <c r="Q1046">
        <v>7.0107810606287194E-2</v>
      </c>
      <c r="R1046" s="6" t="str">
        <f t="shared" si="185"/>
        <v>Upper</v>
      </c>
      <c r="S1046" t="str">
        <f t="shared" si="186"/>
        <v>Upper</v>
      </c>
      <c r="T1046" t="str">
        <f t="shared" si="181"/>
        <v>Above</v>
      </c>
      <c r="U1046" t="str">
        <f t="shared" si="182"/>
        <v>Above</v>
      </c>
      <c r="V1046" t="str">
        <f t="shared" si="183"/>
        <v>Below</v>
      </c>
      <c r="W1046" t="str">
        <f t="shared" si="180"/>
        <v>Below</v>
      </c>
      <c r="X1046" t="str">
        <f t="shared" si="184"/>
        <v>Sell</v>
      </c>
      <c r="Y1046" t="str">
        <f t="shared" si="179"/>
        <v/>
      </c>
    </row>
    <row r="1047" spans="1:25" x14ac:dyDescent="0.3">
      <c r="A1047" s="2">
        <v>42508</v>
      </c>
      <c r="B1047">
        <v>7846.75</v>
      </c>
      <c r="C1047">
        <v>7882.0498046875</v>
      </c>
      <c r="D1047">
        <v>7810.75</v>
      </c>
      <c r="E1047">
        <v>7870.14990234375</v>
      </c>
      <c r="F1047">
        <v>575.5</v>
      </c>
      <c r="G1047">
        <v>575.5</v>
      </c>
      <c r="H1047">
        <v>565.75</v>
      </c>
      <c r="I1047">
        <v>570.32501220703102</v>
      </c>
      <c r="J1047">
        <v>7.3342466626310193E-2</v>
      </c>
      <c r="K1047">
        <v>7.3014001974175097E-2</v>
      </c>
      <c r="L1047">
        <v>7.24322248183593E-2</v>
      </c>
      <c r="M1047" s="19">
        <v>7.2466855051539297E-2</v>
      </c>
      <c r="N1047">
        <v>7.1826783911851794E-2</v>
      </c>
      <c r="O1047">
        <v>1.47292715528435E-3</v>
      </c>
      <c r="P1047">
        <v>7.3299711067136106E-2</v>
      </c>
      <c r="Q1047">
        <v>7.0353856756567398E-2</v>
      </c>
      <c r="R1047" s="6">
        <f t="shared" si="185"/>
        <v>0</v>
      </c>
      <c r="S1047" t="str">
        <f t="shared" si="186"/>
        <v>Upper</v>
      </c>
      <c r="T1047" t="str">
        <f t="shared" si="181"/>
        <v>Above</v>
      </c>
      <c r="U1047" t="str">
        <f t="shared" si="182"/>
        <v>Above</v>
      </c>
      <c r="V1047" t="str">
        <f t="shared" si="183"/>
        <v>Below</v>
      </c>
      <c r="W1047" t="str">
        <f t="shared" si="180"/>
        <v>Below</v>
      </c>
      <c r="X1047" t="str">
        <f t="shared" si="184"/>
        <v>Sell</v>
      </c>
      <c r="Y1047" t="str">
        <f t="shared" si="179"/>
        <v/>
      </c>
    </row>
    <row r="1048" spans="1:25" x14ac:dyDescent="0.3">
      <c r="A1048" s="2">
        <v>42509</v>
      </c>
      <c r="B1048">
        <v>7875.5</v>
      </c>
      <c r="C1048">
        <v>7876.2001953125</v>
      </c>
      <c r="D1048">
        <v>7766.7998046875</v>
      </c>
      <c r="E1048">
        <v>7783.39990234375</v>
      </c>
      <c r="F1048">
        <v>570.04998779296795</v>
      </c>
      <c r="G1048">
        <v>571.34997558593705</v>
      </c>
      <c r="H1048">
        <v>566</v>
      </c>
      <c r="I1048">
        <v>569.65002441406205</v>
      </c>
      <c r="J1048">
        <v>7.2382704309944604E-2</v>
      </c>
      <c r="K1048">
        <v>7.2541322137288297E-2</v>
      </c>
      <c r="L1048">
        <v>7.2874287252569794E-2</v>
      </c>
      <c r="M1048" s="19">
        <v>7.3187814009470095E-2</v>
      </c>
      <c r="N1048">
        <v>7.2038427026839894E-2</v>
      </c>
      <c r="O1048">
        <v>1.3363323778482E-3</v>
      </c>
      <c r="P1048">
        <v>7.33747594046881E-2</v>
      </c>
      <c r="Q1048">
        <v>7.0702094648991701E-2</v>
      </c>
      <c r="R1048" s="6">
        <f t="shared" si="185"/>
        <v>0</v>
      </c>
      <c r="S1048" t="str">
        <f t="shared" si="186"/>
        <v>Upper</v>
      </c>
      <c r="T1048" t="str">
        <f t="shared" si="181"/>
        <v>Above</v>
      </c>
      <c r="U1048" t="str">
        <f t="shared" si="182"/>
        <v>Above</v>
      </c>
      <c r="V1048" t="str">
        <f t="shared" si="183"/>
        <v>Below</v>
      </c>
      <c r="W1048" t="str">
        <f t="shared" si="180"/>
        <v>Below</v>
      </c>
      <c r="X1048" t="str">
        <f t="shared" si="184"/>
        <v>Sell</v>
      </c>
      <c r="Y1048" t="str">
        <f t="shared" si="179"/>
        <v/>
      </c>
    </row>
    <row r="1049" spans="1:25" x14ac:dyDescent="0.3">
      <c r="A1049" s="2">
        <v>42510</v>
      </c>
      <c r="B1049">
        <v>7792.2001953125</v>
      </c>
      <c r="C1049">
        <v>7812.39990234375</v>
      </c>
      <c r="D1049">
        <v>7735.75</v>
      </c>
      <c r="E1049">
        <v>7749.7001953125</v>
      </c>
      <c r="F1049">
        <v>569.97497558593705</v>
      </c>
      <c r="G1049">
        <v>574.25</v>
      </c>
      <c r="H1049">
        <v>566.79998779296795</v>
      </c>
      <c r="I1049">
        <v>570.45001220703102</v>
      </c>
      <c r="J1049">
        <v>7.3146859846954806E-2</v>
      </c>
      <c r="K1049">
        <v>7.3504941782066499E-2</v>
      </c>
      <c r="L1049">
        <v>7.3270204930739505E-2</v>
      </c>
      <c r="M1049" s="19">
        <v>7.3609300725217E-2</v>
      </c>
      <c r="N1049">
        <v>7.2262414744168002E-2</v>
      </c>
      <c r="O1049">
        <v>1.19058914779737E-3</v>
      </c>
      <c r="P1049">
        <v>7.3453003891965393E-2</v>
      </c>
      <c r="Q1049">
        <v>7.1071825596370694E-2</v>
      </c>
      <c r="R1049" s="6" t="str">
        <f t="shared" si="185"/>
        <v>Upper</v>
      </c>
      <c r="S1049" t="str">
        <f t="shared" si="186"/>
        <v>Upper</v>
      </c>
      <c r="T1049" t="str">
        <f t="shared" si="181"/>
        <v>Above</v>
      </c>
      <c r="U1049" t="str">
        <f t="shared" si="182"/>
        <v>Above</v>
      </c>
      <c r="V1049" t="str">
        <f t="shared" si="183"/>
        <v>Above</v>
      </c>
      <c r="W1049" t="str">
        <f t="shared" si="180"/>
        <v>Above</v>
      </c>
      <c r="X1049" t="str">
        <f t="shared" si="184"/>
        <v>Sell</v>
      </c>
      <c r="Y1049" t="str">
        <f t="shared" si="179"/>
        <v/>
      </c>
    </row>
    <row r="1050" spans="1:25" x14ac:dyDescent="0.3">
      <c r="A1050" s="2">
        <v>42513</v>
      </c>
      <c r="B1050">
        <v>7813.9501953125</v>
      </c>
      <c r="C1050">
        <v>7820.60009765625</v>
      </c>
      <c r="D1050">
        <v>7722.2001953125</v>
      </c>
      <c r="E1050">
        <v>7731.0498046875</v>
      </c>
      <c r="F1050">
        <v>570.97497558593705</v>
      </c>
      <c r="G1050">
        <v>574.97497558593705</v>
      </c>
      <c r="H1050">
        <v>566.59997558593705</v>
      </c>
      <c r="I1050">
        <v>568.375</v>
      </c>
      <c r="J1050">
        <v>7.3071233027369301E-2</v>
      </c>
      <c r="K1050">
        <v>7.3520569829193902E-2</v>
      </c>
      <c r="L1050">
        <v>7.33728679981481E-2</v>
      </c>
      <c r="M1050" s="19">
        <v>7.3518476061993798E-2</v>
      </c>
      <c r="N1050">
        <v>7.2458888934651702E-2</v>
      </c>
      <c r="O1050">
        <v>1.0410270212861199E-3</v>
      </c>
      <c r="P1050">
        <v>7.34999159559378E-2</v>
      </c>
      <c r="Q1050">
        <v>7.1417861913365493E-2</v>
      </c>
      <c r="R1050" s="6" t="str">
        <f t="shared" si="185"/>
        <v>Upper</v>
      </c>
      <c r="S1050" t="str">
        <f t="shared" si="186"/>
        <v>Upper</v>
      </c>
      <c r="T1050" t="str">
        <f t="shared" si="181"/>
        <v>Above</v>
      </c>
      <c r="U1050" t="str">
        <f t="shared" si="182"/>
        <v>Above</v>
      </c>
      <c r="V1050" t="str">
        <f t="shared" si="183"/>
        <v>Above</v>
      </c>
      <c r="W1050" t="str">
        <f t="shared" si="180"/>
        <v>Above</v>
      </c>
      <c r="X1050" t="str">
        <f t="shared" si="184"/>
        <v>Sell</v>
      </c>
      <c r="Y1050" t="str">
        <f t="shared" si="179"/>
        <v/>
      </c>
    </row>
    <row r="1051" spans="1:25" x14ac:dyDescent="0.3">
      <c r="A1051" s="2">
        <v>42514</v>
      </c>
      <c r="B1051">
        <v>7738.0498046875</v>
      </c>
      <c r="C1051">
        <v>7761.5498046875</v>
      </c>
      <c r="D1051">
        <v>7715.7998046875</v>
      </c>
      <c r="E1051">
        <v>7748.85009765625</v>
      </c>
      <c r="F1051">
        <v>569.20001220703102</v>
      </c>
      <c r="G1051">
        <v>571.82501220703102</v>
      </c>
      <c r="H1051">
        <v>567.77502441406205</v>
      </c>
      <c r="I1051">
        <v>569.97497558593705</v>
      </c>
      <c r="J1051">
        <v>7.3558587315143004E-2</v>
      </c>
      <c r="K1051">
        <v>7.3674076260089705E-2</v>
      </c>
      <c r="L1051">
        <v>7.3586023326982594E-2</v>
      </c>
      <c r="M1051" s="19">
        <v>7.3556071985227095E-2</v>
      </c>
      <c r="N1051">
        <v>7.2639584192950801E-2</v>
      </c>
      <c r="O1051">
        <v>8.8281585475607203E-4</v>
      </c>
      <c r="P1051">
        <v>7.3522400047706896E-2</v>
      </c>
      <c r="Q1051">
        <v>7.1756768338194707E-2</v>
      </c>
      <c r="R1051" s="6" t="str">
        <f t="shared" si="185"/>
        <v>Upper</v>
      </c>
      <c r="S1051" t="str">
        <f t="shared" si="186"/>
        <v>Upper</v>
      </c>
      <c r="T1051" t="str">
        <f t="shared" si="181"/>
        <v>Above</v>
      </c>
      <c r="U1051" t="str">
        <f t="shared" si="182"/>
        <v>Above</v>
      </c>
      <c r="V1051" t="str">
        <f t="shared" si="183"/>
        <v>Above</v>
      </c>
      <c r="W1051" t="str">
        <f t="shared" si="180"/>
        <v>Above</v>
      </c>
      <c r="X1051" t="str">
        <f t="shared" si="184"/>
        <v>Sell</v>
      </c>
      <c r="Y1051" t="str">
        <f t="shared" si="179"/>
        <v/>
      </c>
    </row>
    <row r="1052" spans="1:25" x14ac:dyDescent="0.3">
      <c r="A1052" s="2">
        <v>42515</v>
      </c>
      <c r="B1052">
        <v>7811.7998046875</v>
      </c>
      <c r="C1052">
        <v>7941.2001953125</v>
      </c>
      <c r="D1052">
        <v>7809.2998046875</v>
      </c>
      <c r="E1052">
        <v>7934.89990234375</v>
      </c>
      <c r="F1052">
        <v>573.15002441406205</v>
      </c>
      <c r="G1052">
        <v>587.97497558593705</v>
      </c>
      <c r="H1052">
        <v>573.15002441406205</v>
      </c>
      <c r="I1052">
        <v>586.65002441406205</v>
      </c>
      <c r="J1052">
        <v>7.3369778891433104E-2</v>
      </c>
      <c r="K1052">
        <v>7.4041072019945406E-2</v>
      </c>
      <c r="L1052">
        <v>7.3393266841930094E-2</v>
      </c>
      <c r="M1052" s="19">
        <v>7.39328827879457E-2</v>
      </c>
      <c r="N1052">
        <v>7.2814254482645696E-2</v>
      </c>
      <c r="O1052">
        <v>7.6191822333222402E-4</v>
      </c>
      <c r="P1052">
        <v>7.3576172705977994E-2</v>
      </c>
      <c r="Q1052">
        <v>7.2052336259313496E-2</v>
      </c>
      <c r="R1052" s="6" t="str">
        <f t="shared" si="185"/>
        <v>Upper</v>
      </c>
      <c r="S1052" t="str">
        <f t="shared" si="186"/>
        <v>Upper</v>
      </c>
      <c r="T1052" t="str">
        <f t="shared" si="181"/>
        <v>Above</v>
      </c>
      <c r="U1052" t="str">
        <f t="shared" si="182"/>
        <v>Above</v>
      </c>
      <c r="V1052" t="str">
        <f t="shared" si="183"/>
        <v>Above</v>
      </c>
      <c r="W1052" t="str">
        <f t="shared" si="180"/>
        <v>Above</v>
      </c>
      <c r="X1052" t="str">
        <f t="shared" si="184"/>
        <v>Sell</v>
      </c>
      <c r="Y1052" t="str">
        <f t="shared" si="179"/>
        <v/>
      </c>
    </row>
    <row r="1053" spans="1:25" x14ac:dyDescent="0.3">
      <c r="A1053" s="2">
        <v>42516</v>
      </c>
      <c r="B1053">
        <v>7974.4501953125</v>
      </c>
      <c r="C1053">
        <v>8083</v>
      </c>
      <c r="D1053">
        <v>7948.5</v>
      </c>
      <c r="E1053">
        <v>8069.64990234375</v>
      </c>
      <c r="F1053">
        <v>588.04998779296795</v>
      </c>
      <c r="G1053">
        <v>594.45001220703102</v>
      </c>
      <c r="H1053">
        <v>583.125</v>
      </c>
      <c r="I1053">
        <v>591.625</v>
      </c>
      <c r="J1053">
        <v>7.37417594179261E-2</v>
      </c>
      <c r="K1053">
        <v>7.3543240406659799E-2</v>
      </c>
      <c r="L1053">
        <v>7.3362898660124506E-2</v>
      </c>
      <c r="M1053" s="19">
        <v>7.3314828667866705E-2</v>
      </c>
      <c r="N1053">
        <v>7.2931141377277506E-2</v>
      </c>
      <c r="O1053">
        <v>6.3378650341074105E-4</v>
      </c>
      <c r="P1053">
        <v>7.3564927880688205E-2</v>
      </c>
      <c r="Q1053">
        <v>7.2297354873866695E-2</v>
      </c>
      <c r="R1053" s="6">
        <f t="shared" si="185"/>
        <v>0</v>
      </c>
      <c r="S1053" t="str">
        <f t="shared" si="186"/>
        <v>Upper</v>
      </c>
      <c r="T1053" t="str">
        <f t="shared" si="181"/>
        <v>Above</v>
      </c>
      <c r="U1053" t="str">
        <f t="shared" si="182"/>
        <v>Above</v>
      </c>
      <c r="V1053" t="str">
        <f t="shared" si="183"/>
        <v>Below</v>
      </c>
      <c r="W1053" t="str">
        <f t="shared" si="180"/>
        <v>Below</v>
      </c>
      <c r="X1053" t="str">
        <f t="shared" si="184"/>
        <v>Sell</v>
      </c>
      <c r="Y1053" t="str">
        <f t="shared" si="179"/>
        <v/>
      </c>
    </row>
    <row r="1054" spans="1:25" x14ac:dyDescent="0.3">
      <c r="A1054" s="2">
        <v>42517</v>
      </c>
      <c r="B1054">
        <v>8081.9501953125</v>
      </c>
      <c r="C1054">
        <v>8164.2001953125</v>
      </c>
      <c r="D1054">
        <v>8077.0498046875</v>
      </c>
      <c r="E1054">
        <v>8156.64990234375</v>
      </c>
      <c r="F1054">
        <v>591.625</v>
      </c>
      <c r="G1054">
        <v>595</v>
      </c>
      <c r="H1054">
        <v>588.34997558593705</v>
      </c>
      <c r="I1054">
        <v>593.40002441406205</v>
      </c>
      <c r="J1054">
        <v>7.3203247446778405E-2</v>
      </c>
      <c r="K1054">
        <v>7.2879153593222806E-2</v>
      </c>
      <c r="L1054">
        <v>7.2842187409131703E-2</v>
      </c>
      <c r="M1054" s="19">
        <v>7.2750459014252103E-2</v>
      </c>
      <c r="N1054">
        <v>7.2962362244624407E-2</v>
      </c>
      <c r="O1054">
        <v>6.0684633572069102E-4</v>
      </c>
      <c r="P1054">
        <v>7.3569208580345102E-2</v>
      </c>
      <c r="Q1054">
        <v>7.2355515908903698E-2</v>
      </c>
      <c r="R1054" s="6">
        <f t="shared" si="185"/>
        <v>0</v>
      </c>
      <c r="S1054" t="str">
        <f t="shared" si="186"/>
        <v>Upper</v>
      </c>
      <c r="T1054" t="str">
        <f t="shared" si="181"/>
        <v>Above</v>
      </c>
      <c r="U1054" t="str">
        <f t="shared" si="182"/>
        <v>Above</v>
      </c>
      <c r="V1054" t="str">
        <f t="shared" si="183"/>
        <v>Below</v>
      </c>
      <c r="W1054" t="str">
        <f t="shared" si="180"/>
        <v>Below</v>
      </c>
      <c r="X1054" t="str">
        <f t="shared" si="184"/>
        <v>Sell</v>
      </c>
      <c r="Y1054" t="str">
        <f t="shared" si="179"/>
        <v/>
      </c>
    </row>
    <row r="1055" spans="1:25" x14ac:dyDescent="0.3">
      <c r="A1055" s="2">
        <v>42520</v>
      </c>
      <c r="B1055">
        <v>8166.5</v>
      </c>
      <c r="C1055">
        <v>8200</v>
      </c>
      <c r="D1055">
        <v>8150.7998046875</v>
      </c>
      <c r="E1055">
        <v>8178.5</v>
      </c>
      <c r="F1055">
        <v>593.5</v>
      </c>
      <c r="G1055">
        <v>597.5</v>
      </c>
      <c r="H1055">
        <v>589.04998779296795</v>
      </c>
      <c r="I1055">
        <v>589.875</v>
      </c>
      <c r="J1055">
        <v>7.2674952550052005E-2</v>
      </c>
      <c r="K1055">
        <v>7.2865853658536497E-2</v>
      </c>
      <c r="L1055">
        <v>7.2268979966138694E-2</v>
      </c>
      <c r="M1055" s="19">
        <v>7.2125084061869502E-2</v>
      </c>
      <c r="N1055">
        <v>7.2989112359795605E-2</v>
      </c>
      <c r="O1055">
        <v>5.5253276529239998E-4</v>
      </c>
      <c r="P1055">
        <v>7.3541645125087998E-2</v>
      </c>
      <c r="Q1055">
        <v>7.2436579594503198E-2</v>
      </c>
      <c r="R1055" s="6" t="str">
        <f t="shared" si="185"/>
        <v>Lower</v>
      </c>
      <c r="S1055" t="str">
        <f t="shared" si="186"/>
        <v>Lower</v>
      </c>
      <c r="T1055" t="str">
        <f t="shared" si="181"/>
        <v>Below</v>
      </c>
      <c r="U1055" t="str">
        <f t="shared" si="182"/>
        <v>Above</v>
      </c>
      <c r="V1055" t="str">
        <f t="shared" si="183"/>
        <v>Below</v>
      </c>
      <c r="W1055" t="str">
        <f t="shared" si="180"/>
        <v>Below</v>
      </c>
      <c r="X1055" t="str">
        <f t="shared" si="184"/>
        <v>Sell</v>
      </c>
      <c r="Y1055" t="str">
        <f t="shared" si="179"/>
        <v/>
      </c>
    </row>
    <row r="1056" spans="1:25" x14ac:dyDescent="0.3">
      <c r="A1056" s="2">
        <v>42521</v>
      </c>
      <c r="B1056">
        <v>8209.849609375</v>
      </c>
      <c r="C1056">
        <v>8213.599609375</v>
      </c>
      <c r="D1056">
        <v>8134.2998046875</v>
      </c>
      <c r="E1056">
        <v>8160.10009765625</v>
      </c>
      <c r="F1056">
        <v>592.95001220703102</v>
      </c>
      <c r="G1056">
        <v>592.95001220703102</v>
      </c>
      <c r="H1056">
        <v>588.70001220703102</v>
      </c>
      <c r="I1056">
        <v>590.95001220703102</v>
      </c>
      <c r="J1056">
        <v>7.2224223392585496E-2</v>
      </c>
      <c r="K1056">
        <v>7.2191248710277794E-2</v>
      </c>
      <c r="L1056">
        <v>7.2372549124361599E-2</v>
      </c>
      <c r="M1056" s="19">
        <v>7.2419456273185204E-2</v>
      </c>
      <c r="N1056">
        <v>7.3002236974151896E-2</v>
      </c>
      <c r="O1056">
        <v>5.3455090392096104E-4</v>
      </c>
      <c r="P1056">
        <v>7.3536787878072801E-2</v>
      </c>
      <c r="Q1056">
        <v>7.2467686070230894E-2</v>
      </c>
      <c r="R1056" s="6" t="str">
        <f t="shared" si="185"/>
        <v>Lower</v>
      </c>
      <c r="S1056" t="str">
        <f t="shared" si="186"/>
        <v>Lower</v>
      </c>
      <c r="T1056" t="str">
        <f t="shared" si="181"/>
        <v>Below</v>
      </c>
      <c r="U1056" t="str">
        <f t="shared" si="182"/>
        <v>Above</v>
      </c>
      <c r="V1056" t="str">
        <f t="shared" si="183"/>
        <v>Below</v>
      </c>
      <c r="W1056" t="str">
        <f t="shared" si="180"/>
        <v>Below</v>
      </c>
      <c r="X1056" t="str">
        <f t="shared" si="184"/>
        <v>Sell</v>
      </c>
      <c r="Y1056" t="str">
        <f t="shared" si="179"/>
        <v/>
      </c>
    </row>
    <row r="1057" spans="1:25" x14ac:dyDescent="0.3">
      <c r="A1057" s="2">
        <v>42522</v>
      </c>
      <c r="B1057">
        <v>8179.2001953125</v>
      </c>
      <c r="C1057">
        <v>8215.349609375</v>
      </c>
      <c r="D1057">
        <v>8171.0498046875</v>
      </c>
      <c r="E1057">
        <v>8179.9501953125</v>
      </c>
      <c r="F1057">
        <v>591.47497558593705</v>
      </c>
      <c r="G1057">
        <v>591.47497558593705</v>
      </c>
      <c r="H1057">
        <v>585.5</v>
      </c>
      <c r="I1057">
        <v>587.57501220703102</v>
      </c>
      <c r="J1057">
        <v>7.2314524826634197E-2</v>
      </c>
      <c r="K1057">
        <v>7.1996324406081502E-2</v>
      </c>
      <c r="L1057">
        <v>7.1655419315167404E-2</v>
      </c>
      <c r="M1057" s="19">
        <v>7.1831123439326003E-2</v>
      </c>
      <c r="N1057">
        <v>7.2936676783552701E-2</v>
      </c>
      <c r="O1057">
        <v>5.9360927972964205E-4</v>
      </c>
      <c r="P1057">
        <v>7.3530286063282296E-2</v>
      </c>
      <c r="Q1057">
        <v>7.2343067503822994E-2</v>
      </c>
      <c r="R1057" s="6" t="str">
        <f t="shared" si="185"/>
        <v>Lower</v>
      </c>
      <c r="S1057" t="str">
        <f t="shared" si="186"/>
        <v>Lower</v>
      </c>
      <c r="T1057" t="str">
        <f t="shared" si="181"/>
        <v>Below</v>
      </c>
      <c r="U1057" t="str">
        <f t="shared" si="182"/>
        <v>Above</v>
      </c>
      <c r="V1057" t="str">
        <f t="shared" si="183"/>
        <v>Below</v>
      </c>
      <c r="W1057" t="str">
        <f t="shared" si="180"/>
        <v>Below</v>
      </c>
      <c r="X1057" t="str">
        <f t="shared" si="184"/>
        <v>Sell</v>
      </c>
      <c r="Y1057" t="str">
        <f t="shared" si="179"/>
        <v/>
      </c>
    </row>
    <row r="1058" spans="1:25" x14ac:dyDescent="0.3">
      <c r="A1058" s="2">
        <v>42523</v>
      </c>
      <c r="B1058">
        <v>8156.89990234375</v>
      </c>
      <c r="C1058">
        <v>8229.5</v>
      </c>
      <c r="D1058">
        <v>8154.75</v>
      </c>
      <c r="E1058">
        <v>8218.9501953125</v>
      </c>
      <c r="F1058">
        <v>587.34997558593705</v>
      </c>
      <c r="G1058">
        <v>590.29998779296795</v>
      </c>
      <c r="H1058">
        <v>585.5</v>
      </c>
      <c r="I1058">
        <v>587.47497558593705</v>
      </c>
      <c r="J1058">
        <v>7.2006519954618001E-2</v>
      </c>
      <c r="K1058">
        <v>7.1729751235551198E-2</v>
      </c>
      <c r="L1058">
        <v>7.1798644961525396E-2</v>
      </c>
      <c r="M1058" s="19">
        <v>7.1478103848468505E-2</v>
      </c>
      <c r="N1058">
        <v>7.2851154502548005E-2</v>
      </c>
      <c r="O1058">
        <v>6.7327876095789796E-4</v>
      </c>
      <c r="P1058">
        <v>7.3524433263505898E-2</v>
      </c>
      <c r="Q1058">
        <v>7.2177875741590097E-2</v>
      </c>
      <c r="R1058" s="6" t="str">
        <f t="shared" si="185"/>
        <v>Lower</v>
      </c>
      <c r="S1058" t="str">
        <f t="shared" si="186"/>
        <v>Lower</v>
      </c>
      <c r="T1058" t="str">
        <f t="shared" si="181"/>
        <v>Below</v>
      </c>
      <c r="U1058" t="str">
        <f t="shared" si="182"/>
        <v>Above</v>
      </c>
      <c r="V1058" t="str">
        <f t="shared" si="183"/>
        <v>Below</v>
      </c>
      <c r="W1058" t="str">
        <f t="shared" si="180"/>
        <v>Below</v>
      </c>
      <c r="X1058" t="str">
        <f t="shared" si="184"/>
        <v>Sell</v>
      </c>
      <c r="Y1058" t="str">
        <f t="shared" si="179"/>
        <v/>
      </c>
    </row>
    <row r="1059" spans="1:25" x14ac:dyDescent="0.3">
      <c r="A1059" s="2">
        <v>42524</v>
      </c>
      <c r="B1059">
        <v>8246.2001953125</v>
      </c>
      <c r="C1059">
        <v>8262</v>
      </c>
      <c r="D1059">
        <v>8209.849609375</v>
      </c>
      <c r="E1059">
        <v>8220.7998046875</v>
      </c>
      <c r="F1059">
        <v>590.04998779296795</v>
      </c>
      <c r="G1059">
        <v>592.5</v>
      </c>
      <c r="H1059">
        <v>584.52502441406205</v>
      </c>
      <c r="I1059">
        <v>585.875</v>
      </c>
      <c r="J1059">
        <v>7.1554167230669305E-2</v>
      </c>
      <c r="K1059">
        <v>7.1713870733478499E-2</v>
      </c>
      <c r="L1059">
        <v>7.1198018505306201E-2</v>
      </c>
      <c r="M1059" s="19">
        <v>7.1267396593934093E-2</v>
      </c>
      <c r="N1059">
        <v>7.2795020759658394E-2</v>
      </c>
      <c r="O1059">
        <v>7.5552188657239795E-4</v>
      </c>
      <c r="P1059">
        <v>7.3550542646230802E-2</v>
      </c>
      <c r="Q1059">
        <v>7.2039498873086097E-2</v>
      </c>
      <c r="R1059" s="6" t="str">
        <f t="shared" si="185"/>
        <v>Lower</v>
      </c>
      <c r="S1059" t="str">
        <f t="shared" si="186"/>
        <v>Lower</v>
      </c>
      <c r="T1059" t="str">
        <f t="shared" si="181"/>
        <v>Below</v>
      </c>
      <c r="U1059" t="str">
        <f t="shared" si="182"/>
        <v>Above</v>
      </c>
      <c r="V1059" t="str">
        <f t="shared" si="183"/>
        <v>Below</v>
      </c>
      <c r="W1059" t="str">
        <f t="shared" si="180"/>
        <v>Below</v>
      </c>
      <c r="X1059" t="str">
        <f t="shared" si="184"/>
        <v>Sell</v>
      </c>
      <c r="Y1059" t="str">
        <f t="shared" si="179"/>
        <v/>
      </c>
    </row>
    <row r="1060" spans="1:25" x14ac:dyDescent="0.3">
      <c r="A1060" s="2">
        <v>42527</v>
      </c>
      <c r="B1060">
        <v>8228.75</v>
      </c>
      <c r="C1060">
        <v>8234.7001953125</v>
      </c>
      <c r="D1060">
        <v>8186.0498046875</v>
      </c>
      <c r="E1060">
        <v>8201.0498046875</v>
      </c>
      <c r="F1060">
        <v>588</v>
      </c>
      <c r="G1060">
        <v>591.20001220703102</v>
      </c>
      <c r="H1060">
        <v>585.02502441406205</v>
      </c>
      <c r="I1060">
        <v>585.54998779296795</v>
      </c>
      <c r="J1060">
        <v>7.1456782621904899E-2</v>
      </c>
      <c r="K1060">
        <v>7.17937506144503E-2</v>
      </c>
      <c r="L1060">
        <v>7.1466096392311801E-2</v>
      </c>
      <c r="M1060" s="19">
        <v>7.1399394191983004E-2</v>
      </c>
      <c r="N1060">
        <v>7.2737375425001596E-2</v>
      </c>
      <c r="O1060">
        <v>8.1653484753238298E-4</v>
      </c>
      <c r="P1060">
        <v>7.3553910272533995E-2</v>
      </c>
      <c r="Q1060">
        <v>7.1920840577469197E-2</v>
      </c>
      <c r="R1060" s="6" t="str">
        <f t="shared" si="185"/>
        <v>Lower</v>
      </c>
      <c r="S1060" t="str">
        <f t="shared" si="186"/>
        <v>Lower</v>
      </c>
      <c r="T1060" t="str">
        <f t="shared" si="181"/>
        <v>Below</v>
      </c>
      <c r="U1060" t="str">
        <f t="shared" si="182"/>
        <v>Above</v>
      </c>
      <c r="V1060" t="str">
        <f t="shared" si="183"/>
        <v>Below</v>
      </c>
      <c r="W1060" t="str">
        <f t="shared" si="180"/>
        <v>Below</v>
      </c>
      <c r="X1060" t="str">
        <f t="shared" si="184"/>
        <v>Sell</v>
      </c>
      <c r="Y1060" t="str">
        <f t="shared" si="179"/>
        <v/>
      </c>
    </row>
    <row r="1061" spans="1:25" x14ac:dyDescent="0.3">
      <c r="A1061" s="2">
        <v>42528</v>
      </c>
      <c r="B1061">
        <v>8235.5498046875</v>
      </c>
      <c r="C1061">
        <v>8294.9501953125</v>
      </c>
      <c r="D1061">
        <v>8216.400390625</v>
      </c>
      <c r="E1061">
        <v>8266.4501953125</v>
      </c>
      <c r="F1061">
        <v>588.47497558593705</v>
      </c>
      <c r="G1061">
        <v>590</v>
      </c>
      <c r="H1061">
        <v>583.82501220703102</v>
      </c>
      <c r="I1061">
        <v>586.84997558593705</v>
      </c>
      <c r="J1061">
        <v>7.1455457078407794E-2</v>
      </c>
      <c r="K1061">
        <v>7.1127612114345207E-2</v>
      </c>
      <c r="L1061">
        <v>7.1056056722014399E-2</v>
      </c>
      <c r="M1061" s="19">
        <v>7.0991775395769202E-2</v>
      </c>
      <c r="N1061">
        <v>7.2658258938687798E-2</v>
      </c>
      <c r="O1061">
        <v>9.0504806181060295E-4</v>
      </c>
      <c r="P1061">
        <v>7.3563307000498401E-2</v>
      </c>
      <c r="Q1061">
        <v>7.1753210876877194E-2</v>
      </c>
      <c r="R1061" s="6" t="str">
        <f t="shared" si="185"/>
        <v>Lower</v>
      </c>
      <c r="S1061" t="str">
        <f t="shared" si="186"/>
        <v>Lower</v>
      </c>
      <c r="T1061" t="str">
        <f t="shared" si="181"/>
        <v>Below</v>
      </c>
      <c r="U1061" t="str">
        <f t="shared" si="182"/>
        <v>Above</v>
      </c>
      <c r="V1061" t="str">
        <f t="shared" si="183"/>
        <v>Below</v>
      </c>
      <c r="W1061" t="str">
        <f t="shared" si="180"/>
        <v>Below</v>
      </c>
      <c r="X1061" t="str">
        <f t="shared" si="184"/>
        <v>Sell</v>
      </c>
      <c r="Y1061" t="str">
        <f t="shared" si="179"/>
        <v/>
      </c>
    </row>
    <row r="1062" spans="1:25" x14ac:dyDescent="0.3">
      <c r="A1062" s="2">
        <v>42529</v>
      </c>
      <c r="B1062">
        <v>8285.5</v>
      </c>
      <c r="C1062">
        <v>8288.900390625</v>
      </c>
      <c r="D1062">
        <v>8252.0498046875</v>
      </c>
      <c r="E1062">
        <v>8273.0498046875</v>
      </c>
      <c r="F1062">
        <v>587.90002441406205</v>
      </c>
      <c r="G1062">
        <v>589</v>
      </c>
      <c r="H1062">
        <v>580.5</v>
      </c>
      <c r="I1062">
        <v>581.29998779296795</v>
      </c>
      <c r="J1062">
        <v>7.0955286272893894E-2</v>
      </c>
      <c r="K1062">
        <v>7.1058882631304998E-2</v>
      </c>
      <c r="L1062">
        <v>7.0346158074597695E-2</v>
      </c>
      <c r="M1062" s="19">
        <v>7.0264292070815804E-2</v>
      </c>
      <c r="N1062">
        <v>7.2544190454072205E-2</v>
      </c>
      <c r="O1062">
        <v>1.0518478663868701E-3</v>
      </c>
      <c r="P1062">
        <v>7.3596038320459106E-2</v>
      </c>
      <c r="Q1062">
        <v>7.1492342587685401E-2</v>
      </c>
      <c r="R1062" s="6" t="str">
        <f t="shared" si="185"/>
        <v>Lower</v>
      </c>
      <c r="S1062" t="str">
        <f t="shared" si="186"/>
        <v>Lower</v>
      </c>
      <c r="T1062" t="str">
        <f t="shared" si="181"/>
        <v>Below</v>
      </c>
      <c r="U1062" t="str">
        <f t="shared" si="182"/>
        <v>Above</v>
      </c>
      <c r="V1062" t="str">
        <f t="shared" si="183"/>
        <v>Below</v>
      </c>
      <c r="W1062" t="str">
        <f t="shared" si="180"/>
        <v>Below</v>
      </c>
      <c r="X1062" t="str">
        <f t="shared" si="184"/>
        <v>Sell</v>
      </c>
      <c r="Y1062" t="str">
        <f t="shared" si="179"/>
        <v/>
      </c>
    </row>
    <row r="1063" spans="1:25" x14ac:dyDescent="0.3">
      <c r="A1063" s="2">
        <v>42530</v>
      </c>
      <c r="B1063">
        <v>8273.349609375</v>
      </c>
      <c r="C1063">
        <v>8273.349609375</v>
      </c>
      <c r="D1063">
        <v>8184.60009765625</v>
      </c>
      <c r="E1063">
        <v>8203.599609375</v>
      </c>
      <c r="F1063">
        <v>581.25</v>
      </c>
      <c r="G1063">
        <v>582.09997558593705</v>
      </c>
      <c r="H1063">
        <v>576.25</v>
      </c>
      <c r="I1063">
        <v>579.70001220703102</v>
      </c>
      <c r="J1063">
        <v>7.0255703849545104E-2</v>
      </c>
      <c r="K1063">
        <v>7.0358440422525703E-2</v>
      </c>
      <c r="L1063">
        <v>7.0406616465600494E-2</v>
      </c>
      <c r="M1063" s="19">
        <v>7.0664103541152198E-2</v>
      </c>
      <c r="N1063">
        <v>7.2441187370187704E-2</v>
      </c>
      <c r="O1063">
        <v>1.1311716777147099E-3</v>
      </c>
      <c r="P1063">
        <v>7.3572359047902505E-2</v>
      </c>
      <c r="Q1063">
        <v>7.1310015692473E-2</v>
      </c>
      <c r="R1063" s="6" t="str">
        <f t="shared" si="185"/>
        <v>Lower</v>
      </c>
      <c r="S1063" t="str">
        <f t="shared" si="186"/>
        <v>Lower</v>
      </c>
      <c r="T1063" t="str">
        <f t="shared" si="181"/>
        <v>Below</v>
      </c>
      <c r="U1063" t="str">
        <f t="shared" si="182"/>
        <v>Above</v>
      </c>
      <c r="V1063" t="str">
        <f t="shared" si="183"/>
        <v>Below</v>
      </c>
      <c r="W1063" t="str">
        <f t="shared" si="180"/>
        <v>Below</v>
      </c>
      <c r="X1063" t="str">
        <f t="shared" si="184"/>
        <v>Sell</v>
      </c>
      <c r="Y1063" t="str">
        <f t="shared" si="179"/>
        <v/>
      </c>
    </row>
    <row r="1064" spans="1:25" x14ac:dyDescent="0.3">
      <c r="A1064" s="2">
        <v>42531</v>
      </c>
      <c r="B1064">
        <v>8180.25</v>
      </c>
      <c r="C1064">
        <v>8265.599609375</v>
      </c>
      <c r="D1064">
        <v>8162.85009765625</v>
      </c>
      <c r="E1064">
        <v>8170.0498046875</v>
      </c>
      <c r="F1064">
        <v>579.20001220703102</v>
      </c>
      <c r="G1064">
        <v>586.34997558593705</v>
      </c>
      <c r="H1064">
        <v>578.09997558593705</v>
      </c>
      <c r="I1064">
        <v>580.67498779296795</v>
      </c>
      <c r="J1064">
        <v>7.0804683500752502E-2</v>
      </c>
      <c r="K1064">
        <v>7.0938589248974504E-2</v>
      </c>
      <c r="L1064">
        <v>7.0820849172756897E-2</v>
      </c>
      <c r="M1064" s="19">
        <v>7.1073616645495899E-2</v>
      </c>
      <c r="N1064">
        <v>7.2345109284655096E-2</v>
      </c>
      <c r="O1064">
        <v>1.16280426983378E-3</v>
      </c>
      <c r="P1064">
        <v>7.3507913554488893E-2</v>
      </c>
      <c r="Q1064">
        <v>7.1182305014821298E-2</v>
      </c>
      <c r="R1064" s="6" t="str">
        <f t="shared" si="185"/>
        <v>Lower</v>
      </c>
      <c r="S1064" t="str">
        <f t="shared" si="186"/>
        <v>Lower</v>
      </c>
      <c r="T1064" t="str">
        <f t="shared" si="181"/>
        <v>Below</v>
      </c>
      <c r="U1064" t="str">
        <f t="shared" si="182"/>
        <v>Above</v>
      </c>
      <c r="V1064" t="str">
        <f t="shared" si="183"/>
        <v>Below</v>
      </c>
      <c r="W1064" t="str">
        <f t="shared" si="180"/>
        <v>Below</v>
      </c>
      <c r="X1064" t="str">
        <f t="shared" si="184"/>
        <v>Sell</v>
      </c>
      <c r="Y1064" t="str">
        <f t="shared" si="179"/>
        <v/>
      </c>
    </row>
    <row r="1065" spans="1:25" x14ac:dyDescent="0.3">
      <c r="A1065" s="2">
        <v>42534</v>
      </c>
      <c r="B1065">
        <v>8102.25</v>
      </c>
      <c r="C1065">
        <v>8125.25</v>
      </c>
      <c r="D1065">
        <v>8063.89990234375</v>
      </c>
      <c r="E1065">
        <v>8110.60009765625</v>
      </c>
      <c r="F1065">
        <v>577.375</v>
      </c>
      <c r="G1065">
        <v>582.47497558593705</v>
      </c>
      <c r="H1065">
        <v>575.52502441406205</v>
      </c>
      <c r="I1065">
        <v>576.45001220703102</v>
      </c>
      <c r="J1065">
        <v>7.1261069456015305E-2</v>
      </c>
      <c r="K1065">
        <v>7.1687022009899695E-2</v>
      </c>
      <c r="L1065">
        <v>7.1370556602120896E-2</v>
      </c>
      <c r="M1065" s="19">
        <v>7.1073657345479296E-2</v>
      </c>
      <c r="N1065">
        <v>7.2200671588280196E-2</v>
      </c>
      <c r="O1065">
        <v>1.1302966769008299E-3</v>
      </c>
      <c r="P1065">
        <v>7.3330968265180999E-2</v>
      </c>
      <c r="Q1065">
        <v>7.1070374911379297E-2</v>
      </c>
      <c r="R1065" s="6">
        <f t="shared" si="185"/>
        <v>0</v>
      </c>
      <c r="S1065" t="str">
        <f t="shared" si="186"/>
        <v>Lower</v>
      </c>
      <c r="T1065" t="str">
        <f t="shared" si="181"/>
        <v>Above</v>
      </c>
      <c r="U1065" t="str">
        <f t="shared" si="182"/>
        <v>Above</v>
      </c>
      <c r="V1065" t="str">
        <f t="shared" si="183"/>
        <v>Below</v>
      </c>
      <c r="W1065" t="str">
        <f t="shared" si="180"/>
        <v>Above</v>
      </c>
      <c r="X1065" t="str">
        <f t="shared" si="184"/>
        <v>Buy</v>
      </c>
      <c r="Y1065" t="str">
        <f t="shared" si="179"/>
        <v>Buy</v>
      </c>
    </row>
    <row r="1066" spans="1:25" x14ac:dyDescent="0.3">
      <c r="A1066" s="2">
        <v>42535</v>
      </c>
      <c r="B1066">
        <v>8134.39990234375</v>
      </c>
      <c r="C1066">
        <v>8134.9501953125</v>
      </c>
      <c r="D1066">
        <v>8069.5</v>
      </c>
      <c r="E1066">
        <v>8108.85009765625</v>
      </c>
      <c r="F1066">
        <v>577.5</v>
      </c>
      <c r="G1066">
        <v>578.5</v>
      </c>
      <c r="H1066">
        <v>572.125</v>
      </c>
      <c r="I1066">
        <v>575.92498779296795</v>
      </c>
      <c r="J1066">
        <v>7.0994788421160096E-2</v>
      </c>
      <c r="K1066">
        <v>7.1112912324078098E-2</v>
      </c>
      <c r="L1066">
        <v>7.0899683995290896E-2</v>
      </c>
      <c r="M1066" s="19">
        <v>7.1024248920254607E-2</v>
      </c>
      <c r="N1066">
        <v>7.2097447031562206E-2</v>
      </c>
      <c r="O1066">
        <v>1.13916034380835E-3</v>
      </c>
      <c r="P1066">
        <v>7.3236607375370605E-2</v>
      </c>
      <c r="Q1066">
        <v>7.0958286687753905E-2</v>
      </c>
      <c r="R1066" s="6" t="str">
        <f t="shared" si="185"/>
        <v>Lower</v>
      </c>
      <c r="S1066" t="str">
        <f t="shared" si="186"/>
        <v>Lower</v>
      </c>
      <c r="T1066" t="str">
        <f t="shared" si="181"/>
        <v>Above</v>
      </c>
      <c r="U1066" t="str">
        <f t="shared" si="182"/>
        <v>Above</v>
      </c>
      <c r="V1066" t="str">
        <f t="shared" si="183"/>
        <v>Below</v>
      </c>
      <c r="W1066" t="str">
        <f t="shared" si="180"/>
        <v>Above</v>
      </c>
      <c r="X1066" t="str">
        <f t="shared" si="184"/>
        <v>Buy</v>
      </c>
      <c r="Y1066" t="str">
        <f t="shared" si="179"/>
        <v/>
      </c>
    </row>
    <row r="1067" spans="1:25" x14ac:dyDescent="0.3">
      <c r="A1067" s="2">
        <v>42536</v>
      </c>
      <c r="B1067">
        <v>8139.39990234375</v>
      </c>
      <c r="C1067">
        <v>8213.2001953125</v>
      </c>
      <c r="D1067">
        <v>8123.14990234375</v>
      </c>
      <c r="E1067">
        <v>8206.599609375</v>
      </c>
      <c r="F1067">
        <v>577.5</v>
      </c>
      <c r="G1067">
        <v>585.45001220703102</v>
      </c>
      <c r="H1067">
        <v>576.59997558593705</v>
      </c>
      <c r="I1067">
        <v>584.77502441406205</v>
      </c>
      <c r="J1067">
        <v>7.0951176613611E-2</v>
      </c>
      <c r="K1067">
        <v>7.1281595271616996E-2</v>
      </c>
      <c r="L1067">
        <v>7.0982313821338197E-2</v>
      </c>
      <c r="M1067" s="19">
        <v>7.1256677826225495E-2</v>
      </c>
      <c r="N1067">
        <v>7.2036938170296605E-2</v>
      </c>
      <c r="O1067">
        <v>1.1505889479280901E-3</v>
      </c>
      <c r="P1067">
        <v>7.3187527118224696E-2</v>
      </c>
      <c r="Q1067">
        <v>7.08863492223685E-2</v>
      </c>
      <c r="R1067" s="6">
        <f t="shared" si="185"/>
        <v>0</v>
      </c>
      <c r="S1067" t="str">
        <f t="shared" si="186"/>
        <v>Lower</v>
      </c>
      <c r="T1067" t="str">
        <f t="shared" si="181"/>
        <v>Above</v>
      </c>
      <c r="U1067" t="str">
        <f t="shared" si="182"/>
        <v>Above</v>
      </c>
      <c r="V1067" t="str">
        <f t="shared" si="183"/>
        <v>Below</v>
      </c>
      <c r="W1067" t="str">
        <f t="shared" si="180"/>
        <v>Above</v>
      </c>
      <c r="X1067" t="str">
        <f t="shared" si="184"/>
        <v>Buy</v>
      </c>
      <c r="Y1067" t="str">
        <f t="shared" si="179"/>
        <v/>
      </c>
    </row>
    <row r="1068" spans="1:25" x14ac:dyDescent="0.3">
      <c r="A1068" s="2">
        <v>42537</v>
      </c>
      <c r="B1068">
        <v>8180.64990234375</v>
      </c>
      <c r="C1068">
        <v>8180.64990234375</v>
      </c>
      <c r="D1068">
        <v>8074.4501953125</v>
      </c>
      <c r="E1068">
        <v>8140.75</v>
      </c>
      <c r="F1068">
        <v>583.27502441406205</v>
      </c>
      <c r="G1068">
        <v>584.42498779296795</v>
      </c>
      <c r="H1068">
        <v>577.67498779296795</v>
      </c>
      <c r="I1068">
        <v>581.07501220703102</v>
      </c>
      <c r="J1068">
        <v>7.1299350464436098E-2</v>
      </c>
      <c r="K1068">
        <v>7.1439921616194696E-2</v>
      </c>
      <c r="L1068">
        <v>7.1543569384864003E-2</v>
      </c>
      <c r="M1068" s="19">
        <v>7.1378559986122997E-2</v>
      </c>
      <c r="N1068">
        <v>7.1946475469129204E-2</v>
      </c>
      <c r="O1068">
        <v>1.1262074279574301E-3</v>
      </c>
      <c r="P1068">
        <v>7.3072682897086599E-2</v>
      </c>
      <c r="Q1068">
        <v>7.0820268041171794E-2</v>
      </c>
      <c r="R1068" s="6">
        <f t="shared" si="185"/>
        <v>0</v>
      </c>
      <c r="S1068" t="str">
        <f t="shared" si="186"/>
        <v>Lower</v>
      </c>
      <c r="T1068" t="str">
        <f t="shared" si="181"/>
        <v>Above</v>
      </c>
      <c r="U1068" t="str">
        <f t="shared" si="182"/>
        <v>Above</v>
      </c>
      <c r="V1068" t="str">
        <f t="shared" si="183"/>
        <v>Below</v>
      </c>
      <c r="W1068" t="str">
        <f t="shared" si="180"/>
        <v>Above</v>
      </c>
      <c r="X1068" t="str">
        <f t="shared" si="184"/>
        <v>Buy</v>
      </c>
      <c r="Y1068" t="str">
        <f t="shared" si="179"/>
        <v/>
      </c>
    </row>
    <row r="1069" spans="1:25" x14ac:dyDescent="0.3">
      <c r="A1069" s="2">
        <v>42538</v>
      </c>
      <c r="B1069">
        <v>8176.64990234375</v>
      </c>
      <c r="C1069">
        <v>8195.25</v>
      </c>
      <c r="D1069">
        <v>8135.7998046875</v>
      </c>
      <c r="E1069">
        <v>8170.2001953125</v>
      </c>
      <c r="F1069">
        <v>583.5</v>
      </c>
      <c r="G1069">
        <v>589</v>
      </c>
      <c r="H1069">
        <v>582.77502441406205</v>
      </c>
      <c r="I1069">
        <v>585</v>
      </c>
      <c r="J1069">
        <v>7.1361744353606898E-2</v>
      </c>
      <c r="K1069">
        <v>7.1870900826698295E-2</v>
      </c>
      <c r="L1069">
        <v>7.1630944517377601E-2</v>
      </c>
      <c r="M1069" s="19">
        <v>7.1601672665944305E-2</v>
      </c>
      <c r="N1069">
        <v>7.18460940661656E-2</v>
      </c>
      <c r="O1069">
        <v>1.0575764962882301E-3</v>
      </c>
      <c r="P1069">
        <v>7.2903670562453796E-2</v>
      </c>
      <c r="Q1069">
        <v>7.0788517569877293E-2</v>
      </c>
      <c r="R1069" s="6">
        <f t="shared" si="185"/>
        <v>0</v>
      </c>
      <c r="S1069" t="str">
        <f t="shared" si="186"/>
        <v>Lower</v>
      </c>
      <c r="T1069" t="str">
        <f t="shared" si="181"/>
        <v>Above</v>
      </c>
      <c r="U1069" t="str">
        <f t="shared" si="182"/>
        <v>Above</v>
      </c>
      <c r="V1069" t="str">
        <f t="shared" si="183"/>
        <v>Below</v>
      </c>
      <c r="W1069" t="str">
        <f t="shared" si="180"/>
        <v>Above</v>
      </c>
      <c r="X1069" t="str">
        <f t="shared" si="184"/>
        <v>Buy</v>
      </c>
      <c r="Y1069" t="str">
        <f t="shared" si="179"/>
        <v/>
      </c>
    </row>
    <row r="1070" spans="1:25" x14ac:dyDescent="0.3">
      <c r="A1070" s="2">
        <v>42541</v>
      </c>
      <c r="B1070">
        <v>8115.75</v>
      </c>
      <c r="C1070">
        <v>8244.150390625</v>
      </c>
      <c r="D1070">
        <v>8107.35009765625</v>
      </c>
      <c r="E1070">
        <v>8238.5</v>
      </c>
      <c r="F1070">
        <v>579.5</v>
      </c>
      <c r="G1070">
        <v>589.625</v>
      </c>
      <c r="H1070">
        <v>579.40002441406205</v>
      </c>
      <c r="I1070">
        <v>586.02502441406205</v>
      </c>
      <c r="J1070">
        <v>7.1404368049779704E-2</v>
      </c>
      <c r="K1070">
        <v>7.15204080544799E-2</v>
      </c>
      <c r="L1070">
        <v>7.1466017556286399E-2</v>
      </c>
      <c r="M1070" s="19">
        <v>7.1132490673552498E-2</v>
      </c>
      <c r="N1070">
        <v>7.1726794796743501E-2</v>
      </c>
      <c r="O1070">
        <v>9.9150642466295006E-4</v>
      </c>
      <c r="P1070">
        <v>7.2718301221406406E-2</v>
      </c>
      <c r="Q1070">
        <v>7.0735288372080596E-2</v>
      </c>
      <c r="R1070" s="6">
        <f t="shared" si="185"/>
        <v>0</v>
      </c>
      <c r="S1070" t="str">
        <f t="shared" si="186"/>
        <v>Lower</v>
      </c>
      <c r="T1070" t="str">
        <f t="shared" si="181"/>
        <v>Above</v>
      </c>
      <c r="U1070" t="str">
        <f t="shared" si="182"/>
        <v>Above</v>
      </c>
      <c r="V1070" t="str">
        <f t="shared" si="183"/>
        <v>Below</v>
      </c>
      <c r="W1070" t="str">
        <f t="shared" si="180"/>
        <v>Above</v>
      </c>
      <c r="X1070" t="str">
        <f t="shared" si="184"/>
        <v>Buy</v>
      </c>
      <c r="Y1070" t="str">
        <f t="shared" si="179"/>
        <v/>
      </c>
    </row>
    <row r="1071" spans="1:25" x14ac:dyDescent="0.3">
      <c r="A1071" s="2">
        <v>42542</v>
      </c>
      <c r="B1071">
        <v>8255.400390625</v>
      </c>
      <c r="C1071">
        <v>8257.25</v>
      </c>
      <c r="D1071">
        <v>8202.150390625</v>
      </c>
      <c r="E1071">
        <v>8219.900390625</v>
      </c>
      <c r="F1071">
        <v>587.5</v>
      </c>
      <c r="G1071">
        <v>587.72497558593705</v>
      </c>
      <c r="H1071">
        <v>580.59997558593705</v>
      </c>
      <c r="I1071">
        <v>583.32501220703102</v>
      </c>
      <c r="J1071">
        <v>7.1165536763931697E-2</v>
      </c>
      <c r="K1071">
        <v>7.1176841634434801E-2</v>
      </c>
      <c r="L1071">
        <v>7.0786311873720198E-2</v>
      </c>
      <c r="M1071" s="19">
        <v>7.0964973355678099E-2</v>
      </c>
      <c r="N1071">
        <v>7.1597239865266005E-2</v>
      </c>
      <c r="O1071">
        <v>9.0545254992557801E-4</v>
      </c>
      <c r="P1071">
        <v>7.2502692415191597E-2</v>
      </c>
      <c r="Q1071">
        <v>7.0691787315340496E-2</v>
      </c>
      <c r="R1071" s="6">
        <f t="shared" si="185"/>
        <v>0</v>
      </c>
      <c r="S1071" t="str">
        <f t="shared" si="186"/>
        <v>Lower</v>
      </c>
      <c r="T1071" t="str">
        <f t="shared" si="181"/>
        <v>Above</v>
      </c>
      <c r="U1071" t="str">
        <f t="shared" si="182"/>
        <v>Above</v>
      </c>
      <c r="V1071" t="str">
        <f t="shared" si="183"/>
        <v>Below</v>
      </c>
      <c r="W1071" t="str">
        <f t="shared" si="180"/>
        <v>Above</v>
      </c>
      <c r="X1071" t="str">
        <f t="shared" si="184"/>
        <v>Buy</v>
      </c>
      <c r="Y1071" t="str">
        <f t="shared" si="179"/>
        <v/>
      </c>
    </row>
    <row r="1072" spans="1:25" x14ac:dyDescent="0.3">
      <c r="A1072" s="2">
        <v>42543</v>
      </c>
      <c r="B1072">
        <v>8213.650390625</v>
      </c>
      <c r="C1072">
        <v>8238.349609375</v>
      </c>
      <c r="D1072">
        <v>8153.25</v>
      </c>
      <c r="E1072">
        <v>8203.7001953125</v>
      </c>
      <c r="F1072">
        <v>583</v>
      </c>
      <c r="G1072">
        <v>587.5</v>
      </c>
      <c r="H1072">
        <v>583</v>
      </c>
      <c r="I1072">
        <v>585.75</v>
      </c>
      <c r="J1072">
        <v>7.09794028566679E-2</v>
      </c>
      <c r="K1072">
        <v>7.1312826944299898E-2</v>
      </c>
      <c r="L1072">
        <v>7.1505227976573701E-2</v>
      </c>
      <c r="M1072" s="19">
        <v>7.1400707736088503E-2</v>
      </c>
      <c r="N1072">
        <v>7.1470631112673197E-2</v>
      </c>
      <c r="O1072">
        <v>7.1964331713487105E-4</v>
      </c>
      <c r="P1072">
        <v>7.2190274429808104E-2</v>
      </c>
      <c r="Q1072">
        <v>7.0750987795538303E-2</v>
      </c>
      <c r="R1072" s="6">
        <f t="shared" si="185"/>
        <v>0</v>
      </c>
      <c r="S1072" t="str">
        <f t="shared" si="186"/>
        <v>Lower</v>
      </c>
      <c r="T1072" t="str">
        <f t="shared" si="181"/>
        <v>Above</v>
      </c>
      <c r="U1072" t="str">
        <f t="shared" si="182"/>
        <v>Above</v>
      </c>
      <c r="V1072" t="str">
        <f t="shared" si="183"/>
        <v>Below</v>
      </c>
      <c r="W1072" t="str">
        <f t="shared" si="180"/>
        <v>Above</v>
      </c>
      <c r="X1072" t="str">
        <f t="shared" si="184"/>
        <v>Buy</v>
      </c>
      <c r="Y1072" t="str">
        <f t="shared" si="179"/>
        <v/>
      </c>
    </row>
    <row r="1073" spans="1:25" x14ac:dyDescent="0.3">
      <c r="A1073" s="2">
        <v>42544</v>
      </c>
      <c r="B1073">
        <v>8201.150390625</v>
      </c>
      <c r="C1073">
        <v>8285.599609375</v>
      </c>
      <c r="D1073">
        <v>8188.2998046875</v>
      </c>
      <c r="E1073">
        <v>8270.4501953125</v>
      </c>
      <c r="F1073">
        <v>584.90002441406205</v>
      </c>
      <c r="G1073">
        <v>595.92498779296795</v>
      </c>
      <c r="H1073">
        <v>583.75</v>
      </c>
      <c r="I1073">
        <v>595.04998779296795</v>
      </c>
      <c r="J1073">
        <v>7.1319265780405705E-2</v>
      </c>
      <c r="K1073">
        <v>7.19229767171818E-2</v>
      </c>
      <c r="L1073">
        <v>7.1290745810970904E-2</v>
      </c>
      <c r="M1073" s="19">
        <v>7.1948923425018504E-2</v>
      </c>
      <c r="N1073">
        <v>7.1402335850530796E-2</v>
      </c>
      <c r="O1073">
        <v>5.8822917261920702E-4</v>
      </c>
      <c r="P1073">
        <v>7.1990565023150002E-2</v>
      </c>
      <c r="Q1073">
        <v>7.0814106677911604E-2</v>
      </c>
      <c r="R1073" s="6">
        <f t="shared" si="185"/>
        <v>0</v>
      </c>
      <c r="S1073" t="str">
        <f t="shared" si="186"/>
        <v>Lower</v>
      </c>
      <c r="T1073" t="str">
        <f t="shared" si="181"/>
        <v>Above</v>
      </c>
      <c r="U1073" t="str">
        <f t="shared" si="182"/>
        <v>Above</v>
      </c>
      <c r="V1073" t="str">
        <f t="shared" si="183"/>
        <v>Below</v>
      </c>
      <c r="W1073" t="str">
        <f t="shared" si="180"/>
        <v>Above</v>
      </c>
      <c r="X1073" t="str">
        <f t="shared" si="184"/>
        <v>Buy</v>
      </c>
      <c r="Y1073" t="str">
        <f t="shared" si="179"/>
        <v/>
      </c>
    </row>
    <row r="1074" spans="1:25" x14ac:dyDescent="0.3">
      <c r="A1074" s="2">
        <v>42545</v>
      </c>
      <c r="B1074">
        <v>8029.10009765625</v>
      </c>
      <c r="C1074">
        <v>8100.7001953125</v>
      </c>
      <c r="D1074">
        <v>7927.0498046875</v>
      </c>
      <c r="E1074">
        <v>8088.60009765625</v>
      </c>
      <c r="F1074">
        <v>579.92498779296795</v>
      </c>
      <c r="G1074">
        <v>585.95001220703102</v>
      </c>
      <c r="H1074">
        <v>573.5</v>
      </c>
      <c r="I1074">
        <v>580.95001220703102</v>
      </c>
      <c r="J1074">
        <v>7.2227893629356096E-2</v>
      </c>
      <c r="K1074">
        <v>7.2333254913704001E-2</v>
      </c>
      <c r="L1074">
        <v>7.2347217960062798E-2</v>
      </c>
      <c r="M1074" s="19">
        <v>7.1823307518363605E-2</v>
      </c>
      <c r="N1074">
        <v>7.1355978275736295E-2</v>
      </c>
      <c r="O1074">
        <v>5.0736980267302204E-4</v>
      </c>
      <c r="P1074">
        <v>7.1863348078409398E-2</v>
      </c>
      <c r="Q1074">
        <v>7.0848608473063304E-2</v>
      </c>
      <c r="R1074" s="6" t="str">
        <f t="shared" si="185"/>
        <v>Upper</v>
      </c>
      <c r="S1074" t="str">
        <f t="shared" si="186"/>
        <v>Upper</v>
      </c>
      <c r="T1074" t="str">
        <f t="shared" si="181"/>
        <v>Above</v>
      </c>
      <c r="U1074" t="str">
        <f t="shared" si="182"/>
        <v>Above</v>
      </c>
      <c r="V1074" t="str">
        <f t="shared" si="183"/>
        <v>Below</v>
      </c>
      <c r="W1074" t="str">
        <f t="shared" si="180"/>
        <v>Below</v>
      </c>
      <c r="X1074" t="str">
        <f t="shared" si="184"/>
        <v>Sell</v>
      </c>
      <c r="Y1074" t="str">
        <f t="shared" si="179"/>
        <v>Sell</v>
      </c>
    </row>
    <row r="1075" spans="1:25" x14ac:dyDescent="0.3">
      <c r="A1075" s="2">
        <v>42548</v>
      </c>
      <c r="B1075">
        <v>8039.35009765625</v>
      </c>
      <c r="C1075">
        <v>8120.64990234375</v>
      </c>
      <c r="D1075">
        <v>8039.35009765625</v>
      </c>
      <c r="E1075">
        <v>8094.7001953125</v>
      </c>
      <c r="F1075">
        <v>581</v>
      </c>
      <c r="G1075">
        <v>584.5</v>
      </c>
      <c r="H1075">
        <v>576.52502441406205</v>
      </c>
      <c r="I1075">
        <v>579.97497558593705</v>
      </c>
      <c r="J1075">
        <v>7.2269523399581898E-2</v>
      </c>
      <c r="K1075">
        <v>7.1976997780843099E-2</v>
      </c>
      <c r="L1075">
        <v>7.1712889401612107E-2</v>
      </c>
      <c r="M1075" s="19">
        <v>7.1648728376844703E-2</v>
      </c>
      <c r="N1075">
        <v>7.1332160491485094E-2</v>
      </c>
      <c r="O1075">
        <v>4.7979663406420202E-4</v>
      </c>
      <c r="P1075">
        <v>7.1811957125549303E-2</v>
      </c>
      <c r="Q1075">
        <v>7.08523638574209E-2</v>
      </c>
      <c r="R1075" s="6" t="str">
        <f t="shared" si="185"/>
        <v>Upper</v>
      </c>
      <c r="S1075" t="str">
        <f t="shared" si="186"/>
        <v>Upper</v>
      </c>
      <c r="T1075" t="str">
        <f t="shared" si="181"/>
        <v>Above</v>
      </c>
      <c r="U1075" t="str">
        <f t="shared" si="182"/>
        <v>Above</v>
      </c>
      <c r="V1075" t="str">
        <f t="shared" si="183"/>
        <v>Below</v>
      </c>
      <c r="W1075" t="str">
        <f t="shared" si="180"/>
        <v>Below</v>
      </c>
      <c r="X1075" t="str">
        <f t="shared" si="184"/>
        <v>Sell</v>
      </c>
      <c r="Y1075" t="str">
        <f t="shared" ref="Y1075:Y1138" si="187">+IF(X1075&lt;&gt;X1074,X1075,"")</f>
        <v/>
      </c>
    </row>
    <row r="1076" spans="1:25" x14ac:dyDescent="0.3">
      <c r="A1076" s="2">
        <v>42549</v>
      </c>
      <c r="B1076">
        <v>8096.0498046875</v>
      </c>
      <c r="C1076">
        <v>8146.35009765625</v>
      </c>
      <c r="D1076">
        <v>8086.85009765625</v>
      </c>
      <c r="E1076">
        <v>8127.85009765625</v>
      </c>
      <c r="F1076">
        <v>580.625</v>
      </c>
      <c r="G1076">
        <v>586.54998779296795</v>
      </c>
      <c r="H1076">
        <v>575</v>
      </c>
      <c r="I1076">
        <v>583.47497558593705</v>
      </c>
      <c r="J1076">
        <v>7.1717073635567993E-2</v>
      </c>
      <c r="K1076">
        <v>7.20015688942367E-2</v>
      </c>
      <c r="L1076">
        <v>7.1103086251919995E-2</v>
      </c>
      <c r="M1076" s="19">
        <v>7.1787123110721301E-2</v>
      </c>
      <c r="N1076">
        <v>7.1300543833361901E-2</v>
      </c>
      <c r="O1076">
        <v>4.2169320337677902E-4</v>
      </c>
      <c r="P1076">
        <v>7.1722237036738704E-2</v>
      </c>
      <c r="Q1076">
        <v>7.0878850629985099E-2</v>
      </c>
      <c r="R1076" s="6" t="str">
        <f t="shared" si="185"/>
        <v>Upper</v>
      </c>
      <c r="S1076" t="str">
        <f t="shared" si="186"/>
        <v>Upper</v>
      </c>
      <c r="T1076" t="str">
        <f t="shared" si="181"/>
        <v>Above</v>
      </c>
      <c r="U1076" t="str">
        <f t="shared" si="182"/>
        <v>Above</v>
      </c>
      <c r="V1076" t="str">
        <f t="shared" si="183"/>
        <v>Above</v>
      </c>
      <c r="W1076" t="str">
        <f t="shared" si="180"/>
        <v>Above</v>
      </c>
      <c r="X1076" t="str">
        <f t="shared" si="184"/>
        <v>Sell</v>
      </c>
      <c r="Y1076" t="str">
        <f t="shared" si="187"/>
        <v/>
      </c>
    </row>
    <row r="1077" spans="1:25" x14ac:dyDescent="0.3">
      <c r="A1077" s="2">
        <v>42550</v>
      </c>
      <c r="B1077">
        <v>8173.10009765625</v>
      </c>
      <c r="C1077">
        <v>8212.400390625</v>
      </c>
      <c r="D1077">
        <v>8157.64990234375</v>
      </c>
      <c r="E1077">
        <v>8204</v>
      </c>
      <c r="F1077">
        <v>582.5</v>
      </c>
      <c r="G1077">
        <v>584.75</v>
      </c>
      <c r="H1077">
        <v>579.84997558593705</v>
      </c>
      <c r="I1077">
        <v>584.15002441406205</v>
      </c>
      <c r="J1077">
        <v>7.1270386149686296E-2</v>
      </c>
      <c r="K1077">
        <v>7.1203298936512005E-2</v>
      </c>
      <c r="L1077">
        <v>7.1080517370491994E-2</v>
      </c>
      <c r="M1077" s="19">
        <v>7.1203074648228004E-2</v>
      </c>
      <c r="N1077">
        <v>7.1269141393806995E-2</v>
      </c>
      <c r="O1077">
        <v>4.0307641023657202E-4</v>
      </c>
      <c r="P1077">
        <v>7.1672217804043606E-2</v>
      </c>
      <c r="Q1077">
        <v>7.0866064983570495E-2</v>
      </c>
      <c r="R1077" s="6">
        <f t="shared" si="185"/>
        <v>0</v>
      </c>
      <c r="S1077" t="str">
        <f t="shared" si="186"/>
        <v>Upper</v>
      </c>
      <c r="T1077" t="str">
        <f t="shared" si="181"/>
        <v>Above</v>
      </c>
      <c r="U1077" t="str">
        <f t="shared" si="182"/>
        <v>Above</v>
      </c>
      <c r="V1077" t="str">
        <f t="shared" si="183"/>
        <v>Below</v>
      </c>
      <c r="W1077" t="str">
        <f t="shared" si="180"/>
        <v>Below</v>
      </c>
      <c r="X1077" t="str">
        <f t="shared" si="184"/>
        <v>Sell</v>
      </c>
      <c r="Y1077" t="str">
        <f t="shared" si="187"/>
        <v/>
      </c>
    </row>
    <row r="1078" spans="1:25" x14ac:dyDescent="0.3">
      <c r="A1078" s="2">
        <v>42551</v>
      </c>
      <c r="B1078">
        <v>8260.25</v>
      </c>
      <c r="C1078">
        <v>8308.150390625</v>
      </c>
      <c r="D1078">
        <v>8242.099609375</v>
      </c>
      <c r="E1078">
        <v>8287.75</v>
      </c>
      <c r="F1078">
        <v>585.5</v>
      </c>
      <c r="G1078">
        <v>590</v>
      </c>
      <c r="H1078">
        <v>581.07501220703102</v>
      </c>
      <c r="I1078">
        <v>588.22497558593705</v>
      </c>
      <c r="J1078">
        <v>7.0881631911866999E-2</v>
      </c>
      <c r="K1078">
        <v>7.1014602800854601E-2</v>
      </c>
      <c r="L1078">
        <v>7.0500848054066895E-2</v>
      </c>
      <c r="M1078" s="19">
        <v>7.0975231587093901E-2</v>
      </c>
      <c r="N1078">
        <v>7.1243997780738297E-2</v>
      </c>
      <c r="O1078">
        <v>4.05035079621492E-4</v>
      </c>
      <c r="P1078">
        <v>7.1649032860359799E-2</v>
      </c>
      <c r="Q1078">
        <v>7.0838962701116795E-2</v>
      </c>
      <c r="R1078" s="6" t="str">
        <f t="shared" si="185"/>
        <v>Lower</v>
      </c>
      <c r="S1078" t="str">
        <f t="shared" si="186"/>
        <v>Lower</v>
      </c>
      <c r="T1078" t="str">
        <f t="shared" si="181"/>
        <v>Above</v>
      </c>
      <c r="U1078" t="str">
        <f t="shared" si="182"/>
        <v>Above</v>
      </c>
      <c r="V1078" t="str">
        <f t="shared" si="183"/>
        <v>Below</v>
      </c>
      <c r="W1078" t="str">
        <f t="shared" si="180"/>
        <v>Above</v>
      </c>
      <c r="X1078" t="str">
        <f t="shared" si="184"/>
        <v>Buy</v>
      </c>
      <c r="Y1078" t="str">
        <f t="shared" si="187"/>
        <v>Buy</v>
      </c>
    </row>
    <row r="1079" spans="1:25" x14ac:dyDescent="0.3">
      <c r="A1079" s="2">
        <v>42552</v>
      </c>
      <c r="B1079">
        <v>8313.0498046875</v>
      </c>
      <c r="C1079">
        <v>8356.75</v>
      </c>
      <c r="D1079">
        <v>8308.650390625</v>
      </c>
      <c r="E1079">
        <v>8328.349609375</v>
      </c>
      <c r="F1079">
        <v>590</v>
      </c>
      <c r="G1079">
        <v>592.5</v>
      </c>
      <c r="H1079">
        <v>585.90002441406205</v>
      </c>
      <c r="I1079">
        <v>587.25</v>
      </c>
      <c r="J1079">
        <v>7.0972749335305896E-2</v>
      </c>
      <c r="K1079">
        <v>7.0900768839560799E-2</v>
      </c>
      <c r="L1079">
        <v>7.0516870594911296E-2</v>
      </c>
      <c r="M1079" s="19">
        <v>7.0512169582668302E-2</v>
      </c>
      <c r="N1079">
        <v>7.1206236430174999E-2</v>
      </c>
      <c r="O1079">
        <v>4.3670545980580098E-4</v>
      </c>
      <c r="P1079">
        <v>7.1642941889980799E-2</v>
      </c>
      <c r="Q1079">
        <v>7.0769530970369199E-2</v>
      </c>
      <c r="R1079" s="6" t="str">
        <f t="shared" si="185"/>
        <v>Lower</v>
      </c>
      <c r="S1079" t="str">
        <f t="shared" si="186"/>
        <v>Lower</v>
      </c>
      <c r="T1079" t="str">
        <f t="shared" si="181"/>
        <v>Below</v>
      </c>
      <c r="U1079" t="str">
        <f t="shared" si="182"/>
        <v>Above</v>
      </c>
      <c r="V1079" t="str">
        <f t="shared" si="183"/>
        <v>Below</v>
      </c>
      <c r="W1079" t="str">
        <f t="shared" si="180"/>
        <v>Below</v>
      </c>
      <c r="X1079" t="str">
        <f t="shared" si="184"/>
        <v>Buy</v>
      </c>
      <c r="Y1079" t="str">
        <f t="shared" si="187"/>
        <v/>
      </c>
    </row>
    <row r="1080" spans="1:25" x14ac:dyDescent="0.3">
      <c r="A1080" s="2">
        <v>42555</v>
      </c>
      <c r="B1080">
        <v>8376.75</v>
      </c>
      <c r="C1080">
        <v>8398.4501953125</v>
      </c>
      <c r="D1080">
        <v>8364.7001953125</v>
      </c>
      <c r="E1080">
        <v>8370.7001953125</v>
      </c>
      <c r="F1080">
        <v>589.09997558593705</v>
      </c>
      <c r="G1080">
        <v>589.75</v>
      </c>
      <c r="H1080">
        <v>585.70001220703102</v>
      </c>
      <c r="I1080">
        <v>586.40002441406205</v>
      </c>
      <c r="J1080">
        <v>7.0325600690713794E-2</v>
      </c>
      <c r="K1080">
        <v>7.0221289200376694E-2</v>
      </c>
      <c r="L1080">
        <v>7.0020442876751507E-2</v>
      </c>
      <c r="M1080" s="19">
        <v>7.0053879691264004E-2</v>
      </c>
      <c r="N1080">
        <v>7.1138960705139101E-2</v>
      </c>
      <c r="O1080">
        <v>5.03859691363846E-4</v>
      </c>
      <c r="P1080">
        <v>7.1642820396502896E-2</v>
      </c>
      <c r="Q1080">
        <v>7.0635101013775195E-2</v>
      </c>
      <c r="R1080" s="6" t="str">
        <f t="shared" si="185"/>
        <v>Lower</v>
      </c>
      <c r="S1080" t="str">
        <f t="shared" si="186"/>
        <v>Lower</v>
      </c>
      <c r="T1080" t="str">
        <f t="shared" si="181"/>
        <v>Below</v>
      </c>
      <c r="U1080" t="str">
        <f t="shared" si="182"/>
        <v>Above</v>
      </c>
      <c r="V1080" t="str">
        <f t="shared" si="183"/>
        <v>Below</v>
      </c>
      <c r="W1080" t="str">
        <f t="shared" si="180"/>
        <v>Below</v>
      </c>
      <c r="X1080" t="str">
        <f t="shared" si="184"/>
        <v>Buy</v>
      </c>
      <c r="Y1080" t="str">
        <f t="shared" si="187"/>
        <v/>
      </c>
    </row>
    <row r="1081" spans="1:25" x14ac:dyDescent="0.3">
      <c r="A1081" s="2">
        <v>42556</v>
      </c>
      <c r="B1081">
        <v>8379.2998046875</v>
      </c>
      <c r="C1081">
        <v>8381.4501953125</v>
      </c>
      <c r="D1081">
        <v>8319.9501953125</v>
      </c>
      <c r="E1081">
        <v>8335.9501953125</v>
      </c>
      <c r="F1081">
        <v>586.40002441406205</v>
      </c>
      <c r="G1081">
        <v>587.15002441406205</v>
      </c>
      <c r="H1081">
        <v>581</v>
      </c>
      <c r="I1081">
        <v>582.79998779296795</v>
      </c>
      <c r="J1081">
        <v>6.9981983946441603E-2</v>
      </c>
      <c r="K1081">
        <v>7.0053512307743399E-2</v>
      </c>
      <c r="L1081">
        <v>6.9832148794272603E-2</v>
      </c>
      <c r="M1081" s="19">
        <v>6.9914043886765406E-2</v>
      </c>
      <c r="N1081">
        <v>7.1085074129688897E-2</v>
      </c>
      <c r="O1081">
        <v>5.7327772361218598E-4</v>
      </c>
      <c r="P1081">
        <v>7.1658351853300994E-2</v>
      </c>
      <c r="Q1081">
        <v>7.0511796406076702E-2</v>
      </c>
      <c r="R1081" s="6" t="str">
        <f t="shared" si="185"/>
        <v>Lower</v>
      </c>
      <c r="S1081" t="str">
        <f t="shared" si="186"/>
        <v>Lower</v>
      </c>
      <c r="T1081" t="str">
        <f t="shared" si="181"/>
        <v>Below</v>
      </c>
      <c r="U1081" t="str">
        <f t="shared" si="182"/>
        <v>Above</v>
      </c>
      <c r="V1081" t="str">
        <f t="shared" si="183"/>
        <v>Below</v>
      </c>
      <c r="W1081" t="str">
        <f t="shared" si="180"/>
        <v>Below</v>
      </c>
      <c r="X1081" t="str">
        <f t="shared" si="184"/>
        <v>Buy</v>
      </c>
      <c r="Y1081" t="str">
        <f t="shared" si="187"/>
        <v/>
      </c>
    </row>
    <row r="1082" spans="1:25" x14ac:dyDescent="0.3">
      <c r="A1082" s="2">
        <v>42558</v>
      </c>
      <c r="B1082">
        <v>8342</v>
      </c>
      <c r="C1082">
        <v>8361.9501953125</v>
      </c>
      <c r="D1082">
        <v>8317.7001953125</v>
      </c>
      <c r="E1082">
        <v>8337.900390625</v>
      </c>
      <c r="F1082">
        <v>583.95001220703102</v>
      </c>
      <c r="G1082">
        <v>594.375</v>
      </c>
      <c r="H1082">
        <v>580.45001220703102</v>
      </c>
      <c r="I1082">
        <v>592.82501220703102</v>
      </c>
      <c r="J1082">
        <v>7.0001200216618403E-2</v>
      </c>
      <c r="K1082">
        <v>7.1080906501116398E-2</v>
      </c>
      <c r="L1082">
        <v>6.9784916332299093E-2</v>
      </c>
      <c r="M1082" s="19">
        <v>7.1100035312678195E-2</v>
      </c>
      <c r="N1082">
        <v>7.1126861291782001E-2</v>
      </c>
      <c r="O1082">
        <v>5.3978148258649401E-4</v>
      </c>
      <c r="P1082">
        <v>7.1666642774368502E-2</v>
      </c>
      <c r="Q1082">
        <v>7.0587079809195499E-2</v>
      </c>
      <c r="R1082" s="6" t="str">
        <f t="shared" si="185"/>
        <v>Lower</v>
      </c>
      <c r="S1082" t="str">
        <f t="shared" si="186"/>
        <v>Lower</v>
      </c>
      <c r="T1082" t="str">
        <f t="shared" si="181"/>
        <v>Above</v>
      </c>
      <c r="U1082" t="str">
        <f t="shared" si="182"/>
        <v>Above</v>
      </c>
      <c r="V1082" t="str">
        <f t="shared" si="183"/>
        <v>Below</v>
      </c>
      <c r="W1082" t="str">
        <f t="shared" si="180"/>
        <v>Above</v>
      </c>
      <c r="X1082" t="str">
        <f t="shared" si="184"/>
        <v>Buy</v>
      </c>
      <c r="Y1082" t="str">
        <f t="shared" si="187"/>
        <v/>
      </c>
    </row>
    <row r="1083" spans="1:25" x14ac:dyDescent="0.3">
      <c r="A1083" s="2">
        <v>42559</v>
      </c>
      <c r="B1083">
        <v>8350</v>
      </c>
      <c r="C1083">
        <v>8353.2998046875</v>
      </c>
      <c r="D1083">
        <v>8287.5498046875</v>
      </c>
      <c r="E1083">
        <v>8323.2001953125</v>
      </c>
      <c r="F1083">
        <v>592.54998779296795</v>
      </c>
      <c r="G1083">
        <v>592.79998779296795</v>
      </c>
      <c r="H1083">
        <v>585.625</v>
      </c>
      <c r="I1083">
        <v>587.42498779296795</v>
      </c>
      <c r="J1083">
        <v>7.0964070394367501E-2</v>
      </c>
      <c r="K1083">
        <v>7.0965965744497206E-2</v>
      </c>
      <c r="L1083">
        <v>7.0663225416608105E-2</v>
      </c>
      <c r="M1083" s="19">
        <v>7.0576818292055199E-2</v>
      </c>
      <c r="N1083">
        <v>7.1122497029327103E-2</v>
      </c>
      <c r="O1083">
        <v>5.4405584852482299E-4</v>
      </c>
      <c r="P1083">
        <v>7.1666552877851994E-2</v>
      </c>
      <c r="Q1083">
        <v>7.0578441180802295E-2</v>
      </c>
      <c r="R1083" s="6" t="str">
        <f t="shared" si="185"/>
        <v>Lower</v>
      </c>
      <c r="S1083" t="str">
        <f t="shared" si="186"/>
        <v>Lower</v>
      </c>
      <c r="T1083" t="str">
        <f t="shared" si="181"/>
        <v>Below</v>
      </c>
      <c r="U1083" t="str">
        <f t="shared" si="182"/>
        <v>Above</v>
      </c>
      <c r="V1083" t="str">
        <f t="shared" si="183"/>
        <v>Below</v>
      </c>
      <c r="W1083" t="str">
        <f t="shared" si="180"/>
        <v>Below</v>
      </c>
      <c r="X1083" t="str">
        <f t="shared" si="184"/>
        <v>Buy</v>
      </c>
      <c r="Y1083" t="str">
        <f t="shared" si="187"/>
        <v/>
      </c>
    </row>
    <row r="1084" spans="1:25" x14ac:dyDescent="0.3">
      <c r="A1084" s="2">
        <v>42562</v>
      </c>
      <c r="B1084">
        <v>8413.349609375</v>
      </c>
      <c r="C1084">
        <v>8475.25</v>
      </c>
      <c r="D1084">
        <v>8407.0498046875</v>
      </c>
      <c r="E1084">
        <v>8467.900390625</v>
      </c>
      <c r="F1084">
        <v>593</v>
      </c>
      <c r="G1084">
        <v>600.95001220703102</v>
      </c>
      <c r="H1084">
        <v>590.52502441406205</v>
      </c>
      <c r="I1084">
        <v>599.875</v>
      </c>
      <c r="J1084">
        <v>7.0483223392882599E-2</v>
      </c>
      <c r="K1084">
        <v>7.0906464376511699E-2</v>
      </c>
      <c r="L1084">
        <v>7.0241646966906796E-2</v>
      </c>
      <c r="M1084" s="19">
        <v>7.0841055318049601E-2</v>
      </c>
      <c r="N1084">
        <v>7.1110868962954807E-2</v>
      </c>
      <c r="O1084">
        <v>5.4762907473174304E-4</v>
      </c>
      <c r="P1084">
        <v>7.1658498037686605E-2</v>
      </c>
      <c r="Q1084">
        <v>7.0563239888223106E-2</v>
      </c>
      <c r="R1084" s="6" t="str">
        <f t="shared" si="185"/>
        <v>Lower</v>
      </c>
      <c r="S1084" t="str">
        <f t="shared" si="186"/>
        <v>Lower</v>
      </c>
      <c r="T1084" t="str">
        <f t="shared" si="181"/>
        <v>Above</v>
      </c>
      <c r="U1084" t="str">
        <f t="shared" si="182"/>
        <v>Above</v>
      </c>
      <c r="V1084" t="str">
        <f t="shared" si="183"/>
        <v>Below</v>
      </c>
      <c r="W1084" t="str">
        <f t="shared" si="180"/>
        <v>Above</v>
      </c>
      <c r="X1084" t="str">
        <f t="shared" si="184"/>
        <v>Buy</v>
      </c>
      <c r="Y1084" t="str">
        <f t="shared" si="187"/>
        <v/>
      </c>
    </row>
    <row r="1085" spans="1:25" x14ac:dyDescent="0.3">
      <c r="A1085" s="2">
        <v>42563</v>
      </c>
      <c r="B1085">
        <v>8502.599609375</v>
      </c>
      <c r="C1085">
        <v>8526.599609375</v>
      </c>
      <c r="D1085">
        <v>8479.2001953125</v>
      </c>
      <c r="E1085">
        <v>8521.0498046875</v>
      </c>
      <c r="F1085">
        <v>604.95001220703102</v>
      </c>
      <c r="G1085">
        <v>604.95001220703102</v>
      </c>
      <c r="H1085">
        <v>597.77502441406205</v>
      </c>
      <c r="I1085">
        <v>601.07501220703102</v>
      </c>
      <c r="J1085">
        <v>7.1148829769663705E-2</v>
      </c>
      <c r="K1085">
        <v>7.0948565655866894E-2</v>
      </c>
      <c r="L1085">
        <v>7.0498987008766001E-2</v>
      </c>
      <c r="M1085" s="19">
        <v>7.0540018657838904E-2</v>
      </c>
      <c r="N1085">
        <v>7.1084187028572804E-2</v>
      </c>
      <c r="O1085">
        <v>5.6234009751861703E-4</v>
      </c>
      <c r="P1085">
        <v>7.1646527126091403E-2</v>
      </c>
      <c r="Q1085">
        <v>7.0521846931054205E-2</v>
      </c>
      <c r="R1085" s="6" t="str">
        <f t="shared" si="185"/>
        <v>Lower</v>
      </c>
      <c r="S1085" t="str">
        <f t="shared" si="186"/>
        <v>Lower</v>
      </c>
      <c r="T1085" t="str">
        <f t="shared" si="181"/>
        <v>Above</v>
      </c>
      <c r="U1085" t="str">
        <f t="shared" si="182"/>
        <v>Above</v>
      </c>
      <c r="V1085" t="str">
        <f t="shared" si="183"/>
        <v>Below</v>
      </c>
      <c r="W1085" t="str">
        <f t="shared" si="180"/>
        <v>Above</v>
      </c>
      <c r="X1085" t="str">
        <f t="shared" si="184"/>
        <v>Buy</v>
      </c>
      <c r="Y1085" t="str">
        <f t="shared" si="187"/>
        <v/>
      </c>
    </row>
    <row r="1086" spans="1:25" x14ac:dyDescent="0.3">
      <c r="A1086" s="2">
        <v>42564</v>
      </c>
      <c r="B1086">
        <v>8540.4501953125</v>
      </c>
      <c r="C1086">
        <v>8550.25</v>
      </c>
      <c r="D1086">
        <v>8493.5498046875</v>
      </c>
      <c r="E1086">
        <v>8519.5</v>
      </c>
      <c r="F1086">
        <v>599.90002441406205</v>
      </c>
      <c r="G1086">
        <v>600.97497558593705</v>
      </c>
      <c r="H1086">
        <v>596.65002441406205</v>
      </c>
      <c r="I1086">
        <v>598.875</v>
      </c>
      <c r="J1086">
        <v>7.0242201604702598E-2</v>
      </c>
      <c r="K1086">
        <v>7.0287415641172704E-2</v>
      </c>
      <c r="L1086">
        <v>7.0247427534336396E-2</v>
      </c>
      <c r="M1086" s="19">
        <v>7.0294618228769298E-2</v>
      </c>
      <c r="N1086">
        <v>7.1047705493998498E-2</v>
      </c>
      <c r="O1086">
        <v>5.8944709086987304E-4</v>
      </c>
      <c r="P1086">
        <v>7.1637152584868399E-2</v>
      </c>
      <c r="Q1086">
        <v>7.0458258403128707E-2</v>
      </c>
      <c r="R1086" s="6" t="str">
        <f t="shared" si="185"/>
        <v>Lower</v>
      </c>
      <c r="S1086" t="str">
        <f t="shared" si="186"/>
        <v>Lower</v>
      </c>
      <c r="T1086" t="str">
        <f t="shared" si="181"/>
        <v>Below</v>
      </c>
      <c r="U1086" t="str">
        <f t="shared" si="182"/>
        <v>Above</v>
      </c>
      <c r="V1086" t="str">
        <f t="shared" si="183"/>
        <v>Below</v>
      </c>
      <c r="W1086" t="str">
        <f t="shared" si="180"/>
        <v>Below</v>
      </c>
      <c r="X1086" t="str">
        <f t="shared" si="184"/>
        <v>Buy</v>
      </c>
      <c r="Y1086" t="str">
        <f t="shared" si="187"/>
        <v/>
      </c>
    </row>
    <row r="1087" spans="1:25" x14ac:dyDescent="0.3">
      <c r="A1087" s="2">
        <v>42565</v>
      </c>
      <c r="B1087">
        <v>8515.75</v>
      </c>
      <c r="C1087">
        <v>8571.400390625</v>
      </c>
      <c r="D1087">
        <v>8500.7001953125</v>
      </c>
      <c r="E1087">
        <v>8565</v>
      </c>
      <c r="F1087">
        <v>600.5</v>
      </c>
      <c r="G1087">
        <v>601.07501220703102</v>
      </c>
      <c r="H1087">
        <v>596.09997558593705</v>
      </c>
      <c r="I1087">
        <v>600.17498779296795</v>
      </c>
      <c r="J1087">
        <v>7.0516396089598601E-2</v>
      </c>
      <c r="K1087">
        <v>7.0125648647152095E-2</v>
      </c>
      <c r="L1087">
        <v>7.0123632393792906E-2</v>
      </c>
      <c r="M1087" s="19">
        <v>7.0072969969990503E-2</v>
      </c>
      <c r="N1087">
        <v>7.0988520101186794E-2</v>
      </c>
      <c r="O1087">
        <v>6.25674006149212E-4</v>
      </c>
      <c r="P1087">
        <v>7.1614194107335993E-2</v>
      </c>
      <c r="Q1087">
        <v>7.0362846095037596E-2</v>
      </c>
      <c r="R1087" s="6" t="str">
        <f t="shared" si="185"/>
        <v>Lower</v>
      </c>
      <c r="S1087" t="str">
        <f t="shared" si="186"/>
        <v>Lower</v>
      </c>
      <c r="T1087" t="str">
        <f t="shared" si="181"/>
        <v>Below</v>
      </c>
      <c r="U1087" t="str">
        <f t="shared" si="182"/>
        <v>Above</v>
      </c>
      <c r="V1087" t="str">
        <f t="shared" si="183"/>
        <v>Below</v>
      </c>
      <c r="W1087" t="str">
        <f t="shared" si="180"/>
        <v>Below</v>
      </c>
      <c r="X1087" t="str">
        <f t="shared" si="184"/>
        <v>Buy</v>
      </c>
      <c r="Y1087" t="str">
        <f t="shared" si="187"/>
        <v/>
      </c>
    </row>
    <row r="1088" spans="1:25" x14ac:dyDescent="0.3">
      <c r="A1088" s="2">
        <v>42566</v>
      </c>
      <c r="B1088">
        <v>8565.4501953125</v>
      </c>
      <c r="C1088">
        <v>8594.7998046875</v>
      </c>
      <c r="D1088">
        <v>8510.0498046875</v>
      </c>
      <c r="E1088">
        <v>8541.400390625</v>
      </c>
      <c r="F1088">
        <v>601.90002441406205</v>
      </c>
      <c r="G1088">
        <v>613</v>
      </c>
      <c r="H1088">
        <v>597.54998779296795</v>
      </c>
      <c r="I1088">
        <v>611.84997558593705</v>
      </c>
      <c r="J1088">
        <v>7.0270681714249605E-2</v>
      </c>
      <c r="K1088">
        <v>7.1322196436230806E-2</v>
      </c>
      <c r="L1088">
        <v>7.0216978925766796E-2</v>
      </c>
      <c r="M1088" s="19">
        <v>7.1633449739401098E-2</v>
      </c>
      <c r="N1088">
        <v>7.1001264588850699E-2</v>
      </c>
      <c r="O1088">
        <v>6.3653858214132296E-4</v>
      </c>
      <c r="P1088">
        <v>7.1637803170991998E-2</v>
      </c>
      <c r="Q1088">
        <v>7.0364726006709399E-2</v>
      </c>
      <c r="R1088" s="6" t="str">
        <f t="shared" si="185"/>
        <v>Lower</v>
      </c>
      <c r="S1088" t="str">
        <f t="shared" si="186"/>
        <v>Lower</v>
      </c>
      <c r="T1088" t="str">
        <f t="shared" si="181"/>
        <v>Above</v>
      </c>
      <c r="U1088" t="str">
        <f t="shared" si="182"/>
        <v>Above</v>
      </c>
      <c r="V1088" t="str">
        <f t="shared" si="183"/>
        <v>Below</v>
      </c>
      <c r="W1088" t="str">
        <f t="shared" si="180"/>
        <v>Above</v>
      </c>
      <c r="X1088" t="str">
        <f t="shared" si="184"/>
        <v>Buy</v>
      </c>
      <c r="Y1088" t="str">
        <f t="shared" si="187"/>
        <v/>
      </c>
    </row>
    <row r="1089" spans="1:25" x14ac:dyDescent="0.3">
      <c r="A1089" s="2">
        <v>42569</v>
      </c>
      <c r="B1089">
        <v>8564.0498046875</v>
      </c>
      <c r="C1089">
        <v>8587.099609375</v>
      </c>
      <c r="D1089">
        <v>8494.349609375</v>
      </c>
      <c r="E1089">
        <v>8508.7001953125</v>
      </c>
      <c r="F1089">
        <v>612.5</v>
      </c>
      <c r="G1089">
        <v>619.25</v>
      </c>
      <c r="H1089">
        <v>611.32501220703102</v>
      </c>
      <c r="I1089">
        <v>613.72497558593705</v>
      </c>
      <c r="J1089">
        <v>7.1519901678380002E-2</v>
      </c>
      <c r="K1089">
        <v>7.2113988211331706E-2</v>
      </c>
      <c r="L1089">
        <v>7.1968430818096604E-2</v>
      </c>
      <c r="M1089" s="19">
        <v>7.2129110380930103E-2</v>
      </c>
      <c r="N1089">
        <v>7.1027636474600003E-2</v>
      </c>
      <c r="O1089">
        <v>6.7262575459118895E-4</v>
      </c>
      <c r="P1089">
        <v>7.1700262229191195E-2</v>
      </c>
      <c r="Q1089">
        <v>7.0355010720008798E-2</v>
      </c>
      <c r="R1089" s="6" t="str">
        <f t="shared" si="185"/>
        <v>Upper</v>
      </c>
      <c r="S1089" t="str">
        <f t="shared" si="186"/>
        <v>Upper</v>
      </c>
      <c r="T1089" t="str">
        <f t="shared" si="181"/>
        <v>Above</v>
      </c>
      <c r="U1089" t="str">
        <f t="shared" si="182"/>
        <v>Above</v>
      </c>
      <c r="V1089" t="str">
        <f t="shared" si="183"/>
        <v>Above</v>
      </c>
      <c r="W1089" t="str">
        <f t="shared" si="180"/>
        <v>Above</v>
      </c>
      <c r="X1089" t="str">
        <f t="shared" si="184"/>
        <v>Buy</v>
      </c>
      <c r="Y1089" t="str">
        <f t="shared" si="187"/>
        <v/>
      </c>
    </row>
    <row r="1090" spans="1:25" x14ac:dyDescent="0.3">
      <c r="A1090" s="2">
        <v>42570</v>
      </c>
      <c r="B1090">
        <v>8514.2998046875</v>
      </c>
      <c r="C1090">
        <v>8540.0498046875</v>
      </c>
      <c r="D1090">
        <v>8476.7001953125</v>
      </c>
      <c r="E1090">
        <v>8528.5498046875</v>
      </c>
      <c r="F1090">
        <v>614.5</v>
      </c>
      <c r="G1090">
        <v>615.375</v>
      </c>
      <c r="H1090">
        <v>606.92498779296795</v>
      </c>
      <c r="I1090">
        <v>609.17498779296795</v>
      </c>
      <c r="J1090">
        <v>7.2172699352410594E-2</v>
      </c>
      <c r="K1090">
        <v>7.2057542294686597E-2</v>
      </c>
      <c r="L1090">
        <v>7.1599204148872594E-2</v>
      </c>
      <c r="M1090" s="19">
        <v>7.1427734109983196E-2</v>
      </c>
      <c r="N1090">
        <v>7.1042398646421506E-2</v>
      </c>
      <c r="O1090">
        <v>6.7826434799697795E-4</v>
      </c>
      <c r="P1090">
        <v>7.1720662994418496E-2</v>
      </c>
      <c r="Q1090">
        <v>7.0364134298424502E-2</v>
      </c>
      <c r="R1090" s="6" t="str">
        <f t="shared" si="185"/>
        <v>Upper</v>
      </c>
      <c r="S1090" t="str">
        <f t="shared" si="186"/>
        <v>Upper</v>
      </c>
      <c r="T1090" t="str">
        <f t="shared" si="181"/>
        <v>Above</v>
      </c>
      <c r="U1090" t="str">
        <f t="shared" si="182"/>
        <v>Above</v>
      </c>
      <c r="V1090" t="str">
        <f t="shared" si="183"/>
        <v>Below</v>
      </c>
      <c r="W1090" t="str">
        <f t="shared" si="180"/>
        <v>Below</v>
      </c>
      <c r="X1090" t="str">
        <f t="shared" si="184"/>
        <v>Sell</v>
      </c>
      <c r="Y1090" t="str">
        <f t="shared" si="187"/>
        <v>Sell</v>
      </c>
    </row>
    <row r="1091" spans="1:25" x14ac:dyDescent="0.3">
      <c r="A1091" s="2">
        <v>42571</v>
      </c>
      <c r="B1091">
        <v>8515.4501953125</v>
      </c>
      <c r="C1091">
        <v>8569.900390625</v>
      </c>
      <c r="D1091">
        <v>8512.5498046875</v>
      </c>
      <c r="E1091">
        <v>8565.849609375</v>
      </c>
      <c r="F1091">
        <v>611.5</v>
      </c>
      <c r="G1091">
        <v>619.25</v>
      </c>
      <c r="H1091">
        <v>610.875</v>
      </c>
      <c r="I1091">
        <v>616.09997558593705</v>
      </c>
      <c r="J1091">
        <v>7.1810648406658795E-2</v>
      </c>
      <c r="K1091">
        <v>7.2258716178011301E-2</v>
      </c>
      <c r="L1091">
        <v>7.1761694676208104E-2</v>
      </c>
      <c r="M1091" s="19">
        <v>7.1925145044764605E-2</v>
      </c>
      <c r="N1091">
        <v>7.1090407230875799E-2</v>
      </c>
      <c r="O1091">
        <v>7.0591329548198498E-4</v>
      </c>
      <c r="P1091">
        <v>7.1796320526357801E-2</v>
      </c>
      <c r="Q1091">
        <v>7.0384493935393894E-2</v>
      </c>
      <c r="R1091" s="6" t="str">
        <f t="shared" si="185"/>
        <v>Upper</v>
      </c>
      <c r="S1091" t="str">
        <f t="shared" si="186"/>
        <v>Upper</v>
      </c>
      <c r="T1091" t="str">
        <f t="shared" si="181"/>
        <v>Above</v>
      </c>
      <c r="U1091" t="str">
        <f t="shared" si="182"/>
        <v>Above</v>
      </c>
      <c r="V1091" t="str">
        <f t="shared" si="183"/>
        <v>Above</v>
      </c>
      <c r="W1091" t="str">
        <f t="shared" ref="W1091:W1154" si="188">IF(S1091=0,"",IF(S1091="Upper",IF(M1091&lt;=P1091,"Below","Above"),IF(M1091&gt;=Q1091,"Above","Below")))</f>
        <v>Above</v>
      </c>
      <c r="X1091" t="str">
        <f t="shared" si="184"/>
        <v>Sell</v>
      </c>
      <c r="Y1091" t="str">
        <f t="shared" si="187"/>
        <v/>
      </c>
    </row>
    <row r="1092" spans="1:25" x14ac:dyDescent="0.3">
      <c r="A1092" s="2">
        <v>42572</v>
      </c>
      <c r="B1092">
        <v>8582.7001953125</v>
      </c>
      <c r="C1092">
        <v>8585.25</v>
      </c>
      <c r="D1092">
        <v>8503.4501953125</v>
      </c>
      <c r="E1092">
        <v>8510.099609375</v>
      </c>
      <c r="F1092">
        <v>615.34997558593705</v>
      </c>
      <c r="G1092">
        <v>619.95001220703102</v>
      </c>
      <c r="H1092">
        <v>611.25</v>
      </c>
      <c r="I1092">
        <v>614.29998779296795</v>
      </c>
      <c r="J1092">
        <v>7.1696547890839193E-2</v>
      </c>
      <c r="K1092">
        <v>7.2211061088148995E-2</v>
      </c>
      <c r="L1092">
        <v>7.1882587180548102E-2</v>
      </c>
      <c r="M1092" s="19">
        <v>7.2184817568555298E-2</v>
      </c>
      <c r="N1092">
        <v>7.1129612722499194E-2</v>
      </c>
      <c r="O1092">
        <v>7.4475938206286605E-4</v>
      </c>
      <c r="P1092">
        <v>7.1874372104562101E-2</v>
      </c>
      <c r="Q1092">
        <v>7.0384853340436301E-2</v>
      </c>
      <c r="R1092" s="6" t="str">
        <f t="shared" si="185"/>
        <v>Upper</v>
      </c>
      <c r="S1092" t="str">
        <f t="shared" si="186"/>
        <v>Upper</v>
      </c>
      <c r="T1092" t="str">
        <f t="shared" si="181"/>
        <v>Above</v>
      </c>
      <c r="U1092" t="str">
        <f t="shared" si="182"/>
        <v>Above</v>
      </c>
      <c r="V1092" t="str">
        <f t="shared" si="183"/>
        <v>Above</v>
      </c>
      <c r="W1092" t="str">
        <f t="shared" si="188"/>
        <v>Above</v>
      </c>
      <c r="X1092" t="str">
        <f t="shared" si="184"/>
        <v>Sell</v>
      </c>
      <c r="Y1092" t="str">
        <f t="shared" si="187"/>
        <v/>
      </c>
    </row>
    <row r="1093" spans="1:25" x14ac:dyDescent="0.3">
      <c r="A1093" s="2">
        <v>42573</v>
      </c>
      <c r="B1093">
        <v>8519.650390625</v>
      </c>
      <c r="C1093">
        <v>8548.9501953125</v>
      </c>
      <c r="D1093">
        <v>8489.7998046875</v>
      </c>
      <c r="E1093">
        <v>8541.2001953125</v>
      </c>
      <c r="F1093">
        <v>616.67498779296795</v>
      </c>
      <c r="G1093">
        <v>617.32501220703102</v>
      </c>
      <c r="H1093">
        <v>610.75</v>
      </c>
      <c r="I1093">
        <v>615.40002441406205</v>
      </c>
      <c r="J1093">
        <v>7.2382663550555504E-2</v>
      </c>
      <c r="K1093">
        <v>7.2210622135278998E-2</v>
      </c>
      <c r="L1093">
        <v>7.1939269953431001E-2</v>
      </c>
      <c r="M1093" s="19">
        <v>7.2050766911165506E-2</v>
      </c>
      <c r="N1093">
        <v>7.1134704896806497E-2</v>
      </c>
      <c r="O1093">
        <v>7.5097833080707598E-4</v>
      </c>
      <c r="P1093">
        <v>7.18856832276136E-2</v>
      </c>
      <c r="Q1093">
        <v>7.0383726565999505E-2</v>
      </c>
      <c r="R1093" s="6" t="str">
        <f t="shared" si="185"/>
        <v>Upper</v>
      </c>
      <c r="S1093" t="str">
        <f t="shared" si="186"/>
        <v>Upper</v>
      </c>
      <c r="T1093" t="str">
        <f t="shared" ref="T1093:T1156" si="189">IF(M1093&gt;=Q1093,"Above","Below")</f>
        <v>Above</v>
      </c>
      <c r="U1093" t="str">
        <f t="shared" ref="U1093:U1156" si="190">IF(M1093&gt;=O1093,"Above","Below")</f>
        <v>Above</v>
      </c>
      <c r="V1093" t="str">
        <f t="shared" ref="V1093:V1156" si="191">IF(M1093&gt;=P1093,"Above","Below")</f>
        <v>Above</v>
      </c>
      <c r="W1093" t="str">
        <f t="shared" si="188"/>
        <v>Above</v>
      </c>
      <c r="X1093" t="str">
        <f t="shared" ref="X1093:X1156" si="192">+IF(AND(S1093="Upper",V1093="Below"),"Sell",IF(AND(S1093="Lower",T1093="Above"),"Buy",X1092))</f>
        <v>Sell</v>
      </c>
      <c r="Y1093" t="str">
        <f t="shared" si="187"/>
        <v/>
      </c>
    </row>
    <row r="1094" spans="1:25" x14ac:dyDescent="0.3">
      <c r="A1094" s="2">
        <v>42576</v>
      </c>
      <c r="B1094">
        <v>8519.9501953125</v>
      </c>
      <c r="C1094">
        <v>8641.150390625</v>
      </c>
      <c r="D1094">
        <v>8517.2001953125</v>
      </c>
      <c r="E1094">
        <v>8635.650390625</v>
      </c>
      <c r="F1094">
        <v>616.5</v>
      </c>
      <c r="G1094">
        <v>624.72497558593705</v>
      </c>
      <c r="H1094">
        <v>613.5</v>
      </c>
      <c r="I1094">
        <v>623.47497558593705</v>
      </c>
      <c r="J1094">
        <v>7.2359577916216597E-2</v>
      </c>
      <c r="K1094">
        <v>7.2296505366197195E-2</v>
      </c>
      <c r="L1094">
        <v>7.2030712667484703E-2</v>
      </c>
      <c r="M1094" s="19">
        <v>7.21978018312079E-2</v>
      </c>
      <c r="N1094">
        <v>7.1153429612448693E-2</v>
      </c>
      <c r="O1094">
        <v>7.7338591971634998E-4</v>
      </c>
      <c r="P1094">
        <v>7.1926815532165095E-2</v>
      </c>
      <c r="Q1094">
        <v>7.0380043692732402E-2</v>
      </c>
      <c r="R1094" s="6" t="str">
        <f t="shared" si="185"/>
        <v>Upper</v>
      </c>
      <c r="S1094" t="str">
        <f t="shared" si="186"/>
        <v>Upper</v>
      </c>
      <c r="T1094" t="str">
        <f t="shared" si="189"/>
        <v>Above</v>
      </c>
      <c r="U1094" t="str">
        <f t="shared" si="190"/>
        <v>Above</v>
      </c>
      <c r="V1094" t="str">
        <f t="shared" si="191"/>
        <v>Above</v>
      </c>
      <c r="W1094" t="str">
        <f t="shared" si="188"/>
        <v>Above</v>
      </c>
      <c r="X1094" t="str">
        <f t="shared" si="192"/>
        <v>Sell</v>
      </c>
      <c r="Y1094" t="str">
        <f t="shared" si="187"/>
        <v/>
      </c>
    </row>
    <row r="1095" spans="1:25" x14ac:dyDescent="0.3">
      <c r="A1095" s="2">
        <v>42577</v>
      </c>
      <c r="B1095">
        <v>8633.75</v>
      </c>
      <c r="C1095">
        <v>8644.900390625</v>
      </c>
      <c r="D1095">
        <v>8577.150390625</v>
      </c>
      <c r="E1095">
        <v>8590.650390625</v>
      </c>
      <c r="F1095">
        <v>621.20001220703102</v>
      </c>
      <c r="G1095">
        <v>622.82501220703102</v>
      </c>
      <c r="H1095">
        <v>617.57501220703102</v>
      </c>
      <c r="I1095">
        <v>619.40002441406205</v>
      </c>
      <c r="J1095">
        <v>7.1950196867760899E-2</v>
      </c>
      <c r="K1095">
        <v>7.2045365945737905E-2</v>
      </c>
      <c r="L1095">
        <v>7.2002353238676195E-2</v>
      </c>
      <c r="M1095" s="19">
        <v>7.2101644956942407E-2</v>
      </c>
      <c r="N1095">
        <v>7.1176075441453601E-2</v>
      </c>
      <c r="O1095">
        <v>7.9498178190278703E-4</v>
      </c>
      <c r="P1095">
        <v>7.1971057223356394E-2</v>
      </c>
      <c r="Q1095">
        <v>7.0381093659550795E-2</v>
      </c>
      <c r="R1095" s="6" t="str">
        <f t="shared" si="185"/>
        <v>Upper</v>
      </c>
      <c r="S1095" t="str">
        <f t="shared" si="186"/>
        <v>Upper</v>
      </c>
      <c r="T1095" t="str">
        <f t="shared" si="189"/>
        <v>Above</v>
      </c>
      <c r="U1095" t="str">
        <f t="shared" si="190"/>
        <v>Above</v>
      </c>
      <c r="V1095" t="str">
        <f t="shared" si="191"/>
        <v>Above</v>
      </c>
      <c r="W1095" t="str">
        <f t="shared" si="188"/>
        <v>Above</v>
      </c>
      <c r="X1095" t="str">
        <f t="shared" si="192"/>
        <v>Sell</v>
      </c>
      <c r="Y1095" t="str">
        <f t="shared" si="187"/>
        <v/>
      </c>
    </row>
    <row r="1096" spans="1:25" x14ac:dyDescent="0.3">
      <c r="A1096" s="2">
        <v>42578</v>
      </c>
      <c r="B1096">
        <v>8599.400390625</v>
      </c>
      <c r="C1096">
        <v>8665</v>
      </c>
      <c r="D1096">
        <v>8572.0498046875</v>
      </c>
      <c r="E1096">
        <v>8615.7998046875</v>
      </c>
      <c r="F1096">
        <v>620.5</v>
      </c>
      <c r="G1096">
        <v>623.77502441406205</v>
      </c>
      <c r="H1096">
        <v>615</v>
      </c>
      <c r="I1096">
        <v>618.47497558593705</v>
      </c>
      <c r="J1096">
        <v>7.2156193666300703E-2</v>
      </c>
      <c r="K1096">
        <v>7.1987885102603802E-2</v>
      </c>
      <c r="L1096">
        <v>7.1744800136799902E-2</v>
      </c>
      <c r="M1096" s="19">
        <v>7.17838145739471E-2</v>
      </c>
      <c r="N1096">
        <v>7.1175910014614902E-2</v>
      </c>
      <c r="O1096">
        <v>7.9484827050314605E-4</v>
      </c>
      <c r="P1096">
        <v>7.1970758285118105E-2</v>
      </c>
      <c r="Q1096">
        <v>7.0381061744111795E-2</v>
      </c>
      <c r="R1096" s="6" t="str">
        <f t="shared" si="185"/>
        <v>Upper</v>
      </c>
      <c r="S1096" t="str">
        <f t="shared" si="186"/>
        <v>Upper</v>
      </c>
      <c r="T1096" t="str">
        <f t="shared" si="189"/>
        <v>Above</v>
      </c>
      <c r="U1096" t="str">
        <f t="shared" si="190"/>
        <v>Above</v>
      </c>
      <c r="V1096" t="str">
        <f t="shared" si="191"/>
        <v>Below</v>
      </c>
      <c r="W1096" t="str">
        <f t="shared" si="188"/>
        <v>Below</v>
      </c>
      <c r="X1096" t="str">
        <f t="shared" si="192"/>
        <v>Sell</v>
      </c>
      <c r="Y1096" t="str">
        <f t="shared" si="187"/>
        <v/>
      </c>
    </row>
    <row r="1097" spans="1:25" x14ac:dyDescent="0.3">
      <c r="A1097" s="2">
        <v>42579</v>
      </c>
      <c r="B1097">
        <v>8636.9501953125</v>
      </c>
      <c r="C1097">
        <v>8674.7001953125</v>
      </c>
      <c r="D1097">
        <v>8625.25</v>
      </c>
      <c r="E1097">
        <v>8666.2998046875</v>
      </c>
      <c r="F1097">
        <v>619</v>
      </c>
      <c r="G1097">
        <v>625.625</v>
      </c>
      <c r="H1097">
        <v>617.77502441406205</v>
      </c>
      <c r="I1097">
        <v>624.22497558593705</v>
      </c>
      <c r="J1097">
        <v>7.1668816654280001E-2</v>
      </c>
      <c r="K1097">
        <v>7.2120648081655303E-2</v>
      </c>
      <c r="L1097">
        <v>7.1624013728768698E-2</v>
      </c>
      <c r="M1097" s="19">
        <v>7.2029007725800204E-2</v>
      </c>
      <c r="N1097">
        <v>7.1217206668493599E-2</v>
      </c>
      <c r="O1097">
        <v>8.17467887809476E-4</v>
      </c>
      <c r="P1097">
        <v>7.2034674556302997E-2</v>
      </c>
      <c r="Q1097">
        <v>7.0399738780684104E-2</v>
      </c>
      <c r="R1097" s="6" t="str">
        <f t="shared" ref="R1097:R1160" si="193">IF(OR(M1097&lt;=Q1097,L1097&lt;=Q1097),"Lower",IF(OR(M1097&gt;=P1097,K1097&gt;=P1097),"Upper",0))</f>
        <v>Upper</v>
      </c>
      <c r="S1097" t="str">
        <f t="shared" si="186"/>
        <v>Upper</v>
      </c>
      <c r="T1097" t="str">
        <f t="shared" si="189"/>
        <v>Above</v>
      </c>
      <c r="U1097" t="str">
        <f t="shared" si="190"/>
        <v>Above</v>
      </c>
      <c r="V1097" t="str">
        <f t="shared" si="191"/>
        <v>Below</v>
      </c>
      <c r="W1097" t="str">
        <f t="shared" si="188"/>
        <v>Below</v>
      </c>
      <c r="X1097" t="str">
        <f t="shared" si="192"/>
        <v>Sell</v>
      </c>
      <c r="Y1097" t="str">
        <f t="shared" si="187"/>
        <v/>
      </c>
    </row>
    <row r="1098" spans="1:25" x14ac:dyDescent="0.3">
      <c r="A1098" s="2">
        <v>42580</v>
      </c>
      <c r="B1098">
        <v>8668.2998046875</v>
      </c>
      <c r="C1098">
        <v>8670.349609375</v>
      </c>
      <c r="D1098">
        <v>8631.150390625</v>
      </c>
      <c r="E1098">
        <v>8638.5</v>
      </c>
      <c r="F1098">
        <v>624</v>
      </c>
      <c r="G1098">
        <v>625</v>
      </c>
      <c r="H1098">
        <v>617.5</v>
      </c>
      <c r="I1098">
        <v>623.09997558593705</v>
      </c>
      <c r="J1098">
        <v>7.1986434948011699E-2</v>
      </c>
      <c r="K1098">
        <v>7.2084751844862793E-2</v>
      </c>
      <c r="L1098">
        <v>7.1543186255996302E-2</v>
      </c>
      <c r="M1098" s="19">
        <v>7.2130575399194E-2</v>
      </c>
      <c r="N1098">
        <v>7.1274973859098506E-2</v>
      </c>
      <c r="O1098">
        <v>8.3998028599639903E-4</v>
      </c>
      <c r="P1098">
        <v>7.2114954145094903E-2</v>
      </c>
      <c r="Q1098">
        <v>7.0434993573102095E-2</v>
      </c>
      <c r="R1098" s="6" t="str">
        <f t="shared" si="193"/>
        <v>Upper</v>
      </c>
      <c r="S1098" t="str">
        <f t="shared" si="186"/>
        <v>Upper</v>
      </c>
      <c r="T1098" t="str">
        <f t="shared" si="189"/>
        <v>Above</v>
      </c>
      <c r="U1098" t="str">
        <f t="shared" si="190"/>
        <v>Above</v>
      </c>
      <c r="V1098" t="str">
        <f t="shared" si="191"/>
        <v>Above</v>
      </c>
      <c r="W1098" t="str">
        <f t="shared" si="188"/>
        <v>Above</v>
      </c>
      <c r="X1098" t="str">
        <f t="shared" si="192"/>
        <v>Sell</v>
      </c>
      <c r="Y1098" t="str">
        <f t="shared" si="187"/>
        <v/>
      </c>
    </row>
    <row r="1099" spans="1:25" x14ac:dyDescent="0.3">
      <c r="A1099" s="2">
        <v>42583</v>
      </c>
      <c r="B1099">
        <v>8654.2998046875</v>
      </c>
      <c r="C1099">
        <v>8711.2998046875</v>
      </c>
      <c r="D1099">
        <v>8590.5</v>
      </c>
      <c r="E1099">
        <v>8636.5498046875</v>
      </c>
      <c r="F1099">
        <v>624.5</v>
      </c>
      <c r="G1099">
        <v>629.47497558593705</v>
      </c>
      <c r="H1099">
        <v>613.82501220703102</v>
      </c>
      <c r="I1099">
        <v>621.15002441406205</v>
      </c>
      <c r="J1099">
        <v>7.2160661647259594E-2</v>
      </c>
      <c r="K1099">
        <v>7.22595926783762E-2</v>
      </c>
      <c r="L1099">
        <v>7.1453933089695706E-2</v>
      </c>
      <c r="M1099" s="19">
        <v>7.19210840510561E-2</v>
      </c>
      <c r="N1099">
        <v>7.1345419582517902E-2</v>
      </c>
      <c r="O1099">
        <v>8.31678921897372E-4</v>
      </c>
      <c r="P1099">
        <v>7.2177098504415296E-2</v>
      </c>
      <c r="Q1099">
        <v>7.0513740660620605E-2</v>
      </c>
      <c r="R1099" s="6" t="str">
        <f t="shared" si="193"/>
        <v>Upper</v>
      </c>
      <c r="S1099" t="str">
        <f t="shared" si="186"/>
        <v>Upper</v>
      </c>
      <c r="T1099" t="str">
        <f t="shared" si="189"/>
        <v>Above</v>
      </c>
      <c r="U1099" t="str">
        <f t="shared" si="190"/>
        <v>Above</v>
      </c>
      <c r="V1099" t="str">
        <f t="shared" si="191"/>
        <v>Below</v>
      </c>
      <c r="W1099" t="str">
        <f t="shared" si="188"/>
        <v>Below</v>
      </c>
      <c r="X1099" t="str">
        <f t="shared" si="192"/>
        <v>Sell</v>
      </c>
      <c r="Y1099" t="str">
        <f t="shared" si="187"/>
        <v/>
      </c>
    </row>
    <row r="1100" spans="1:25" x14ac:dyDescent="0.3">
      <c r="A1100" s="2">
        <v>42584</v>
      </c>
      <c r="B1100">
        <v>8647.4501953125</v>
      </c>
      <c r="C1100">
        <v>8687.2001953125</v>
      </c>
      <c r="D1100">
        <v>8611.400390625</v>
      </c>
      <c r="E1100">
        <v>8622.900390625</v>
      </c>
      <c r="F1100">
        <v>623.5</v>
      </c>
      <c r="G1100">
        <v>628.22497558593705</v>
      </c>
      <c r="H1100">
        <v>620.20001220703102</v>
      </c>
      <c r="I1100">
        <v>621.65002441406205</v>
      </c>
      <c r="J1100">
        <v>7.2102178783056595E-2</v>
      </c>
      <c r="K1100">
        <v>7.2316161877438806E-2</v>
      </c>
      <c r="L1100">
        <v>7.2020807775031101E-2</v>
      </c>
      <c r="M1100" s="19">
        <v>7.2092914941929903E-2</v>
      </c>
      <c r="N1100">
        <v>7.1447371345051205E-2</v>
      </c>
      <c r="O1100">
        <v>7.8889988482992799E-4</v>
      </c>
      <c r="P1100">
        <v>7.2236271229881202E-2</v>
      </c>
      <c r="Q1100">
        <v>7.0658471460221306E-2</v>
      </c>
      <c r="R1100" s="6" t="str">
        <f t="shared" si="193"/>
        <v>Upper</v>
      </c>
      <c r="S1100" t="str">
        <f t="shared" ref="S1100:S1163" si="194">+IF(R1100=0,S1099,R1100)</f>
        <v>Upper</v>
      </c>
      <c r="T1100" t="str">
        <f t="shared" si="189"/>
        <v>Above</v>
      </c>
      <c r="U1100" t="str">
        <f t="shared" si="190"/>
        <v>Above</v>
      </c>
      <c r="V1100" t="str">
        <f t="shared" si="191"/>
        <v>Below</v>
      </c>
      <c r="W1100" t="str">
        <f t="shared" si="188"/>
        <v>Below</v>
      </c>
      <c r="X1100" t="str">
        <f t="shared" si="192"/>
        <v>Sell</v>
      </c>
      <c r="Y1100" t="str">
        <f t="shared" si="187"/>
        <v/>
      </c>
    </row>
    <row r="1101" spans="1:25" x14ac:dyDescent="0.3">
      <c r="A1101" s="2">
        <v>42585</v>
      </c>
      <c r="B1101">
        <v>8635.2001953125</v>
      </c>
      <c r="C1101">
        <v>8635.4501953125</v>
      </c>
      <c r="D1101">
        <v>8529.599609375</v>
      </c>
      <c r="E1101">
        <v>8544.849609375</v>
      </c>
      <c r="F1101">
        <v>620.54998779296795</v>
      </c>
      <c r="G1101">
        <v>624.97497558593705</v>
      </c>
      <c r="H1101">
        <v>615.5</v>
      </c>
      <c r="I1101">
        <v>620.22497558593705</v>
      </c>
      <c r="J1101">
        <v>7.1862837427883297E-2</v>
      </c>
      <c r="K1101">
        <v>7.2373178172596794E-2</v>
      </c>
      <c r="L1101">
        <v>7.2160479763140994E-2</v>
      </c>
      <c r="M1101" s="19">
        <v>7.2584656715953905E-2</v>
      </c>
      <c r="N1101">
        <v>7.1580901986510695E-2</v>
      </c>
      <c r="O1101">
        <v>7.4022094190194098E-4</v>
      </c>
      <c r="P1101">
        <v>7.2321122928412598E-2</v>
      </c>
      <c r="Q1101">
        <v>7.0840681044608694E-2</v>
      </c>
      <c r="R1101" s="6" t="str">
        <f t="shared" si="193"/>
        <v>Upper</v>
      </c>
      <c r="S1101" t="str">
        <f t="shared" si="194"/>
        <v>Upper</v>
      </c>
      <c r="T1101" t="str">
        <f t="shared" si="189"/>
        <v>Above</v>
      </c>
      <c r="U1101" t="str">
        <f t="shared" si="190"/>
        <v>Above</v>
      </c>
      <c r="V1101" t="str">
        <f t="shared" si="191"/>
        <v>Above</v>
      </c>
      <c r="W1101" t="str">
        <f t="shared" si="188"/>
        <v>Above</v>
      </c>
      <c r="X1101" t="str">
        <f t="shared" si="192"/>
        <v>Sell</v>
      </c>
      <c r="Y1101" t="str">
        <f t="shared" si="187"/>
        <v/>
      </c>
    </row>
    <row r="1102" spans="1:25" x14ac:dyDescent="0.3">
      <c r="A1102" s="2">
        <v>42586</v>
      </c>
      <c r="B1102">
        <v>8599.9501953125</v>
      </c>
      <c r="C1102">
        <v>8601.400390625</v>
      </c>
      <c r="D1102">
        <v>8518.150390625</v>
      </c>
      <c r="E1102">
        <v>8551.099609375</v>
      </c>
      <c r="F1102">
        <v>623.29998779296795</v>
      </c>
      <c r="G1102">
        <v>623.34997558593705</v>
      </c>
      <c r="H1102">
        <v>616.79998779296795</v>
      </c>
      <c r="I1102">
        <v>620.5</v>
      </c>
      <c r="J1102">
        <v>7.2477162499464801E-2</v>
      </c>
      <c r="K1102">
        <v>7.2470754444282207E-2</v>
      </c>
      <c r="L1102">
        <v>7.2410084291516297E-2</v>
      </c>
      <c r="M1102" s="19">
        <v>7.2563767041108299E-2</v>
      </c>
      <c r="N1102">
        <v>7.1654088572932206E-2</v>
      </c>
      <c r="O1102">
        <v>7.6220867576025505E-4</v>
      </c>
      <c r="P1102">
        <v>7.2416297248692404E-2</v>
      </c>
      <c r="Q1102">
        <v>7.0891879897171897E-2</v>
      </c>
      <c r="R1102" s="6" t="str">
        <f t="shared" si="193"/>
        <v>Upper</v>
      </c>
      <c r="S1102" t="str">
        <f t="shared" si="194"/>
        <v>Upper</v>
      </c>
      <c r="T1102" t="str">
        <f t="shared" si="189"/>
        <v>Above</v>
      </c>
      <c r="U1102" t="str">
        <f t="shared" si="190"/>
        <v>Above</v>
      </c>
      <c r="V1102" t="str">
        <f t="shared" si="191"/>
        <v>Above</v>
      </c>
      <c r="W1102" t="str">
        <f t="shared" si="188"/>
        <v>Above</v>
      </c>
      <c r="X1102" t="str">
        <f t="shared" si="192"/>
        <v>Sell</v>
      </c>
      <c r="Y1102" t="str">
        <f t="shared" si="187"/>
        <v/>
      </c>
    </row>
    <row r="1103" spans="1:25" x14ac:dyDescent="0.3">
      <c r="A1103" s="2">
        <v>42587</v>
      </c>
      <c r="B1103">
        <v>8600.2001953125</v>
      </c>
      <c r="C1103">
        <v>8689.400390625</v>
      </c>
      <c r="D1103">
        <v>8590.150390625</v>
      </c>
      <c r="E1103">
        <v>8683.150390625</v>
      </c>
      <c r="F1103">
        <v>623.70001220703102</v>
      </c>
      <c r="G1103">
        <v>627.82501220703102</v>
      </c>
      <c r="H1103">
        <v>620.875</v>
      </c>
      <c r="I1103">
        <v>624.625</v>
      </c>
      <c r="J1103">
        <v>7.2521569038238906E-2</v>
      </c>
      <c r="K1103">
        <v>7.2251822218296194E-2</v>
      </c>
      <c r="L1103">
        <v>7.2277547163504999E-2</v>
      </c>
      <c r="M1103" s="19">
        <v>7.1935296741421503E-2</v>
      </c>
      <c r="N1103">
        <v>7.17220124954005E-2</v>
      </c>
      <c r="O1103">
        <v>7.2054704487832001E-4</v>
      </c>
      <c r="P1103">
        <v>7.2442559540278798E-2</v>
      </c>
      <c r="Q1103">
        <v>7.1001465450522203E-2</v>
      </c>
      <c r="R1103" s="6">
        <f t="shared" si="193"/>
        <v>0</v>
      </c>
      <c r="S1103" t="str">
        <f t="shared" si="194"/>
        <v>Upper</v>
      </c>
      <c r="T1103" t="str">
        <f t="shared" si="189"/>
        <v>Above</v>
      </c>
      <c r="U1103" t="str">
        <f t="shared" si="190"/>
        <v>Above</v>
      </c>
      <c r="V1103" t="str">
        <f t="shared" si="191"/>
        <v>Below</v>
      </c>
      <c r="W1103" t="str">
        <f t="shared" si="188"/>
        <v>Below</v>
      </c>
      <c r="X1103" t="str">
        <f t="shared" si="192"/>
        <v>Sell</v>
      </c>
      <c r="Y1103" t="str">
        <f t="shared" si="187"/>
        <v/>
      </c>
    </row>
    <row r="1104" spans="1:25" x14ac:dyDescent="0.3">
      <c r="A1104" s="2">
        <v>42590</v>
      </c>
      <c r="B1104">
        <v>8712.849609375</v>
      </c>
      <c r="C1104">
        <v>8723.5</v>
      </c>
      <c r="D1104">
        <v>8697.599609375</v>
      </c>
      <c r="E1104">
        <v>8711.349609375</v>
      </c>
      <c r="F1104">
        <v>626.45001220703102</v>
      </c>
      <c r="G1104">
        <v>627.5</v>
      </c>
      <c r="H1104">
        <v>622.27502441406205</v>
      </c>
      <c r="I1104">
        <v>624.79998779296795</v>
      </c>
      <c r="J1104">
        <v>7.1899555288200107E-2</v>
      </c>
      <c r="K1104">
        <v>7.1932137330199999E-2</v>
      </c>
      <c r="L1104">
        <v>7.1545604806103294E-2</v>
      </c>
      <c r="M1104" s="19">
        <v>7.1722524730332193E-2</v>
      </c>
      <c r="N1104">
        <v>7.1766085966014595E-2</v>
      </c>
      <c r="O1104">
        <v>6.9014255322223401E-4</v>
      </c>
      <c r="P1104">
        <v>7.2456228519236804E-2</v>
      </c>
      <c r="Q1104">
        <v>7.10759434127924E-2</v>
      </c>
      <c r="R1104" s="6">
        <f t="shared" si="193"/>
        <v>0</v>
      </c>
      <c r="S1104" t="str">
        <f t="shared" si="194"/>
        <v>Upper</v>
      </c>
      <c r="T1104" t="str">
        <f t="shared" si="189"/>
        <v>Above</v>
      </c>
      <c r="U1104" t="str">
        <f t="shared" si="190"/>
        <v>Above</v>
      </c>
      <c r="V1104" t="str">
        <f t="shared" si="191"/>
        <v>Below</v>
      </c>
      <c r="W1104" t="str">
        <f t="shared" si="188"/>
        <v>Below</v>
      </c>
      <c r="X1104" t="str">
        <f t="shared" si="192"/>
        <v>Sell</v>
      </c>
      <c r="Y1104" t="str">
        <f t="shared" si="187"/>
        <v/>
      </c>
    </row>
    <row r="1105" spans="1:25" x14ac:dyDescent="0.3">
      <c r="A1105" s="2">
        <v>42591</v>
      </c>
      <c r="B1105">
        <v>8727.7998046875</v>
      </c>
      <c r="C1105">
        <v>8728.349609375</v>
      </c>
      <c r="D1105">
        <v>8638.2001953125</v>
      </c>
      <c r="E1105">
        <v>8678.25</v>
      </c>
      <c r="F1105">
        <v>626.45001220703102</v>
      </c>
      <c r="G1105">
        <v>626.45001220703102</v>
      </c>
      <c r="H1105">
        <v>618.84997558593705</v>
      </c>
      <c r="I1105">
        <v>623.59997558593705</v>
      </c>
      <c r="J1105">
        <v>7.1776395681140498E-2</v>
      </c>
      <c r="K1105">
        <v>7.1771874437083702E-2</v>
      </c>
      <c r="L1105">
        <v>7.1641078186837404E-2</v>
      </c>
      <c r="M1105" s="19">
        <v>7.1857802619875802E-2</v>
      </c>
      <c r="N1105">
        <v>7.1831975164116504E-2</v>
      </c>
      <c r="O1105">
        <v>6.2693831239740499E-4</v>
      </c>
      <c r="P1105">
        <v>7.2458913476513898E-2</v>
      </c>
      <c r="Q1105">
        <v>7.1205036851719097E-2</v>
      </c>
      <c r="R1105" s="6">
        <f t="shared" si="193"/>
        <v>0</v>
      </c>
      <c r="S1105" t="str">
        <f t="shared" si="194"/>
        <v>Upper</v>
      </c>
      <c r="T1105" t="str">
        <f t="shared" si="189"/>
        <v>Above</v>
      </c>
      <c r="U1105" t="str">
        <f t="shared" si="190"/>
        <v>Above</v>
      </c>
      <c r="V1105" t="str">
        <f t="shared" si="191"/>
        <v>Below</v>
      </c>
      <c r="W1105" t="str">
        <f t="shared" si="188"/>
        <v>Below</v>
      </c>
      <c r="X1105" t="str">
        <f t="shared" si="192"/>
        <v>Sell</v>
      </c>
      <c r="Y1105" t="str">
        <f t="shared" si="187"/>
        <v/>
      </c>
    </row>
    <row r="1106" spans="1:25" x14ac:dyDescent="0.3">
      <c r="A1106" s="2">
        <v>42592</v>
      </c>
      <c r="B1106">
        <v>8686.7001953125</v>
      </c>
      <c r="C1106">
        <v>8690.099609375</v>
      </c>
      <c r="D1106">
        <v>8564.599609375</v>
      </c>
      <c r="E1106">
        <v>8575.2998046875</v>
      </c>
      <c r="F1106">
        <v>622.5</v>
      </c>
      <c r="G1106">
        <v>625.47497558593705</v>
      </c>
      <c r="H1106">
        <v>609.875</v>
      </c>
      <c r="I1106">
        <v>613.45001220703102</v>
      </c>
      <c r="J1106">
        <v>7.1661273671665596E-2</v>
      </c>
      <c r="K1106">
        <v>7.1975581834662294E-2</v>
      </c>
      <c r="L1106">
        <v>7.1208816268820904E-2</v>
      </c>
      <c r="M1106" s="19">
        <v>7.1536858906285902E-2</v>
      </c>
      <c r="N1106">
        <v>7.1894087197992299E-2</v>
      </c>
      <c r="O1106">
        <v>5.18827142262365E-4</v>
      </c>
      <c r="P1106">
        <v>7.2412914340254694E-2</v>
      </c>
      <c r="Q1106">
        <v>7.1375260055729903E-2</v>
      </c>
      <c r="R1106" s="6" t="str">
        <f t="shared" si="193"/>
        <v>Lower</v>
      </c>
      <c r="S1106" t="str">
        <f t="shared" si="194"/>
        <v>Lower</v>
      </c>
      <c r="T1106" t="str">
        <f t="shared" si="189"/>
        <v>Above</v>
      </c>
      <c r="U1106" t="str">
        <f t="shared" si="190"/>
        <v>Above</v>
      </c>
      <c r="V1106" t="str">
        <f t="shared" si="191"/>
        <v>Below</v>
      </c>
      <c r="W1106" t="str">
        <f t="shared" si="188"/>
        <v>Above</v>
      </c>
      <c r="X1106" t="str">
        <f t="shared" si="192"/>
        <v>Buy</v>
      </c>
      <c r="Y1106" t="str">
        <f t="shared" si="187"/>
        <v>Buy</v>
      </c>
    </row>
    <row r="1107" spans="1:25" x14ac:dyDescent="0.3">
      <c r="A1107" s="2">
        <v>42593</v>
      </c>
      <c r="B1107">
        <v>8572.7998046875</v>
      </c>
      <c r="C1107">
        <v>8601.150390625</v>
      </c>
      <c r="D1107">
        <v>8540.0498046875</v>
      </c>
      <c r="E1107">
        <v>8592.150390625</v>
      </c>
      <c r="F1107">
        <v>613.40002441406205</v>
      </c>
      <c r="G1107">
        <v>617.5</v>
      </c>
      <c r="H1107">
        <v>611</v>
      </c>
      <c r="I1107">
        <v>614.125</v>
      </c>
      <c r="J1107">
        <v>7.1551889509733194E-2</v>
      </c>
      <c r="K1107">
        <v>7.1792722130874106E-2</v>
      </c>
      <c r="L1107">
        <v>7.1545250200371294E-2</v>
      </c>
      <c r="M1107" s="19">
        <v>7.1475122301173699E-2</v>
      </c>
      <c r="N1107">
        <v>7.1964194814551394E-2</v>
      </c>
      <c r="O1107">
        <v>3.1415823502645097E-4</v>
      </c>
      <c r="P1107">
        <v>7.2278353049577901E-2</v>
      </c>
      <c r="Q1107">
        <v>7.1650036579524998E-2</v>
      </c>
      <c r="R1107" s="6" t="str">
        <f t="shared" si="193"/>
        <v>Lower</v>
      </c>
      <c r="S1107" t="str">
        <f t="shared" si="194"/>
        <v>Lower</v>
      </c>
      <c r="T1107" t="str">
        <f t="shared" si="189"/>
        <v>Below</v>
      </c>
      <c r="U1107" t="str">
        <f t="shared" si="190"/>
        <v>Above</v>
      </c>
      <c r="V1107" t="str">
        <f t="shared" si="191"/>
        <v>Below</v>
      </c>
      <c r="W1107" t="str">
        <f t="shared" si="188"/>
        <v>Below</v>
      </c>
      <c r="X1107" t="str">
        <f t="shared" si="192"/>
        <v>Buy</v>
      </c>
      <c r="Y1107" t="str">
        <f t="shared" si="187"/>
        <v/>
      </c>
    </row>
    <row r="1108" spans="1:25" x14ac:dyDescent="0.3">
      <c r="A1108" s="2">
        <v>42598</v>
      </c>
      <c r="B1108">
        <v>8670.25</v>
      </c>
      <c r="C1108">
        <v>8682.349609375</v>
      </c>
      <c r="D1108">
        <v>8600.4501953125</v>
      </c>
      <c r="E1108">
        <v>8642.5498046875</v>
      </c>
      <c r="F1108">
        <v>616.5</v>
      </c>
      <c r="G1108">
        <v>619.22497558593705</v>
      </c>
      <c r="H1108">
        <v>606.90002441406205</v>
      </c>
      <c r="I1108">
        <v>613.65002441406205</v>
      </c>
      <c r="J1108">
        <v>7.11052161125688E-2</v>
      </c>
      <c r="K1108">
        <v>7.1319977131226397E-2</v>
      </c>
      <c r="L1108">
        <v>7.0566076267128505E-2</v>
      </c>
      <c r="M1108" s="19">
        <v>7.1003354135284705E-2</v>
      </c>
      <c r="N1108">
        <v>7.1932690034345603E-2</v>
      </c>
      <c r="O1108">
        <v>3.7481111163841998E-4</v>
      </c>
      <c r="P1108">
        <v>7.2307501145984096E-2</v>
      </c>
      <c r="Q1108">
        <v>7.1557878922707194E-2</v>
      </c>
      <c r="R1108" s="6" t="str">
        <f t="shared" si="193"/>
        <v>Lower</v>
      </c>
      <c r="S1108" t="str">
        <f t="shared" si="194"/>
        <v>Lower</v>
      </c>
      <c r="T1108" t="str">
        <f t="shared" si="189"/>
        <v>Below</v>
      </c>
      <c r="U1108" t="str">
        <f t="shared" si="190"/>
        <v>Above</v>
      </c>
      <c r="V1108" t="str">
        <f t="shared" si="191"/>
        <v>Below</v>
      </c>
      <c r="W1108" t="str">
        <f t="shared" si="188"/>
        <v>Below</v>
      </c>
      <c r="X1108" t="str">
        <f t="shared" si="192"/>
        <v>Buy</v>
      </c>
      <c r="Y1108" t="str">
        <f t="shared" si="187"/>
        <v/>
      </c>
    </row>
    <row r="1109" spans="1:25" x14ac:dyDescent="0.3">
      <c r="A1109" s="2">
        <v>42599</v>
      </c>
      <c r="B1109">
        <v>8639.7998046875</v>
      </c>
      <c r="C1109">
        <v>8667.099609375</v>
      </c>
      <c r="D1109">
        <v>8603.599609375</v>
      </c>
      <c r="E1109">
        <v>8624.0498046875</v>
      </c>
      <c r="F1109">
        <v>616.70001220703102</v>
      </c>
      <c r="G1109">
        <v>618.75</v>
      </c>
      <c r="H1109">
        <v>613</v>
      </c>
      <c r="I1109">
        <v>617.45001220703102</v>
      </c>
      <c r="J1109">
        <v>7.1378970132206301E-2</v>
      </c>
      <c r="K1109">
        <v>7.1390664453736305E-2</v>
      </c>
      <c r="L1109">
        <v>7.1249247737195695E-2</v>
      </c>
      <c r="M1109" s="19">
        <v>7.1596294802405203E-2</v>
      </c>
      <c r="N1109">
        <v>7.1906049255419394E-2</v>
      </c>
      <c r="O1109">
        <v>3.7902716165889801E-4</v>
      </c>
      <c r="P1109">
        <v>7.2285076417078306E-2</v>
      </c>
      <c r="Q1109">
        <v>7.1527022093760495E-2</v>
      </c>
      <c r="R1109" s="6" t="str">
        <f t="shared" si="193"/>
        <v>Lower</v>
      </c>
      <c r="S1109" t="str">
        <f t="shared" si="194"/>
        <v>Lower</v>
      </c>
      <c r="T1109" t="str">
        <f t="shared" si="189"/>
        <v>Above</v>
      </c>
      <c r="U1109" t="str">
        <f t="shared" si="190"/>
        <v>Above</v>
      </c>
      <c r="V1109" t="str">
        <f t="shared" si="191"/>
        <v>Below</v>
      </c>
      <c r="W1109" t="str">
        <f t="shared" si="188"/>
        <v>Above</v>
      </c>
      <c r="X1109" t="str">
        <f t="shared" si="192"/>
        <v>Buy</v>
      </c>
      <c r="Y1109" t="str">
        <f t="shared" si="187"/>
        <v/>
      </c>
    </row>
    <row r="1110" spans="1:25" x14ac:dyDescent="0.3">
      <c r="A1110" s="2">
        <v>42600</v>
      </c>
      <c r="B1110">
        <v>8648.849609375</v>
      </c>
      <c r="C1110">
        <v>8690.7001953125</v>
      </c>
      <c r="D1110">
        <v>8645.0498046875</v>
      </c>
      <c r="E1110">
        <v>8673.25</v>
      </c>
      <c r="F1110">
        <v>619</v>
      </c>
      <c r="G1110">
        <v>627.45001220703102</v>
      </c>
      <c r="H1110">
        <v>617.27502441406205</v>
      </c>
      <c r="I1110">
        <v>626.25</v>
      </c>
      <c r="J1110">
        <v>7.1570211988543395E-2</v>
      </c>
      <c r="K1110">
        <v>7.2197866467129806E-2</v>
      </c>
      <c r="L1110">
        <v>7.1402136292999102E-2</v>
      </c>
      <c r="M1110" s="19">
        <v>7.2204767532355205E-2</v>
      </c>
      <c r="N1110">
        <v>7.1944900926538005E-2</v>
      </c>
      <c r="O1110">
        <v>3.6705287012526501E-4</v>
      </c>
      <c r="P1110">
        <v>7.2311953796663206E-2</v>
      </c>
      <c r="Q1110">
        <v>7.1577848056412693E-2</v>
      </c>
      <c r="R1110" s="6" t="str">
        <f t="shared" si="193"/>
        <v>Lower</v>
      </c>
      <c r="S1110" t="str">
        <f t="shared" si="194"/>
        <v>Lower</v>
      </c>
      <c r="T1110" t="str">
        <f t="shared" si="189"/>
        <v>Above</v>
      </c>
      <c r="U1110" t="str">
        <f t="shared" si="190"/>
        <v>Above</v>
      </c>
      <c r="V1110" t="str">
        <f t="shared" si="191"/>
        <v>Below</v>
      </c>
      <c r="W1110" t="str">
        <f t="shared" si="188"/>
        <v>Above</v>
      </c>
      <c r="X1110" t="str">
        <f t="shared" si="192"/>
        <v>Buy</v>
      </c>
      <c r="Y1110" t="str">
        <f t="shared" si="187"/>
        <v/>
      </c>
    </row>
    <row r="1111" spans="1:25" x14ac:dyDescent="0.3">
      <c r="A1111" s="2">
        <v>42601</v>
      </c>
      <c r="B1111">
        <v>8694.2998046875</v>
      </c>
      <c r="C1111">
        <v>8696.599609375</v>
      </c>
      <c r="D1111">
        <v>8647.099609375</v>
      </c>
      <c r="E1111">
        <v>8666.900390625</v>
      </c>
      <c r="F1111">
        <v>625</v>
      </c>
      <c r="G1111">
        <v>625</v>
      </c>
      <c r="H1111">
        <v>620.72497558593705</v>
      </c>
      <c r="I1111">
        <v>623.54998779296795</v>
      </c>
      <c r="J1111">
        <v>7.1886179915607806E-2</v>
      </c>
      <c r="K1111">
        <v>7.18671697069099E-2</v>
      </c>
      <c r="L1111">
        <v>7.1784182399490401E-2</v>
      </c>
      <c r="M1111" s="19">
        <v>7.1946135260474803E-2</v>
      </c>
      <c r="N1111">
        <v>7.1945950437323505E-2</v>
      </c>
      <c r="O1111">
        <v>3.6702341665825999E-4</v>
      </c>
      <c r="P1111">
        <v>7.2312973853981694E-2</v>
      </c>
      <c r="Q1111">
        <v>7.1578927020665206E-2</v>
      </c>
      <c r="R1111" s="6">
        <f t="shared" si="193"/>
        <v>0</v>
      </c>
      <c r="S1111" t="str">
        <f t="shared" si="194"/>
        <v>Lower</v>
      </c>
      <c r="T1111" t="str">
        <f t="shared" si="189"/>
        <v>Above</v>
      </c>
      <c r="U1111" t="str">
        <f t="shared" si="190"/>
        <v>Above</v>
      </c>
      <c r="V1111" t="str">
        <f t="shared" si="191"/>
        <v>Below</v>
      </c>
      <c r="W1111" t="str">
        <f t="shared" si="188"/>
        <v>Above</v>
      </c>
      <c r="X1111" t="str">
        <f t="shared" si="192"/>
        <v>Buy</v>
      </c>
      <c r="Y1111" t="str">
        <f t="shared" si="187"/>
        <v/>
      </c>
    </row>
    <row r="1112" spans="1:25" x14ac:dyDescent="0.3">
      <c r="A1112" s="2">
        <v>42604</v>
      </c>
      <c r="B1112">
        <v>8667</v>
      </c>
      <c r="C1112">
        <v>8684.849609375</v>
      </c>
      <c r="D1112">
        <v>8614</v>
      </c>
      <c r="E1112">
        <v>8629.150390625</v>
      </c>
      <c r="F1112">
        <v>622.52502441406205</v>
      </c>
      <c r="G1112">
        <v>627.22497558593705</v>
      </c>
      <c r="H1112">
        <v>620.5</v>
      </c>
      <c r="I1112">
        <v>625.15002441406205</v>
      </c>
      <c r="J1112">
        <v>7.1827047930548296E-2</v>
      </c>
      <c r="K1112">
        <v>7.2220591466416295E-2</v>
      </c>
      <c r="L1112">
        <v>7.2033898305084706E-2</v>
      </c>
      <c r="M1112" s="19">
        <v>7.2446300749752404E-2</v>
      </c>
      <c r="N1112">
        <v>7.19590245963833E-2</v>
      </c>
      <c r="O1112">
        <v>3.8039396718865298E-4</v>
      </c>
      <c r="P1112">
        <v>7.2339418563571997E-2</v>
      </c>
      <c r="Q1112">
        <v>7.1578630629194701E-2</v>
      </c>
      <c r="R1112" s="6" t="str">
        <f t="shared" si="193"/>
        <v>Upper</v>
      </c>
      <c r="S1112" t="str">
        <f t="shared" si="194"/>
        <v>Upper</v>
      </c>
      <c r="T1112" t="str">
        <f t="shared" si="189"/>
        <v>Above</v>
      </c>
      <c r="U1112" t="str">
        <f t="shared" si="190"/>
        <v>Above</v>
      </c>
      <c r="V1112" t="str">
        <f t="shared" si="191"/>
        <v>Above</v>
      </c>
      <c r="W1112" t="str">
        <f t="shared" si="188"/>
        <v>Above</v>
      </c>
      <c r="X1112" t="str">
        <f t="shared" si="192"/>
        <v>Buy</v>
      </c>
      <c r="Y1112" t="str">
        <f t="shared" si="187"/>
        <v/>
      </c>
    </row>
    <row r="1113" spans="1:25" x14ac:dyDescent="0.3">
      <c r="A1113" s="2">
        <v>42605</v>
      </c>
      <c r="B1113">
        <v>8628.349609375</v>
      </c>
      <c r="C1113">
        <v>8642.150390625</v>
      </c>
      <c r="D1113">
        <v>8580</v>
      </c>
      <c r="E1113">
        <v>8632.599609375</v>
      </c>
      <c r="F1113">
        <v>625.5</v>
      </c>
      <c r="G1113">
        <v>627</v>
      </c>
      <c r="H1113">
        <v>623.02502441406205</v>
      </c>
      <c r="I1113">
        <v>625.72497558593705</v>
      </c>
      <c r="J1113">
        <v>7.2493585484803794E-2</v>
      </c>
      <c r="K1113">
        <v>7.2551387288998001E-2</v>
      </c>
      <c r="L1113">
        <v>7.2613639209098094E-2</v>
      </c>
      <c r="M1113" s="19">
        <v>7.2483956617934595E-2</v>
      </c>
      <c r="N1113">
        <v>7.1980684081721799E-2</v>
      </c>
      <c r="O1113">
        <v>3.9782607572595897E-4</v>
      </c>
      <c r="P1113">
        <v>7.2378510157447798E-2</v>
      </c>
      <c r="Q1113">
        <v>7.15828580059958E-2</v>
      </c>
      <c r="R1113" s="6" t="str">
        <f t="shared" si="193"/>
        <v>Upper</v>
      </c>
      <c r="S1113" t="str">
        <f t="shared" si="194"/>
        <v>Upper</v>
      </c>
      <c r="T1113" t="str">
        <f t="shared" si="189"/>
        <v>Above</v>
      </c>
      <c r="U1113" t="str">
        <f t="shared" si="190"/>
        <v>Above</v>
      </c>
      <c r="V1113" t="str">
        <f t="shared" si="191"/>
        <v>Above</v>
      </c>
      <c r="W1113" t="str">
        <f t="shared" si="188"/>
        <v>Above</v>
      </c>
      <c r="X1113" t="str">
        <f t="shared" si="192"/>
        <v>Buy</v>
      </c>
      <c r="Y1113" t="str">
        <f t="shared" si="187"/>
        <v/>
      </c>
    </row>
    <row r="1114" spans="1:25" x14ac:dyDescent="0.3">
      <c r="A1114" s="2">
        <v>42606</v>
      </c>
      <c r="B1114">
        <v>8648.5</v>
      </c>
      <c r="C1114">
        <v>8661.0498046875</v>
      </c>
      <c r="D1114">
        <v>8620.900390625</v>
      </c>
      <c r="E1114">
        <v>8650.2998046875</v>
      </c>
      <c r="F1114">
        <v>626.02502441406205</v>
      </c>
      <c r="G1114">
        <v>632.09997558593705</v>
      </c>
      <c r="H1114">
        <v>623.52502441406205</v>
      </c>
      <c r="I1114">
        <v>630.90002441406205</v>
      </c>
      <c r="J1114">
        <v>7.2385387571724802E-2</v>
      </c>
      <c r="K1114">
        <v>7.2981912105370195E-2</v>
      </c>
      <c r="L1114">
        <v>7.2327134772619497E-2</v>
      </c>
      <c r="M1114" s="19">
        <v>7.29338911551001E-2</v>
      </c>
      <c r="N1114">
        <v>7.2017488547916397E-2</v>
      </c>
      <c r="O1114">
        <v>4.4964420887853699E-4</v>
      </c>
      <c r="P1114">
        <v>7.2467132756794894E-2</v>
      </c>
      <c r="Q1114">
        <v>7.15678443390379E-2</v>
      </c>
      <c r="R1114" s="6" t="str">
        <f t="shared" si="193"/>
        <v>Upper</v>
      </c>
      <c r="S1114" t="str">
        <f t="shared" si="194"/>
        <v>Upper</v>
      </c>
      <c r="T1114" t="str">
        <f t="shared" si="189"/>
        <v>Above</v>
      </c>
      <c r="U1114" t="str">
        <f t="shared" si="190"/>
        <v>Above</v>
      </c>
      <c r="V1114" t="str">
        <f t="shared" si="191"/>
        <v>Above</v>
      </c>
      <c r="W1114" t="str">
        <f t="shared" si="188"/>
        <v>Above</v>
      </c>
      <c r="X1114" t="str">
        <f t="shared" si="192"/>
        <v>Buy</v>
      </c>
      <c r="Y1114" t="str">
        <f t="shared" si="187"/>
        <v/>
      </c>
    </row>
    <row r="1115" spans="1:25" x14ac:dyDescent="0.3">
      <c r="A1115" s="2">
        <v>42607</v>
      </c>
      <c r="B1115">
        <v>8668.849609375</v>
      </c>
      <c r="C1115">
        <v>8683.0498046875</v>
      </c>
      <c r="D1115">
        <v>8583.650390625</v>
      </c>
      <c r="E1115">
        <v>8592.2001953125</v>
      </c>
      <c r="F1115">
        <v>632</v>
      </c>
      <c r="G1115">
        <v>633.40002441406205</v>
      </c>
      <c r="H1115">
        <v>627.15002441406205</v>
      </c>
      <c r="I1115">
        <v>629.27502441406205</v>
      </c>
      <c r="J1115">
        <v>7.2904713829216497E-2</v>
      </c>
      <c r="K1115">
        <v>7.2946722483628296E-2</v>
      </c>
      <c r="L1115">
        <v>7.3063323396655402E-2</v>
      </c>
      <c r="M1115" s="19">
        <v>7.3237937909938905E-2</v>
      </c>
      <c r="N1115">
        <v>7.2074303195566194E-2</v>
      </c>
      <c r="O1115">
        <v>5.2612159077495895E-4</v>
      </c>
      <c r="P1115">
        <v>7.2600424786341197E-2</v>
      </c>
      <c r="Q1115">
        <v>7.1548181604791303E-2</v>
      </c>
      <c r="R1115" s="6" t="str">
        <f t="shared" si="193"/>
        <v>Upper</v>
      </c>
      <c r="S1115" t="str">
        <f t="shared" si="194"/>
        <v>Upper</v>
      </c>
      <c r="T1115" t="str">
        <f t="shared" si="189"/>
        <v>Above</v>
      </c>
      <c r="U1115" t="str">
        <f t="shared" si="190"/>
        <v>Above</v>
      </c>
      <c r="V1115" t="str">
        <f t="shared" si="191"/>
        <v>Above</v>
      </c>
      <c r="W1115" t="str">
        <f t="shared" si="188"/>
        <v>Above</v>
      </c>
      <c r="X1115" t="str">
        <f t="shared" si="192"/>
        <v>Buy</v>
      </c>
      <c r="Y1115" t="str">
        <f t="shared" si="187"/>
        <v/>
      </c>
    </row>
    <row r="1116" spans="1:25" x14ac:dyDescent="0.3">
      <c r="A1116" s="2">
        <v>42608</v>
      </c>
      <c r="B1116">
        <v>8614.349609375</v>
      </c>
      <c r="C1116">
        <v>8622.9501953125</v>
      </c>
      <c r="D1116">
        <v>8547.5498046875</v>
      </c>
      <c r="E1116">
        <v>8572.5498046875</v>
      </c>
      <c r="F1116">
        <v>630</v>
      </c>
      <c r="G1116">
        <v>630.95001220703102</v>
      </c>
      <c r="H1116">
        <v>626.95001220703102</v>
      </c>
      <c r="I1116">
        <v>628.54998779296795</v>
      </c>
      <c r="J1116">
        <v>7.3133785900025505E-2</v>
      </c>
      <c r="K1116">
        <v>7.3171014318280506E-2</v>
      </c>
      <c r="L1116">
        <v>7.3348506476465306E-2</v>
      </c>
      <c r="M1116" s="19">
        <v>7.3321240717583794E-2</v>
      </c>
      <c r="N1116">
        <v>7.2151174502748106E-2</v>
      </c>
      <c r="O1116">
        <v>5.8989562968377995E-4</v>
      </c>
      <c r="P1116">
        <v>7.2741070132431904E-2</v>
      </c>
      <c r="Q1116">
        <v>7.1561278873064293E-2</v>
      </c>
      <c r="R1116" s="6" t="str">
        <f t="shared" si="193"/>
        <v>Upper</v>
      </c>
      <c r="S1116" t="str">
        <f t="shared" si="194"/>
        <v>Upper</v>
      </c>
      <c r="T1116" t="str">
        <f t="shared" si="189"/>
        <v>Above</v>
      </c>
      <c r="U1116" t="str">
        <f t="shared" si="190"/>
        <v>Above</v>
      </c>
      <c r="V1116" t="str">
        <f t="shared" si="191"/>
        <v>Above</v>
      </c>
      <c r="W1116" t="str">
        <f t="shared" si="188"/>
        <v>Above</v>
      </c>
      <c r="X1116" t="str">
        <f t="shared" si="192"/>
        <v>Buy</v>
      </c>
      <c r="Y1116" t="str">
        <f t="shared" si="187"/>
        <v/>
      </c>
    </row>
    <row r="1117" spans="1:25" x14ac:dyDescent="0.3">
      <c r="A1117" s="2">
        <v>42611</v>
      </c>
      <c r="B1117">
        <v>8583.75</v>
      </c>
      <c r="C1117">
        <v>8622</v>
      </c>
      <c r="D1117">
        <v>8543.75</v>
      </c>
      <c r="E1117">
        <v>8607.4501953125</v>
      </c>
      <c r="F1117">
        <v>627.75</v>
      </c>
      <c r="G1117">
        <v>627.75</v>
      </c>
      <c r="H1117">
        <v>618.09997558593705</v>
      </c>
      <c r="I1117">
        <v>619.04998779296795</v>
      </c>
      <c r="J1117">
        <v>7.3132372214940997E-2</v>
      </c>
      <c r="K1117">
        <v>7.2807933194154406E-2</v>
      </c>
      <c r="L1117">
        <v>7.23452787810899E-2</v>
      </c>
      <c r="M1117" s="19">
        <v>7.1920252077682004E-2</v>
      </c>
      <c r="N1117">
        <v>7.2145736720342205E-2</v>
      </c>
      <c r="O1117">
        <v>5.9157992207927498E-4</v>
      </c>
      <c r="P1117">
        <v>7.2737316642421404E-2</v>
      </c>
      <c r="Q1117">
        <v>7.1554156798262894E-2</v>
      </c>
      <c r="R1117" s="6" t="str">
        <f t="shared" si="193"/>
        <v>Upper</v>
      </c>
      <c r="S1117" t="str">
        <f t="shared" si="194"/>
        <v>Upper</v>
      </c>
      <c r="T1117" t="str">
        <f t="shared" si="189"/>
        <v>Above</v>
      </c>
      <c r="U1117" t="str">
        <f t="shared" si="190"/>
        <v>Above</v>
      </c>
      <c r="V1117" t="str">
        <f t="shared" si="191"/>
        <v>Below</v>
      </c>
      <c r="W1117" t="str">
        <f t="shared" si="188"/>
        <v>Below</v>
      </c>
      <c r="X1117" t="str">
        <f t="shared" si="192"/>
        <v>Sell</v>
      </c>
      <c r="Y1117" t="str">
        <f t="shared" si="187"/>
        <v>Sell</v>
      </c>
    </row>
    <row r="1118" spans="1:25" x14ac:dyDescent="0.3">
      <c r="A1118" s="2">
        <v>42612</v>
      </c>
      <c r="B1118">
        <v>8646.75</v>
      </c>
      <c r="C1118">
        <v>8750.599609375</v>
      </c>
      <c r="D1118">
        <v>8642.25</v>
      </c>
      <c r="E1118">
        <v>8744.349609375</v>
      </c>
      <c r="F1118">
        <v>622.54998779296795</v>
      </c>
      <c r="G1118">
        <v>635.25</v>
      </c>
      <c r="H1118">
        <v>621.97497558593705</v>
      </c>
      <c r="I1118">
        <v>634.32501220703102</v>
      </c>
      <c r="J1118">
        <v>7.1998148182030097E-2</v>
      </c>
      <c r="K1118">
        <v>7.2595025296257595E-2</v>
      </c>
      <c r="L1118">
        <v>7.1969102442759406E-2</v>
      </c>
      <c r="M1118" s="19">
        <v>7.2541131192531194E-2</v>
      </c>
      <c r="N1118">
        <v>7.2166264510009001E-2</v>
      </c>
      <c r="O1118">
        <v>5.9811319118610704E-4</v>
      </c>
      <c r="P1118">
        <v>7.2764377701195093E-2</v>
      </c>
      <c r="Q1118">
        <v>7.1568151318822895E-2</v>
      </c>
      <c r="R1118" s="6">
        <f t="shared" si="193"/>
        <v>0</v>
      </c>
      <c r="S1118" t="str">
        <f t="shared" si="194"/>
        <v>Upper</v>
      </c>
      <c r="T1118" t="str">
        <f t="shared" si="189"/>
        <v>Above</v>
      </c>
      <c r="U1118" t="str">
        <f t="shared" si="190"/>
        <v>Above</v>
      </c>
      <c r="V1118" t="str">
        <f t="shared" si="191"/>
        <v>Below</v>
      </c>
      <c r="W1118" t="str">
        <f t="shared" si="188"/>
        <v>Below</v>
      </c>
      <c r="X1118" t="str">
        <f t="shared" si="192"/>
        <v>Sell</v>
      </c>
      <c r="Y1118" t="str">
        <f t="shared" si="187"/>
        <v/>
      </c>
    </row>
    <row r="1119" spans="1:25" x14ac:dyDescent="0.3">
      <c r="A1119" s="2">
        <v>42613</v>
      </c>
      <c r="B1119">
        <v>8754.0498046875</v>
      </c>
      <c r="C1119">
        <v>8819.2001953125</v>
      </c>
      <c r="D1119">
        <v>8754.0498046875</v>
      </c>
      <c r="E1119">
        <v>8786.2001953125</v>
      </c>
      <c r="F1119">
        <v>634.5</v>
      </c>
      <c r="G1119">
        <v>647.5</v>
      </c>
      <c r="H1119">
        <v>632.75</v>
      </c>
      <c r="I1119">
        <v>645.59997558593705</v>
      </c>
      <c r="J1119">
        <v>7.2480739104345299E-2</v>
      </c>
      <c r="K1119">
        <v>7.3419356138910694E-2</v>
      </c>
      <c r="L1119">
        <v>7.2280831628486197E-2</v>
      </c>
      <c r="M1119" s="19">
        <v>7.3478860171017901E-2</v>
      </c>
      <c r="N1119">
        <v>7.2244153316007101E-2</v>
      </c>
      <c r="O1119">
        <v>6.6247180634335795E-4</v>
      </c>
      <c r="P1119">
        <v>7.2906625122350494E-2</v>
      </c>
      <c r="Q1119">
        <v>7.1581681509663694E-2</v>
      </c>
      <c r="R1119" s="6" t="str">
        <f t="shared" si="193"/>
        <v>Upper</v>
      </c>
      <c r="S1119" t="str">
        <f t="shared" si="194"/>
        <v>Upper</v>
      </c>
      <c r="T1119" t="str">
        <f t="shared" si="189"/>
        <v>Above</v>
      </c>
      <c r="U1119" t="str">
        <f t="shared" si="190"/>
        <v>Above</v>
      </c>
      <c r="V1119" t="str">
        <f t="shared" si="191"/>
        <v>Above</v>
      </c>
      <c r="W1119" t="str">
        <f t="shared" si="188"/>
        <v>Above</v>
      </c>
      <c r="X1119" t="str">
        <f t="shared" si="192"/>
        <v>Sell</v>
      </c>
      <c r="Y1119" t="str">
        <f t="shared" si="187"/>
        <v/>
      </c>
    </row>
    <row r="1120" spans="1:25" x14ac:dyDescent="0.3">
      <c r="A1120" s="2">
        <v>42614</v>
      </c>
      <c r="B1120">
        <v>8793.599609375</v>
      </c>
      <c r="C1120">
        <v>8813.25</v>
      </c>
      <c r="D1120">
        <v>8759.9501953125</v>
      </c>
      <c r="E1120">
        <v>8774.650390625</v>
      </c>
      <c r="F1120">
        <v>644</v>
      </c>
      <c r="G1120">
        <v>645</v>
      </c>
      <c r="H1120">
        <v>637.70001220703102</v>
      </c>
      <c r="I1120">
        <v>641.84997558593705</v>
      </c>
      <c r="J1120">
        <v>7.3235083311437202E-2</v>
      </c>
      <c r="K1120">
        <v>7.3185260828865603E-2</v>
      </c>
      <c r="L1120">
        <v>7.2797218932622199E-2</v>
      </c>
      <c r="M1120" s="19">
        <v>7.3148210699277696E-2</v>
      </c>
      <c r="N1120">
        <v>7.2296918103874494E-2</v>
      </c>
      <c r="O1120">
        <v>6.9119550282847105E-4</v>
      </c>
      <c r="P1120">
        <v>7.2988113606703001E-2</v>
      </c>
      <c r="Q1120">
        <v>7.1605722601046001E-2</v>
      </c>
      <c r="R1120" s="6" t="str">
        <f t="shared" si="193"/>
        <v>Upper</v>
      </c>
      <c r="S1120" t="str">
        <f t="shared" si="194"/>
        <v>Upper</v>
      </c>
      <c r="T1120" t="str">
        <f t="shared" si="189"/>
        <v>Above</v>
      </c>
      <c r="U1120" t="str">
        <f t="shared" si="190"/>
        <v>Above</v>
      </c>
      <c r="V1120" t="str">
        <f t="shared" si="191"/>
        <v>Above</v>
      </c>
      <c r="W1120" t="str">
        <f t="shared" si="188"/>
        <v>Above</v>
      </c>
      <c r="X1120" t="str">
        <f t="shared" si="192"/>
        <v>Sell</v>
      </c>
      <c r="Y1120" t="str">
        <f t="shared" si="187"/>
        <v/>
      </c>
    </row>
    <row r="1121" spans="1:25" x14ac:dyDescent="0.3">
      <c r="A1121" s="2">
        <v>42615</v>
      </c>
      <c r="B1121">
        <v>8796.349609375</v>
      </c>
      <c r="C1121">
        <v>8824.099609375</v>
      </c>
      <c r="D1121">
        <v>8768.2001953125</v>
      </c>
      <c r="E1121">
        <v>8809.650390625</v>
      </c>
      <c r="F1121">
        <v>642.75</v>
      </c>
      <c r="G1121">
        <v>644.5</v>
      </c>
      <c r="H1121">
        <v>640.57501220703102</v>
      </c>
      <c r="I1121">
        <v>642.54998779296795</v>
      </c>
      <c r="J1121">
        <v>7.3070083448589604E-2</v>
      </c>
      <c r="K1121">
        <v>7.3038613403146796E-2</v>
      </c>
      <c r="L1121">
        <v>7.3056613436983803E-2</v>
      </c>
      <c r="M1121" s="19">
        <v>7.29370587142429E-2</v>
      </c>
      <c r="N1121">
        <v>7.2314538203788997E-2</v>
      </c>
      <c r="O1121">
        <v>7.0330237463649603E-4</v>
      </c>
      <c r="P1121">
        <v>7.3017840578425405E-2</v>
      </c>
      <c r="Q1121">
        <v>7.1611235829152506E-2</v>
      </c>
      <c r="R1121" s="6" t="str">
        <f t="shared" si="193"/>
        <v>Upper</v>
      </c>
      <c r="S1121" t="str">
        <f t="shared" si="194"/>
        <v>Upper</v>
      </c>
      <c r="T1121" t="str">
        <f t="shared" si="189"/>
        <v>Above</v>
      </c>
      <c r="U1121" t="str">
        <f t="shared" si="190"/>
        <v>Above</v>
      </c>
      <c r="V1121" t="str">
        <f t="shared" si="191"/>
        <v>Below</v>
      </c>
      <c r="W1121" t="str">
        <f t="shared" si="188"/>
        <v>Below</v>
      </c>
      <c r="X1121" t="str">
        <f t="shared" si="192"/>
        <v>Sell</v>
      </c>
      <c r="Y1121" t="str">
        <f t="shared" si="187"/>
        <v/>
      </c>
    </row>
    <row r="1122" spans="1:25" x14ac:dyDescent="0.3">
      <c r="A1122" s="2">
        <v>42619</v>
      </c>
      <c r="B1122">
        <v>8852.7001953125</v>
      </c>
      <c r="C1122">
        <v>8950.849609375</v>
      </c>
      <c r="D1122">
        <v>8848.4501953125</v>
      </c>
      <c r="E1122">
        <v>8943</v>
      </c>
      <c r="F1122">
        <v>645.02502441406205</v>
      </c>
      <c r="G1122">
        <v>651.95001220703102</v>
      </c>
      <c r="H1122">
        <v>645.02502441406205</v>
      </c>
      <c r="I1122">
        <v>650.20001220703102</v>
      </c>
      <c r="J1122">
        <v>7.2861952871238395E-2</v>
      </c>
      <c r="K1122">
        <v>7.2836662513487804E-2</v>
      </c>
      <c r="L1122">
        <v>7.2896949203123299E-2</v>
      </c>
      <c r="M1122" s="19">
        <v>7.2704910232252104E-2</v>
      </c>
      <c r="N1122">
        <v>7.2321595363346106E-2</v>
      </c>
      <c r="O1122">
        <v>7.0663508078230104E-4</v>
      </c>
      <c r="P1122">
        <v>7.30282304441284E-2</v>
      </c>
      <c r="Q1122">
        <v>7.1614960282563894E-2</v>
      </c>
      <c r="R1122" s="6">
        <f t="shared" si="193"/>
        <v>0</v>
      </c>
      <c r="S1122" t="str">
        <f t="shared" si="194"/>
        <v>Upper</v>
      </c>
      <c r="T1122" t="str">
        <f t="shared" si="189"/>
        <v>Above</v>
      </c>
      <c r="U1122" t="str">
        <f t="shared" si="190"/>
        <v>Above</v>
      </c>
      <c r="V1122" t="str">
        <f t="shared" si="191"/>
        <v>Below</v>
      </c>
      <c r="W1122" t="str">
        <f t="shared" si="188"/>
        <v>Below</v>
      </c>
      <c r="X1122" t="str">
        <f t="shared" si="192"/>
        <v>Sell</v>
      </c>
      <c r="Y1122" t="str">
        <f t="shared" si="187"/>
        <v/>
      </c>
    </row>
    <row r="1123" spans="1:25" x14ac:dyDescent="0.3">
      <c r="A1123" s="2">
        <v>42620</v>
      </c>
      <c r="B1123">
        <v>8968.7001953125</v>
      </c>
      <c r="C1123">
        <v>8968.7001953125</v>
      </c>
      <c r="D1123">
        <v>8913.349609375</v>
      </c>
      <c r="E1123">
        <v>8917.9501953125</v>
      </c>
      <c r="F1123">
        <v>650.5</v>
      </c>
      <c r="G1123">
        <v>652.5</v>
      </c>
      <c r="H1123">
        <v>641.54998779296795</v>
      </c>
      <c r="I1123">
        <v>643.375</v>
      </c>
      <c r="J1123">
        <v>7.2530019493792897E-2</v>
      </c>
      <c r="K1123">
        <v>7.2753017247809096E-2</v>
      </c>
      <c r="L1123">
        <v>7.1976306989932307E-2</v>
      </c>
      <c r="M1123" s="19">
        <v>7.2143820710971696E-2</v>
      </c>
      <c r="N1123">
        <v>7.2332021561823695E-2</v>
      </c>
      <c r="O1123">
        <v>7.0215955226430498E-4</v>
      </c>
      <c r="P1123">
        <v>7.3034181114088007E-2</v>
      </c>
      <c r="Q1123">
        <v>7.16298620095593E-2</v>
      </c>
      <c r="R1123" s="6">
        <f t="shared" si="193"/>
        <v>0</v>
      </c>
      <c r="S1123" t="str">
        <f t="shared" si="194"/>
        <v>Upper</v>
      </c>
      <c r="T1123" t="str">
        <f t="shared" si="189"/>
        <v>Above</v>
      </c>
      <c r="U1123" t="str">
        <f t="shared" si="190"/>
        <v>Above</v>
      </c>
      <c r="V1123" t="str">
        <f t="shared" si="191"/>
        <v>Below</v>
      </c>
      <c r="W1123" t="str">
        <f t="shared" si="188"/>
        <v>Below</v>
      </c>
      <c r="X1123" t="str">
        <f t="shared" si="192"/>
        <v>Sell</v>
      </c>
      <c r="Y1123" t="str">
        <f t="shared" si="187"/>
        <v/>
      </c>
    </row>
    <row r="1124" spans="1:25" x14ac:dyDescent="0.3">
      <c r="A1124" s="2">
        <v>42621</v>
      </c>
      <c r="B1124">
        <v>8915.5</v>
      </c>
      <c r="C1124">
        <v>8960.349609375</v>
      </c>
      <c r="D1124">
        <v>8896</v>
      </c>
      <c r="E1124">
        <v>8952.5</v>
      </c>
      <c r="F1124">
        <v>645</v>
      </c>
      <c r="G1124">
        <v>647.625</v>
      </c>
      <c r="H1124">
        <v>641.79998779296795</v>
      </c>
      <c r="I1124">
        <v>644.70001220703102</v>
      </c>
      <c r="J1124">
        <v>7.2345914418708995E-2</v>
      </c>
      <c r="K1124">
        <v>7.2276755733102799E-2</v>
      </c>
      <c r="L1124">
        <v>7.2144782800468599E-2</v>
      </c>
      <c r="M1124" s="19">
        <v>7.2013405440606595E-2</v>
      </c>
      <c r="N1124">
        <v>7.2346565597337403E-2</v>
      </c>
      <c r="O1124">
        <v>6.9180663428617805E-4</v>
      </c>
      <c r="P1124">
        <v>7.3038372231623599E-2</v>
      </c>
      <c r="Q1124">
        <v>7.1654758963051193E-2</v>
      </c>
      <c r="R1124" s="6">
        <f t="shared" si="193"/>
        <v>0</v>
      </c>
      <c r="S1124" t="str">
        <f t="shared" si="194"/>
        <v>Upper</v>
      </c>
      <c r="T1124" t="str">
        <f t="shared" si="189"/>
        <v>Above</v>
      </c>
      <c r="U1124" t="str">
        <f t="shared" si="190"/>
        <v>Above</v>
      </c>
      <c r="V1124" t="str">
        <f t="shared" si="191"/>
        <v>Below</v>
      </c>
      <c r="W1124" t="str">
        <f t="shared" si="188"/>
        <v>Below</v>
      </c>
      <c r="X1124" t="str">
        <f t="shared" si="192"/>
        <v>Sell</v>
      </c>
      <c r="Y1124" t="str">
        <f t="shared" si="187"/>
        <v/>
      </c>
    </row>
    <row r="1125" spans="1:25" x14ac:dyDescent="0.3">
      <c r="A1125" s="2">
        <v>42622</v>
      </c>
      <c r="B1125">
        <v>8934.2998046875</v>
      </c>
      <c r="C1125">
        <v>8939.150390625</v>
      </c>
      <c r="D1125">
        <v>8858.7001953125</v>
      </c>
      <c r="E1125">
        <v>8866.7001953125</v>
      </c>
      <c r="F1125">
        <v>645</v>
      </c>
      <c r="G1125">
        <v>647.25</v>
      </c>
      <c r="H1125">
        <v>639.15002441406205</v>
      </c>
      <c r="I1125">
        <v>645.20001220703102</v>
      </c>
      <c r="J1125">
        <v>7.21936821127932E-2</v>
      </c>
      <c r="K1125">
        <v>7.2406209954674006E-2</v>
      </c>
      <c r="L1125">
        <v>7.2149413607231302E-2</v>
      </c>
      <c r="M1125" s="19">
        <v>7.2766643508272097E-2</v>
      </c>
      <c r="N1125">
        <v>7.2392007641757197E-2</v>
      </c>
      <c r="O1125">
        <v>6.8784976100975297E-4</v>
      </c>
      <c r="P1125">
        <v>7.3079857402766901E-2</v>
      </c>
      <c r="Q1125">
        <v>7.1704157880747396E-2</v>
      </c>
      <c r="R1125" s="6">
        <f t="shared" si="193"/>
        <v>0</v>
      </c>
      <c r="S1125" t="str">
        <f t="shared" si="194"/>
        <v>Upper</v>
      </c>
      <c r="T1125" t="str">
        <f t="shared" si="189"/>
        <v>Above</v>
      </c>
      <c r="U1125" t="str">
        <f t="shared" si="190"/>
        <v>Above</v>
      </c>
      <c r="V1125" t="str">
        <f t="shared" si="191"/>
        <v>Below</v>
      </c>
      <c r="W1125" t="str">
        <f t="shared" si="188"/>
        <v>Below</v>
      </c>
      <c r="X1125" t="str">
        <f t="shared" si="192"/>
        <v>Sell</v>
      </c>
      <c r="Y1125" t="str">
        <f t="shared" si="187"/>
        <v/>
      </c>
    </row>
    <row r="1126" spans="1:25" x14ac:dyDescent="0.3">
      <c r="A1126" s="2">
        <v>42625</v>
      </c>
      <c r="B1126">
        <v>8732.9501953125</v>
      </c>
      <c r="C1126">
        <v>8746.9501953125</v>
      </c>
      <c r="D1126">
        <v>8699.400390625</v>
      </c>
      <c r="E1126">
        <v>8715.599609375</v>
      </c>
      <c r="F1126">
        <v>637.34997558593705</v>
      </c>
      <c r="G1126">
        <v>642.20001220703102</v>
      </c>
      <c r="H1126">
        <v>635.75</v>
      </c>
      <c r="I1126">
        <v>639.95001220703102</v>
      </c>
      <c r="J1126">
        <v>7.2982206623374707E-2</v>
      </c>
      <c r="K1126">
        <v>7.3419877542138801E-2</v>
      </c>
      <c r="L1126">
        <v>7.3079749345152795E-2</v>
      </c>
      <c r="M1126" s="19">
        <v>7.3425815880603804E-2</v>
      </c>
      <c r="N1126">
        <v>7.2486455490473098E-2</v>
      </c>
      <c r="O1126">
        <v>6.93908866043073E-4</v>
      </c>
      <c r="P1126">
        <v>7.3180364356516203E-2</v>
      </c>
      <c r="Q1126">
        <v>7.1792546624430006E-2</v>
      </c>
      <c r="R1126" s="6" t="str">
        <f t="shared" si="193"/>
        <v>Upper</v>
      </c>
      <c r="S1126" t="str">
        <f t="shared" si="194"/>
        <v>Upper</v>
      </c>
      <c r="T1126" t="str">
        <f t="shared" si="189"/>
        <v>Above</v>
      </c>
      <c r="U1126" t="str">
        <f t="shared" si="190"/>
        <v>Above</v>
      </c>
      <c r="V1126" t="str">
        <f t="shared" si="191"/>
        <v>Above</v>
      </c>
      <c r="W1126" t="str">
        <f t="shared" si="188"/>
        <v>Above</v>
      </c>
      <c r="X1126" t="str">
        <f t="shared" si="192"/>
        <v>Sell</v>
      </c>
      <c r="Y1126" t="str">
        <f t="shared" si="187"/>
        <v/>
      </c>
    </row>
    <row r="1127" spans="1:25" x14ac:dyDescent="0.3">
      <c r="A1127" s="2">
        <v>42627</v>
      </c>
      <c r="B1127">
        <v>8710.650390625</v>
      </c>
      <c r="C1127">
        <v>8739.849609375</v>
      </c>
      <c r="D1127">
        <v>8688.900390625</v>
      </c>
      <c r="E1127">
        <v>8726.599609375</v>
      </c>
      <c r="F1127">
        <v>637.5</v>
      </c>
      <c r="G1127">
        <v>638.5</v>
      </c>
      <c r="H1127">
        <v>632.70001220703102</v>
      </c>
      <c r="I1127">
        <v>634.72497558593705</v>
      </c>
      <c r="J1127">
        <v>7.3186268695403095E-2</v>
      </c>
      <c r="K1127">
        <v>7.3056176998182898E-2</v>
      </c>
      <c r="L1127">
        <v>7.2817040564729096E-2</v>
      </c>
      <c r="M1127" s="19">
        <v>7.2734513326823305E-2</v>
      </c>
      <c r="N1127">
        <v>7.25494250417556E-2</v>
      </c>
      <c r="O1127">
        <v>6.5325562642702803E-4</v>
      </c>
      <c r="P1127">
        <v>7.3202680668182599E-2</v>
      </c>
      <c r="Q1127">
        <v>7.1896169415328504E-2</v>
      </c>
      <c r="R1127" s="6">
        <f t="shared" si="193"/>
        <v>0</v>
      </c>
      <c r="S1127" t="str">
        <f t="shared" si="194"/>
        <v>Upper</v>
      </c>
      <c r="T1127" t="str">
        <f t="shared" si="189"/>
        <v>Above</v>
      </c>
      <c r="U1127" t="str">
        <f t="shared" si="190"/>
        <v>Above</v>
      </c>
      <c r="V1127" t="str">
        <f t="shared" si="191"/>
        <v>Below</v>
      </c>
      <c r="W1127" t="str">
        <f t="shared" si="188"/>
        <v>Below</v>
      </c>
      <c r="X1127" t="str">
        <f t="shared" si="192"/>
        <v>Sell</v>
      </c>
      <c r="Y1127" t="str">
        <f t="shared" si="187"/>
        <v/>
      </c>
    </row>
    <row r="1128" spans="1:25" x14ac:dyDescent="0.3">
      <c r="A1128" s="2">
        <v>42628</v>
      </c>
      <c r="B1128">
        <v>8743.849609375</v>
      </c>
      <c r="C1128">
        <v>8751.9501953125</v>
      </c>
      <c r="D1128">
        <v>8704.349609375</v>
      </c>
      <c r="E1128">
        <v>8742.5498046875</v>
      </c>
      <c r="F1128">
        <v>636</v>
      </c>
      <c r="G1128">
        <v>641.95001220703102</v>
      </c>
      <c r="H1128">
        <v>634.92498779296795</v>
      </c>
      <c r="I1128">
        <v>639.79998779296795</v>
      </c>
      <c r="J1128">
        <v>7.27368411412396E-2</v>
      </c>
      <c r="K1128">
        <v>7.3349367613044197E-2</v>
      </c>
      <c r="L1128">
        <v>7.29434152218707E-2</v>
      </c>
      <c r="M1128" s="19">
        <v>7.3182309747886906E-2</v>
      </c>
      <c r="N1128">
        <v>7.26583728223857E-2</v>
      </c>
      <c r="O1128">
        <v>5.56347618568407E-4</v>
      </c>
      <c r="P1128">
        <v>7.3214720440954104E-2</v>
      </c>
      <c r="Q1128">
        <v>7.2102025203817297E-2</v>
      </c>
      <c r="R1128" s="6" t="str">
        <f t="shared" si="193"/>
        <v>Upper</v>
      </c>
      <c r="S1128" t="str">
        <f t="shared" si="194"/>
        <v>Upper</v>
      </c>
      <c r="T1128" t="str">
        <f t="shared" si="189"/>
        <v>Above</v>
      </c>
      <c r="U1128" t="str">
        <f t="shared" si="190"/>
        <v>Above</v>
      </c>
      <c r="V1128" t="str">
        <f t="shared" si="191"/>
        <v>Below</v>
      </c>
      <c r="W1128" t="str">
        <f t="shared" si="188"/>
        <v>Below</v>
      </c>
      <c r="X1128" t="str">
        <f t="shared" si="192"/>
        <v>Sell</v>
      </c>
      <c r="Y1128" t="str">
        <f t="shared" si="187"/>
        <v/>
      </c>
    </row>
    <row r="1129" spans="1:25" x14ac:dyDescent="0.3">
      <c r="A1129" s="2">
        <v>42629</v>
      </c>
      <c r="B1129">
        <v>8780.849609375</v>
      </c>
      <c r="C1129">
        <v>8847.650390625</v>
      </c>
      <c r="D1129">
        <v>8750.5</v>
      </c>
      <c r="E1129">
        <v>8779.849609375</v>
      </c>
      <c r="F1129">
        <v>641.90002441406205</v>
      </c>
      <c r="G1129">
        <v>652.25</v>
      </c>
      <c r="H1129">
        <v>641.90002441406205</v>
      </c>
      <c r="I1129">
        <v>648.92498779296795</v>
      </c>
      <c r="J1129">
        <v>7.3102268341861606E-2</v>
      </c>
      <c r="K1129">
        <v>7.3720137121503604E-2</v>
      </c>
      <c r="L1129">
        <v>7.3355811029548301E-2</v>
      </c>
      <c r="M1129" s="19">
        <v>7.3910717912531801E-2</v>
      </c>
      <c r="N1129">
        <v>7.2774093977892002E-2</v>
      </c>
      <c r="O1129">
        <v>5.6444950213281099E-4</v>
      </c>
      <c r="P1129">
        <v>7.3338543480024804E-2</v>
      </c>
      <c r="Q1129">
        <v>7.2209644475759199E-2</v>
      </c>
      <c r="R1129" s="6" t="str">
        <f t="shared" si="193"/>
        <v>Upper</v>
      </c>
      <c r="S1129" t="str">
        <f t="shared" si="194"/>
        <v>Upper</v>
      </c>
      <c r="T1129" t="str">
        <f t="shared" si="189"/>
        <v>Above</v>
      </c>
      <c r="U1129" t="str">
        <f t="shared" si="190"/>
        <v>Above</v>
      </c>
      <c r="V1129" t="str">
        <f t="shared" si="191"/>
        <v>Above</v>
      </c>
      <c r="W1129" t="str">
        <f t="shared" si="188"/>
        <v>Above</v>
      </c>
      <c r="X1129" t="str">
        <f t="shared" si="192"/>
        <v>Sell</v>
      </c>
      <c r="Y1129" t="str">
        <f t="shared" si="187"/>
        <v/>
      </c>
    </row>
    <row r="1130" spans="1:25" x14ac:dyDescent="0.3">
      <c r="A1130" s="2">
        <v>42632</v>
      </c>
      <c r="B1130">
        <v>8788.4501953125</v>
      </c>
      <c r="C1130">
        <v>8824.2998046875</v>
      </c>
      <c r="D1130">
        <v>8774.2001953125</v>
      </c>
      <c r="E1130">
        <v>8808.400390625</v>
      </c>
      <c r="F1130">
        <v>648.5</v>
      </c>
      <c r="G1130">
        <v>651.25</v>
      </c>
      <c r="H1130">
        <v>644</v>
      </c>
      <c r="I1130">
        <v>645.07501220703102</v>
      </c>
      <c r="J1130">
        <v>7.3790029594283907E-2</v>
      </c>
      <c r="K1130">
        <v>7.3801889601943602E-2</v>
      </c>
      <c r="L1130">
        <v>7.3397003221336105E-2</v>
      </c>
      <c r="M1130" s="19">
        <v>7.3234070160298398E-2</v>
      </c>
      <c r="N1130">
        <v>7.2825559109289201E-2</v>
      </c>
      <c r="O1130">
        <v>5.5667877255723901E-4</v>
      </c>
      <c r="P1130">
        <v>7.3382237881846404E-2</v>
      </c>
      <c r="Q1130">
        <v>7.22688803367319E-2</v>
      </c>
      <c r="R1130" s="6" t="str">
        <f t="shared" si="193"/>
        <v>Upper</v>
      </c>
      <c r="S1130" t="str">
        <f t="shared" si="194"/>
        <v>Upper</v>
      </c>
      <c r="T1130" t="str">
        <f t="shared" si="189"/>
        <v>Above</v>
      </c>
      <c r="U1130" t="str">
        <f t="shared" si="190"/>
        <v>Above</v>
      </c>
      <c r="V1130" t="str">
        <f t="shared" si="191"/>
        <v>Below</v>
      </c>
      <c r="W1130" t="str">
        <f t="shared" si="188"/>
        <v>Below</v>
      </c>
      <c r="X1130" t="str">
        <f t="shared" si="192"/>
        <v>Sell</v>
      </c>
      <c r="Y1130" t="str">
        <f t="shared" si="187"/>
        <v/>
      </c>
    </row>
    <row r="1131" spans="1:25" x14ac:dyDescent="0.3">
      <c r="A1131" s="2">
        <v>42633</v>
      </c>
      <c r="B1131">
        <v>8816.099609375</v>
      </c>
      <c r="C1131">
        <v>8816.4501953125</v>
      </c>
      <c r="D1131">
        <v>8759.2998046875</v>
      </c>
      <c r="E1131">
        <v>8775.900390625</v>
      </c>
      <c r="F1131">
        <v>646.32501220703102</v>
      </c>
      <c r="G1131">
        <v>647.5</v>
      </c>
      <c r="H1131">
        <v>642.02502441406205</v>
      </c>
      <c r="I1131">
        <v>644.22497558593705</v>
      </c>
      <c r="J1131">
        <v>7.3311899915437906E-2</v>
      </c>
      <c r="K1131">
        <v>7.3442256878427106E-2</v>
      </c>
      <c r="L1131">
        <v>7.3296386552551301E-2</v>
      </c>
      <c r="M1131" s="19">
        <v>7.3408419297254196E-2</v>
      </c>
      <c r="N1131">
        <v>7.2898673311128107E-2</v>
      </c>
      <c r="O1131">
        <v>5.3050918059130198E-4</v>
      </c>
      <c r="P1131">
        <v>7.3429182491719397E-2</v>
      </c>
      <c r="Q1131">
        <v>7.2368164130536802E-2</v>
      </c>
      <c r="R1131" s="6" t="str">
        <f t="shared" si="193"/>
        <v>Upper</v>
      </c>
      <c r="S1131" t="str">
        <f t="shared" si="194"/>
        <v>Upper</v>
      </c>
      <c r="T1131" t="str">
        <f t="shared" si="189"/>
        <v>Above</v>
      </c>
      <c r="U1131" t="str">
        <f t="shared" si="190"/>
        <v>Above</v>
      </c>
      <c r="V1131" t="str">
        <f t="shared" si="191"/>
        <v>Below</v>
      </c>
      <c r="W1131" t="str">
        <f t="shared" si="188"/>
        <v>Below</v>
      </c>
      <c r="X1131" t="str">
        <f t="shared" si="192"/>
        <v>Sell</v>
      </c>
      <c r="Y1131" t="str">
        <f t="shared" si="187"/>
        <v/>
      </c>
    </row>
    <row r="1132" spans="1:25" x14ac:dyDescent="0.3">
      <c r="A1132" s="2">
        <v>42634</v>
      </c>
      <c r="B1132">
        <v>8790.2998046875</v>
      </c>
      <c r="C1132">
        <v>8826.849609375</v>
      </c>
      <c r="D1132">
        <v>8757.2998046875</v>
      </c>
      <c r="E1132">
        <v>8777.150390625</v>
      </c>
      <c r="F1132">
        <v>646</v>
      </c>
      <c r="G1132">
        <v>649</v>
      </c>
      <c r="H1132">
        <v>643.95001220703102</v>
      </c>
      <c r="I1132">
        <v>646.5</v>
      </c>
      <c r="J1132">
        <v>7.34900986716647E-2</v>
      </c>
      <c r="K1132">
        <v>7.3525666429242895E-2</v>
      </c>
      <c r="L1132">
        <v>7.3532941268305702E-2</v>
      </c>
      <c r="M1132" s="19">
        <v>7.3657163342049595E-2</v>
      </c>
      <c r="N1132">
        <v>7.2959216440743005E-2</v>
      </c>
      <c r="O1132">
        <v>5.4505994865809097E-4</v>
      </c>
      <c r="P1132">
        <v>7.3504276389401102E-2</v>
      </c>
      <c r="Q1132">
        <v>7.2414156492084894E-2</v>
      </c>
      <c r="R1132" s="6" t="str">
        <f t="shared" si="193"/>
        <v>Upper</v>
      </c>
      <c r="S1132" t="str">
        <f t="shared" si="194"/>
        <v>Upper</v>
      </c>
      <c r="T1132" t="str">
        <f t="shared" si="189"/>
        <v>Above</v>
      </c>
      <c r="U1132" t="str">
        <f t="shared" si="190"/>
        <v>Above</v>
      </c>
      <c r="V1132" t="str">
        <f t="shared" si="191"/>
        <v>Above</v>
      </c>
      <c r="W1132" t="str">
        <f t="shared" si="188"/>
        <v>Above</v>
      </c>
      <c r="X1132" t="str">
        <f t="shared" si="192"/>
        <v>Sell</v>
      </c>
      <c r="Y1132" t="str">
        <f t="shared" si="187"/>
        <v/>
      </c>
    </row>
    <row r="1133" spans="1:25" x14ac:dyDescent="0.3">
      <c r="A1133" s="2">
        <v>42635</v>
      </c>
      <c r="B1133">
        <v>8873.349609375</v>
      </c>
      <c r="C1133">
        <v>8893.349609375</v>
      </c>
      <c r="D1133">
        <v>8837.7998046875</v>
      </c>
      <c r="E1133">
        <v>8867.4501953125</v>
      </c>
      <c r="F1133">
        <v>652.5</v>
      </c>
      <c r="G1133">
        <v>658.47497558593705</v>
      </c>
      <c r="H1133">
        <v>650.27502441406205</v>
      </c>
      <c r="I1133">
        <v>653.45001220703102</v>
      </c>
      <c r="J1133">
        <v>7.3534801255955295E-2</v>
      </c>
      <c r="K1133">
        <v>7.4041278540517494E-2</v>
      </c>
      <c r="L1133">
        <v>7.3578836224504798E-2</v>
      </c>
      <c r="M1133" s="19">
        <v>7.3690857891985304E-2</v>
      </c>
      <c r="N1133">
        <v>7.3019561504445496E-2</v>
      </c>
      <c r="O1133">
        <v>5.5636571580435098E-4</v>
      </c>
      <c r="P1133">
        <v>7.3575927220249901E-2</v>
      </c>
      <c r="Q1133">
        <v>7.2463195788641202E-2</v>
      </c>
      <c r="R1133" s="6" t="str">
        <f t="shared" si="193"/>
        <v>Upper</v>
      </c>
      <c r="S1133" t="str">
        <f t="shared" si="194"/>
        <v>Upper</v>
      </c>
      <c r="T1133" t="str">
        <f t="shared" si="189"/>
        <v>Above</v>
      </c>
      <c r="U1133" t="str">
        <f t="shared" si="190"/>
        <v>Above</v>
      </c>
      <c r="V1133" t="str">
        <f t="shared" si="191"/>
        <v>Above</v>
      </c>
      <c r="W1133" t="str">
        <f t="shared" si="188"/>
        <v>Above</v>
      </c>
      <c r="X1133" t="str">
        <f t="shared" si="192"/>
        <v>Sell</v>
      </c>
      <c r="Y1133" t="str">
        <f t="shared" si="187"/>
        <v/>
      </c>
    </row>
    <row r="1134" spans="1:25" x14ac:dyDescent="0.3">
      <c r="A1134" s="2">
        <v>42636</v>
      </c>
      <c r="B1134">
        <v>8880.75</v>
      </c>
      <c r="C1134">
        <v>8885.2001953125</v>
      </c>
      <c r="D1134">
        <v>8820.2998046875</v>
      </c>
      <c r="E1134">
        <v>8831.5498046875</v>
      </c>
      <c r="F1134">
        <v>653.02502441406205</v>
      </c>
      <c r="G1134">
        <v>659.22497558593705</v>
      </c>
      <c r="H1134">
        <v>650.75</v>
      </c>
      <c r="I1134">
        <v>656.34997558593705</v>
      </c>
      <c r="J1134">
        <v>7.3532643573353804E-2</v>
      </c>
      <c r="K1134">
        <v>7.4193598466551103E-2</v>
      </c>
      <c r="L1134">
        <v>7.3778671293481701E-2</v>
      </c>
      <c r="M1134" s="19">
        <v>7.4318776443696E-2</v>
      </c>
      <c r="N1134">
        <v>7.3088805768875303E-2</v>
      </c>
      <c r="O1134">
        <v>6.2685673974931797E-4</v>
      </c>
      <c r="P1134">
        <v>7.3715662508624602E-2</v>
      </c>
      <c r="Q1134">
        <v>7.2461949029126005E-2</v>
      </c>
      <c r="R1134" s="6" t="str">
        <f t="shared" si="193"/>
        <v>Upper</v>
      </c>
      <c r="S1134" t="str">
        <f t="shared" si="194"/>
        <v>Upper</v>
      </c>
      <c r="T1134" t="str">
        <f t="shared" si="189"/>
        <v>Above</v>
      </c>
      <c r="U1134" t="str">
        <f t="shared" si="190"/>
        <v>Above</v>
      </c>
      <c r="V1134" t="str">
        <f t="shared" si="191"/>
        <v>Above</v>
      </c>
      <c r="W1134" t="str">
        <f t="shared" si="188"/>
        <v>Above</v>
      </c>
      <c r="X1134" t="str">
        <f t="shared" si="192"/>
        <v>Sell</v>
      </c>
      <c r="Y1134" t="str">
        <f t="shared" si="187"/>
        <v/>
      </c>
    </row>
    <row r="1135" spans="1:25" x14ac:dyDescent="0.3">
      <c r="A1135" s="2">
        <v>42639</v>
      </c>
      <c r="B1135">
        <v>8807.900390625</v>
      </c>
      <c r="C1135">
        <v>8809.5498046875</v>
      </c>
      <c r="D1135">
        <v>8715.099609375</v>
      </c>
      <c r="E1135">
        <v>8723.0498046875</v>
      </c>
      <c r="F1135">
        <v>653.04998779296795</v>
      </c>
      <c r="G1135">
        <v>654.45001220703102</v>
      </c>
      <c r="H1135">
        <v>646.84997558593705</v>
      </c>
      <c r="I1135">
        <v>648.07501220703102</v>
      </c>
      <c r="J1135">
        <v>7.4143661807082303E-2</v>
      </c>
      <c r="K1135">
        <v>7.4288701093307E-2</v>
      </c>
      <c r="L1135">
        <v>7.4221753574693294E-2</v>
      </c>
      <c r="M1135" s="19">
        <v>7.4294544536335799E-2</v>
      </c>
      <c r="N1135">
        <v>7.3141636100195195E-2</v>
      </c>
      <c r="O1135">
        <v>6.8217079096712899E-4</v>
      </c>
      <c r="P1135">
        <v>7.3823806891162302E-2</v>
      </c>
      <c r="Q1135">
        <v>7.2459465309228005E-2</v>
      </c>
      <c r="R1135" s="6" t="str">
        <f t="shared" si="193"/>
        <v>Upper</v>
      </c>
      <c r="S1135" t="str">
        <f t="shared" si="194"/>
        <v>Upper</v>
      </c>
      <c r="T1135" t="str">
        <f t="shared" si="189"/>
        <v>Above</v>
      </c>
      <c r="U1135" t="str">
        <f t="shared" si="190"/>
        <v>Above</v>
      </c>
      <c r="V1135" t="str">
        <f t="shared" si="191"/>
        <v>Above</v>
      </c>
      <c r="W1135" t="str">
        <f t="shared" si="188"/>
        <v>Above</v>
      </c>
      <c r="X1135" t="str">
        <f t="shared" si="192"/>
        <v>Sell</v>
      </c>
      <c r="Y1135" t="str">
        <f t="shared" si="187"/>
        <v/>
      </c>
    </row>
    <row r="1136" spans="1:25" x14ac:dyDescent="0.3">
      <c r="A1136" s="2">
        <v>42640</v>
      </c>
      <c r="B1136">
        <v>8748.900390625</v>
      </c>
      <c r="C1136">
        <v>8768.5</v>
      </c>
      <c r="D1136">
        <v>8690.5</v>
      </c>
      <c r="E1136">
        <v>8706.400390625</v>
      </c>
      <c r="F1136">
        <v>649.5</v>
      </c>
      <c r="G1136">
        <v>653.07501220703102</v>
      </c>
      <c r="H1136">
        <v>647.42498779296795</v>
      </c>
      <c r="I1136">
        <v>649.02502441406205</v>
      </c>
      <c r="J1136">
        <v>7.4237900879061305E-2</v>
      </c>
      <c r="K1136">
        <v>7.44796729437225E-2</v>
      </c>
      <c r="L1136">
        <v>7.4498013669290403E-2</v>
      </c>
      <c r="M1136" s="19">
        <v>7.4545735929274298E-2</v>
      </c>
      <c r="N1136">
        <v>7.3202860860779706E-2</v>
      </c>
      <c r="O1136">
        <v>7.5065066015340596E-4</v>
      </c>
      <c r="P1136">
        <v>7.3953511520933102E-2</v>
      </c>
      <c r="Q1136">
        <v>7.2452210200626296E-2</v>
      </c>
      <c r="R1136" s="6" t="str">
        <f t="shared" si="193"/>
        <v>Upper</v>
      </c>
      <c r="S1136" t="str">
        <f t="shared" si="194"/>
        <v>Upper</v>
      </c>
      <c r="T1136" t="str">
        <f t="shared" si="189"/>
        <v>Above</v>
      </c>
      <c r="U1136" t="str">
        <f t="shared" si="190"/>
        <v>Above</v>
      </c>
      <c r="V1136" t="str">
        <f t="shared" si="191"/>
        <v>Above</v>
      </c>
      <c r="W1136" t="str">
        <f t="shared" si="188"/>
        <v>Above</v>
      </c>
      <c r="X1136" t="str">
        <f t="shared" si="192"/>
        <v>Sell</v>
      </c>
      <c r="Y1136" t="str">
        <f t="shared" si="187"/>
        <v/>
      </c>
    </row>
    <row r="1137" spans="1:25" x14ac:dyDescent="0.3">
      <c r="A1137" s="2">
        <v>42641</v>
      </c>
      <c r="B1137">
        <v>8711.2001953125</v>
      </c>
      <c r="C1137">
        <v>8767.0498046875</v>
      </c>
      <c r="D1137">
        <v>8703.150390625</v>
      </c>
      <c r="E1137">
        <v>8745.150390625</v>
      </c>
      <c r="F1137">
        <v>649.95001220703102</v>
      </c>
      <c r="G1137">
        <v>650</v>
      </c>
      <c r="H1137">
        <v>644.5</v>
      </c>
      <c r="I1137">
        <v>647.625</v>
      </c>
      <c r="J1137">
        <v>7.4610845536160403E-2</v>
      </c>
      <c r="K1137">
        <v>7.4141246426187996E-2</v>
      </c>
      <c r="L1137">
        <v>7.4053643918902304E-2</v>
      </c>
      <c r="M1137" s="19">
        <v>7.4055330219851695E-2</v>
      </c>
      <c r="N1137">
        <v>7.3309614767888207E-2</v>
      </c>
      <c r="O1137">
        <v>7.0932668749298401E-4</v>
      </c>
      <c r="P1137">
        <v>7.4018941455381196E-2</v>
      </c>
      <c r="Q1137">
        <v>7.2600288080395203E-2</v>
      </c>
      <c r="R1137" s="6" t="str">
        <f t="shared" si="193"/>
        <v>Upper</v>
      </c>
      <c r="S1137" t="str">
        <f t="shared" si="194"/>
        <v>Upper</v>
      </c>
      <c r="T1137" t="str">
        <f t="shared" si="189"/>
        <v>Above</v>
      </c>
      <c r="U1137" t="str">
        <f t="shared" si="190"/>
        <v>Above</v>
      </c>
      <c r="V1137" t="str">
        <f t="shared" si="191"/>
        <v>Above</v>
      </c>
      <c r="W1137" t="str">
        <f t="shared" si="188"/>
        <v>Above</v>
      </c>
      <c r="X1137" t="str">
        <f t="shared" si="192"/>
        <v>Sell</v>
      </c>
      <c r="Y1137" t="str">
        <f t="shared" si="187"/>
        <v/>
      </c>
    </row>
    <row r="1138" spans="1:25" x14ac:dyDescent="0.3">
      <c r="A1138" s="2">
        <v>42642</v>
      </c>
      <c r="B1138">
        <v>8792.7001953125</v>
      </c>
      <c r="C1138">
        <v>8800.650390625</v>
      </c>
      <c r="D1138">
        <v>8558.25</v>
      </c>
      <c r="E1138">
        <v>8591.25</v>
      </c>
      <c r="F1138">
        <v>648.97497558593705</v>
      </c>
      <c r="G1138">
        <v>653</v>
      </c>
      <c r="H1138">
        <v>633.97497558593705</v>
      </c>
      <c r="I1138">
        <v>638.75</v>
      </c>
      <c r="J1138">
        <v>7.3808382086303095E-2</v>
      </c>
      <c r="K1138">
        <v>7.41990615484074E-2</v>
      </c>
      <c r="L1138">
        <v>7.4077641525538196E-2</v>
      </c>
      <c r="M1138" s="19">
        <v>7.4348901498617698E-2</v>
      </c>
      <c r="N1138">
        <v>7.3400003283192503E-2</v>
      </c>
      <c r="O1138">
        <v>7.2132520118054096E-4</v>
      </c>
      <c r="P1138">
        <v>7.4121328484373E-2</v>
      </c>
      <c r="Q1138">
        <v>7.2678678082012005E-2</v>
      </c>
      <c r="R1138" s="6" t="str">
        <f t="shared" si="193"/>
        <v>Upper</v>
      </c>
      <c r="S1138" t="str">
        <f t="shared" si="194"/>
        <v>Upper</v>
      </c>
      <c r="T1138" t="str">
        <f t="shared" si="189"/>
        <v>Above</v>
      </c>
      <c r="U1138" t="str">
        <f t="shared" si="190"/>
        <v>Above</v>
      </c>
      <c r="V1138" t="str">
        <f t="shared" si="191"/>
        <v>Above</v>
      </c>
      <c r="W1138" t="str">
        <f t="shared" si="188"/>
        <v>Above</v>
      </c>
      <c r="X1138" t="str">
        <f t="shared" si="192"/>
        <v>Sell</v>
      </c>
      <c r="Y1138" t="str">
        <f t="shared" si="187"/>
        <v/>
      </c>
    </row>
    <row r="1139" spans="1:25" x14ac:dyDescent="0.3">
      <c r="A1139" s="2">
        <v>42643</v>
      </c>
      <c r="B1139">
        <v>8581.5</v>
      </c>
      <c r="C1139">
        <v>8637.150390625</v>
      </c>
      <c r="D1139">
        <v>8555.2001953125</v>
      </c>
      <c r="E1139">
        <v>8611.150390625</v>
      </c>
      <c r="F1139">
        <v>638.54998779296795</v>
      </c>
      <c r="G1139">
        <v>640.5</v>
      </c>
      <c r="H1139">
        <v>633.70001220703102</v>
      </c>
      <c r="I1139">
        <v>636.42498779296795</v>
      </c>
      <c r="J1139">
        <v>7.4410066747418097E-2</v>
      </c>
      <c r="K1139">
        <v>7.4156402405035807E-2</v>
      </c>
      <c r="L1139">
        <v>7.4071909217769405E-2</v>
      </c>
      <c r="M1139" s="19">
        <v>7.3907080810694803E-2</v>
      </c>
      <c r="N1139">
        <v>7.3421414315176306E-2</v>
      </c>
      <c r="O1139">
        <v>7.3009125008752901E-4</v>
      </c>
      <c r="P1139">
        <v>7.4151505565263898E-2</v>
      </c>
      <c r="Q1139">
        <v>7.2691323065088798E-2</v>
      </c>
      <c r="R1139" s="6" t="str">
        <f t="shared" si="193"/>
        <v>Upper</v>
      </c>
      <c r="S1139" t="str">
        <f t="shared" si="194"/>
        <v>Upper</v>
      </c>
      <c r="T1139" t="str">
        <f t="shared" si="189"/>
        <v>Above</v>
      </c>
      <c r="U1139" t="str">
        <f t="shared" si="190"/>
        <v>Above</v>
      </c>
      <c r="V1139" t="str">
        <f t="shared" si="191"/>
        <v>Below</v>
      </c>
      <c r="W1139" t="str">
        <f t="shared" si="188"/>
        <v>Below</v>
      </c>
      <c r="X1139" t="str">
        <f t="shared" si="192"/>
        <v>Sell</v>
      </c>
      <c r="Y1139" t="str">
        <f t="shared" ref="Y1139:Y1202" si="195">+IF(X1139&lt;&gt;X1138,X1139,"")</f>
        <v/>
      </c>
    </row>
    <row r="1140" spans="1:25" x14ac:dyDescent="0.3">
      <c r="A1140" s="2">
        <v>42646</v>
      </c>
      <c r="B1140">
        <v>8666.150390625</v>
      </c>
      <c r="C1140">
        <v>8745.2001953125</v>
      </c>
      <c r="D1140">
        <v>8635</v>
      </c>
      <c r="E1140">
        <v>8738.099609375</v>
      </c>
      <c r="F1140">
        <v>640.5</v>
      </c>
      <c r="G1140">
        <v>644.95001220703102</v>
      </c>
      <c r="H1140">
        <v>638.20001220703102</v>
      </c>
      <c r="I1140">
        <v>643.59997558593705</v>
      </c>
      <c r="J1140">
        <v>7.3908248891328895E-2</v>
      </c>
      <c r="K1140">
        <v>7.37490277870059E-2</v>
      </c>
      <c r="L1140">
        <v>7.3908513283964195E-2</v>
      </c>
      <c r="M1140" s="19">
        <v>7.3654456272783497E-2</v>
      </c>
      <c r="N1140">
        <v>7.3446726593851597E-2</v>
      </c>
      <c r="O1140">
        <v>7.2889554319365002E-4</v>
      </c>
      <c r="P1140">
        <v>7.4175622137045302E-2</v>
      </c>
      <c r="Q1140">
        <v>7.2717831050658002E-2</v>
      </c>
      <c r="R1140" s="6">
        <f t="shared" si="193"/>
        <v>0</v>
      </c>
      <c r="S1140" t="str">
        <f t="shared" si="194"/>
        <v>Upper</v>
      </c>
      <c r="T1140" t="str">
        <f t="shared" si="189"/>
        <v>Above</v>
      </c>
      <c r="U1140" t="str">
        <f t="shared" si="190"/>
        <v>Above</v>
      </c>
      <c r="V1140" t="str">
        <f t="shared" si="191"/>
        <v>Below</v>
      </c>
      <c r="W1140" t="str">
        <f t="shared" si="188"/>
        <v>Below</v>
      </c>
      <c r="X1140" t="str">
        <f t="shared" si="192"/>
        <v>Sell</v>
      </c>
      <c r="Y1140" t="str">
        <f t="shared" si="195"/>
        <v/>
      </c>
    </row>
    <row r="1141" spans="1:25" x14ac:dyDescent="0.3">
      <c r="A1141" s="2">
        <v>42647</v>
      </c>
      <c r="B1141">
        <v>8770</v>
      </c>
      <c r="C1141">
        <v>8783.650390625</v>
      </c>
      <c r="D1141">
        <v>8736.099609375</v>
      </c>
      <c r="E1141">
        <v>8769.150390625</v>
      </c>
      <c r="F1141">
        <v>644.29998779296795</v>
      </c>
      <c r="G1141">
        <v>647.5</v>
      </c>
      <c r="H1141">
        <v>641.15002441406205</v>
      </c>
      <c r="I1141">
        <v>644.77502441406205</v>
      </c>
      <c r="J1141">
        <v>7.3466361207864095E-2</v>
      </c>
      <c r="K1141">
        <v>7.3716504096189003E-2</v>
      </c>
      <c r="L1141">
        <v>7.3390878433439902E-2</v>
      </c>
      <c r="M1141" s="19">
        <v>7.3527650421343405E-2</v>
      </c>
      <c r="N1141">
        <v>7.3476256179206695E-2</v>
      </c>
      <c r="O1141">
        <v>7.1905760456565204E-4</v>
      </c>
      <c r="P1141">
        <v>7.4195313783772296E-2</v>
      </c>
      <c r="Q1141">
        <v>7.2757198574640997E-2</v>
      </c>
      <c r="R1141" s="6">
        <f t="shared" si="193"/>
        <v>0</v>
      </c>
      <c r="S1141" t="str">
        <f t="shared" si="194"/>
        <v>Upper</v>
      </c>
      <c r="T1141" t="str">
        <f t="shared" si="189"/>
        <v>Above</v>
      </c>
      <c r="U1141" t="str">
        <f t="shared" si="190"/>
        <v>Above</v>
      </c>
      <c r="V1141" t="str">
        <f t="shared" si="191"/>
        <v>Below</v>
      </c>
      <c r="W1141" t="str">
        <f t="shared" si="188"/>
        <v>Below</v>
      </c>
      <c r="X1141" t="str">
        <f t="shared" si="192"/>
        <v>Sell</v>
      </c>
      <c r="Y1141" t="str">
        <f t="shared" si="195"/>
        <v/>
      </c>
    </row>
    <row r="1142" spans="1:25" x14ac:dyDescent="0.3">
      <c r="A1142" s="2">
        <v>42648</v>
      </c>
      <c r="B1142">
        <v>8806.349609375</v>
      </c>
      <c r="C1142">
        <v>8806.9501953125</v>
      </c>
      <c r="D1142">
        <v>8731.400390625</v>
      </c>
      <c r="E1142">
        <v>8743.9501953125</v>
      </c>
      <c r="F1142">
        <v>649</v>
      </c>
      <c r="G1142">
        <v>650.02502441406205</v>
      </c>
      <c r="H1142">
        <v>638.20001220703102</v>
      </c>
      <c r="I1142">
        <v>643.04998779296795</v>
      </c>
      <c r="J1142">
        <v>7.3696824312890305E-2</v>
      </c>
      <c r="K1142">
        <v>7.3808186715991403E-2</v>
      </c>
      <c r="L1142">
        <v>7.3092514792045593E-2</v>
      </c>
      <c r="M1142" s="19">
        <v>7.3542274764750795E-2</v>
      </c>
      <c r="N1142">
        <v>7.3518124405831595E-2</v>
      </c>
      <c r="O1142">
        <v>6.9578270393209896E-4</v>
      </c>
      <c r="P1142">
        <v>7.4213907109763694E-2</v>
      </c>
      <c r="Q1142">
        <v>7.2822341701899496E-2</v>
      </c>
      <c r="R1142" s="6">
        <f t="shared" si="193"/>
        <v>0</v>
      </c>
      <c r="S1142" t="str">
        <f t="shared" si="194"/>
        <v>Upper</v>
      </c>
      <c r="T1142" t="str">
        <f t="shared" si="189"/>
        <v>Above</v>
      </c>
      <c r="U1142" t="str">
        <f t="shared" si="190"/>
        <v>Above</v>
      </c>
      <c r="V1142" t="str">
        <f t="shared" si="191"/>
        <v>Below</v>
      </c>
      <c r="W1142" t="str">
        <f t="shared" si="188"/>
        <v>Below</v>
      </c>
      <c r="X1142" t="str">
        <f t="shared" si="192"/>
        <v>Sell</v>
      </c>
      <c r="Y1142" t="str">
        <f t="shared" si="195"/>
        <v/>
      </c>
    </row>
    <row r="1143" spans="1:25" x14ac:dyDescent="0.3">
      <c r="A1143" s="2">
        <v>42649</v>
      </c>
      <c r="B1143">
        <v>8768.7001953125</v>
      </c>
      <c r="C1143">
        <v>8781.150390625</v>
      </c>
      <c r="D1143">
        <v>8684.650390625</v>
      </c>
      <c r="E1143">
        <v>8709.5498046875</v>
      </c>
      <c r="F1143">
        <v>643.54998779296795</v>
      </c>
      <c r="G1143">
        <v>647.79998779296795</v>
      </c>
      <c r="H1143">
        <v>639.52502441406205</v>
      </c>
      <c r="I1143">
        <v>640.97497558593705</v>
      </c>
      <c r="J1143">
        <v>7.3391719805518299E-2</v>
      </c>
      <c r="K1143">
        <v>7.3771653937800399E-2</v>
      </c>
      <c r="L1143">
        <v>7.3638545669544003E-2</v>
      </c>
      <c r="M1143" s="19">
        <v>7.3594501433468199E-2</v>
      </c>
      <c r="N1143">
        <v>7.3590658441956405E-2</v>
      </c>
      <c r="O1143">
        <v>6.1601678580360799E-4</v>
      </c>
      <c r="P1143">
        <v>7.4206675227760005E-2</v>
      </c>
      <c r="Q1143">
        <v>7.2974641656152806E-2</v>
      </c>
      <c r="R1143" s="6">
        <f t="shared" si="193"/>
        <v>0</v>
      </c>
      <c r="S1143" t="str">
        <f t="shared" si="194"/>
        <v>Upper</v>
      </c>
      <c r="T1143" t="str">
        <f t="shared" si="189"/>
        <v>Above</v>
      </c>
      <c r="U1143" t="str">
        <f t="shared" si="190"/>
        <v>Above</v>
      </c>
      <c r="V1143" t="str">
        <f t="shared" si="191"/>
        <v>Below</v>
      </c>
      <c r="W1143" t="str">
        <f t="shared" si="188"/>
        <v>Below</v>
      </c>
      <c r="X1143" t="str">
        <f t="shared" si="192"/>
        <v>Sell</v>
      </c>
      <c r="Y1143" t="str">
        <f t="shared" si="195"/>
        <v/>
      </c>
    </row>
    <row r="1144" spans="1:25" x14ac:dyDescent="0.3">
      <c r="A1144" s="2">
        <v>42650</v>
      </c>
      <c r="B1144">
        <v>8721.7001953125</v>
      </c>
      <c r="C1144">
        <v>8723.7001953125</v>
      </c>
      <c r="D1144">
        <v>8663.7998046875</v>
      </c>
      <c r="E1144">
        <v>8697.599609375</v>
      </c>
      <c r="F1144">
        <v>642</v>
      </c>
      <c r="G1144">
        <v>643.875</v>
      </c>
      <c r="H1144">
        <v>638.125</v>
      </c>
      <c r="I1144">
        <v>640.29998779296795</v>
      </c>
      <c r="J1144">
        <v>7.3609501086158005E-2</v>
      </c>
      <c r="K1144">
        <v>7.3807557066893806E-2</v>
      </c>
      <c r="L1144">
        <v>7.3654171885960004E-2</v>
      </c>
      <c r="M1144" s="19">
        <v>7.3618011468681493E-2</v>
      </c>
      <c r="N1144">
        <v>7.3670888743360197E-2</v>
      </c>
      <c r="O1144">
        <v>4.9173912959821599E-4</v>
      </c>
      <c r="P1144">
        <v>7.4162627872958395E-2</v>
      </c>
      <c r="Q1144">
        <v>7.3179149613761901E-2</v>
      </c>
      <c r="R1144" s="6">
        <f t="shared" si="193"/>
        <v>0</v>
      </c>
      <c r="S1144" t="str">
        <f t="shared" si="194"/>
        <v>Upper</v>
      </c>
      <c r="T1144" t="str">
        <f t="shared" si="189"/>
        <v>Above</v>
      </c>
      <c r="U1144" t="str">
        <f t="shared" si="190"/>
        <v>Above</v>
      </c>
      <c r="V1144" t="str">
        <f t="shared" si="191"/>
        <v>Below</v>
      </c>
      <c r="W1144" t="str">
        <f t="shared" si="188"/>
        <v>Below</v>
      </c>
      <c r="X1144" t="str">
        <f t="shared" si="192"/>
        <v>Sell</v>
      </c>
      <c r="Y1144" t="str">
        <f t="shared" si="195"/>
        <v/>
      </c>
    </row>
    <row r="1145" spans="1:25" x14ac:dyDescent="0.3">
      <c r="A1145" s="2">
        <v>42653</v>
      </c>
      <c r="B1145">
        <v>8735.349609375</v>
      </c>
      <c r="C1145">
        <v>8745.7998046875</v>
      </c>
      <c r="D1145">
        <v>8703.9501953125</v>
      </c>
      <c r="E1145">
        <v>8708.7998046875</v>
      </c>
      <c r="F1145">
        <v>642.5</v>
      </c>
      <c r="G1145">
        <v>643.95001220703102</v>
      </c>
      <c r="H1145">
        <v>639.375</v>
      </c>
      <c r="I1145">
        <v>642.17498779296795</v>
      </c>
      <c r="J1145">
        <v>7.3551721308378101E-2</v>
      </c>
      <c r="K1145">
        <v>7.3629630975761903E-2</v>
      </c>
      <c r="L1145">
        <v>7.3458026028725906E-2</v>
      </c>
      <c r="M1145" s="19">
        <v>7.3738632440180599E-2</v>
      </c>
      <c r="N1145">
        <v>7.3719488189955606E-2</v>
      </c>
      <c r="O1145">
        <v>4.4331476871608801E-4</v>
      </c>
      <c r="P1145">
        <v>7.4162802958671697E-2</v>
      </c>
      <c r="Q1145">
        <v>7.3276173421239502E-2</v>
      </c>
      <c r="R1145" s="6">
        <f t="shared" si="193"/>
        <v>0</v>
      </c>
      <c r="S1145" t="str">
        <f t="shared" si="194"/>
        <v>Upper</v>
      </c>
      <c r="T1145" t="str">
        <f t="shared" si="189"/>
        <v>Above</v>
      </c>
      <c r="U1145" t="str">
        <f t="shared" si="190"/>
        <v>Above</v>
      </c>
      <c r="V1145" t="str">
        <f t="shared" si="191"/>
        <v>Below</v>
      </c>
      <c r="W1145" t="str">
        <f t="shared" si="188"/>
        <v>Below</v>
      </c>
      <c r="X1145" t="str">
        <f t="shared" si="192"/>
        <v>Sell</v>
      </c>
      <c r="Y1145" t="str">
        <f t="shared" si="195"/>
        <v/>
      </c>
    </row>
    <row r="1146" spans="1:25" x14ac:dyDescent="0.3">
      <c r="A1146" s="2">
        <v>42656</v>
      </c>
      <c r="B1146">
        <v>8671.5</v>
      </c>
      <c r="C1146">
        <v>8681.5498046875</v>
      </c>
      <c r="D1146">
        <v>8541.349609375</v>
      </c>
      <c r="E1146">
        <v>8573.349609375</v>
      </c>
      <c r="F1146">
        <v>639.5</v>
      </c>
      <c r="G1146">
        <v>639.5</v>
      </c>
      <c r="H1146">
        <v>628.22497558593705</v>
      </c>
      <c r="I1146">
        <v>631.375</v>
      </c>
      <c r="J1146">
        <v>7.3747333218012995E-2</v>
      </c>
      <c r="K1146">
        <v>7.3661962942919407E-2</v>
      </c>
      <c r="L1146">
        <v>7.35510199578292E-2</v>
      </c>
      <c r="M1146" s="19">
        <v>7.3643911512670399E-2</v>
      </c>
      <c r="N1146">
        <v>7.3730392971558895E-2</v>
      </c>
      <c r="O1146">
        <v>4.38365494146473E-4</v>
      </c>
      <c r="P1146">
        <v>7.4168758465705406E-2</v>
      </c>
      <c r="Q1146">
        <v>7.3292027477412397E-2</v>
      </c>
      <c r="R1146" s="6">
        <f t="shared" si="193"/>
        <v>0</v>
      </c>
      <c r="S1146" t="str">
        <f t="shared" si="194"/>
        <v>Upper</v>
      </c>
      <c r="T1146" t="str">
        <f t="shared" si="189"/>
        <v>Above</v>
      </c>
      <c r="U1146" t="str">
        <f t="shared" si="190"/>
        <v>Above</v>
      </c>
      <c r="V1146" t="str">
        <f t="shared" si="191"/>
        <v>Below</v>
      </c>
      <c r="W1146" t="str">
        <f t="shared" si="188"/>
        <v>Below</v>
      </c>
      <c r="X1146" t="str">
        <f t="shared" si="192"/>
        <v>Sell</v>
      </c>
      <c r="Y1146" t="str">
        <f t="shared" si="195"/>
        <v/>
      </c>
    </row>
    <row r="1147" spans="1:25" x14ac:dyDescent="0.3">
      <c r="A1147" s="2">
        <v>42657</v>
      </c>
      <c r="B1147">
        <v>8594</v>
      </c>
      <c r="C1147">
        <v>8604.4501953125</v>
      </c>
      <c r="D1147">
        <v>8549.7998046875</v>
      </c>
      <c r="E1147">
        <v>8583.400390625</v>
      </c>
      <c r="F1147">
        <v>632.875</v>
      </c>
      <c r="G1147">
        <v>634</v>
      </c>
      <c r="H1147">
        <v>627</v>
      </c>
      <c r="I1147">
        <v>630.90002441406205</v>
      </c>
      <c r="J1147">
        <v>7.3641494065627103E-2</v>
      </c>
      <c r="K1147">
        <v>7.3682801993018396E-2</v>
      </c>
      <c r="L1147">
        <v>7.3335050448344E-2</v>
      </c>
      <c r="M1147" s="19">
        <v>7.3502341228675105E-2</v>
      </c>
      <c r="N1147">
        <v>7.3768784366651505E-2</v>
      </c>
      <c r="O1147">
        <v>3.75701110836937E-4</v>
      </c>
      <c r="P1147">
        <v>7.4144485477488406E-2</v>
      </c>
      <c r="Q1147">
        <v>7.3393083255814603E-2</v>
      </c>
      <c r="R1147" s="6" t="str">
        <f t="shared" si="193"/>
        <v>Lower</v>
      </c>
      <c r="S1147" t="str">
        <f t="shared" si="194"/>
        <v>Lower</v>
      </c>
      <c r="T1147" t="str">
        <f t="shared" si="189"/>
        <v>Above</v>
      </c>
      <c r="U1147" t="str">
        <f t="shared" si="190"/>
        <v>Above</v>
      </c>
      <c r="V1147" t="str">
        <f t="shared" si="191"/>
        <v>Below</v>
      </c>
      <c r="W1147" t="str">
        <f t="shared" si="188"/>
        <v>Above</v>
      </c>
      <c r="X1147" t="str">
        <f t="shared" si="192"/>
        <v>Buy</v>
      </c>
      <c r="Y1147" t="str">
        <f t="shared" si="195"/>
        <v>Buy</v>
      </c>
    </row>
    <row r="1148" spans="1:25" x14ac:dyDescent="0.3">
      <c r="A1148" s="2">
        <v>42660</v>
      </c>
      <c r="B1148">
        <v>8612.9501953125</v>
      </c>
      <c r="C1148">
        <v>8615.400390625</v>
      </c>
      <c r="D1148">
        <v>8506.150390625</v>
      </c>
      <c r="E1148">
        <v>8520.400390625</v>
      </c>
      <c r="F1148">
        <v>632.75</v>
      </c>
      <c r="G1148">
        <v>633.20001220703102</v>
      </c>
      <c r="H1148">
        <v>616.375</v>
      </c>
      <c r="I1148">
        <v>618.84997558593705</v>
      </c>
      <c r="J1148">
        <v>7.3464955172313301E-2</v>
      </c>
      <c r="K1148">
        <v>7.3496295412579904E-2</v>
      </c>
      <c r="L1148">
        <v>7.2462273965827495E-2</v>
      </c>
      <c r="M1148" s="19">
        <v>7.2631560397896103E-2</v>
      </c>
      <c r="N1148">
        <v>7.3741246899151999E-2</v>
      </c>
      <c r="O1148">
        <v>4.3625407875208901E-4</v>
      </c>
      <c r="P1148">
        <v>7.4177500977904098E-2</v>
      </c>
      <c r="Q1148">
        <v>7.33049928203999E-2</v>
      </c>
      <c r="R1148" s="6" t="str">
        <f t="shared" si="193"/>
        <v>Lower</v>
      </c>
      <c r="S1148" t="str">
        <f t="shared" si="194"/>
        <v>Lower</v>
      </c>
      <c r="T1148" t="str">
        <f t="shared" si="189"/>
        <v>Below</v>
      </c>
      <c r="U1148" t="str">
        <f t="shared" si="190"/>
        <v>Above</v>
      </c>
      <c r="V1148" t="str">
        <f t="shared" si="191"/>
        <v>Below</v>
      </c>
      <c r="W1148" t="str">
        <f t="shared" si="188"/>
        <v>Below</v>
      </c>
      <c r="X1148" t="str">
        <f t="shared" si="192"/>
        <v>Buy</v>
      </c>
      <c r="Y1148" t="str">
        <f t="shared" si="195"/>
        <v/>
      </c>
    </row>
    <row r="1149" spans="1:25" x14ac:dyDescent="0.3">
      <c r="A1149" s="2">
        <v>42661</v>
      </c>
      <c r="B1149">
        <v>8556.0498046875</v>
      </c>
      <c r="C1149">
        <v>8685.099609375</v>
      </c>
      <c r="D1149">
        <v>8555.900390625</v>
      </c>
      <c r="E1149">
        <v>8677.900390625</v>
      </c>
      <c r="F1149">
        <v>621.59997558593705</v>
      </c>
      <c r="G1149">
        <v>630</v>
      </c>
      <c r="H1149">
        <v>619.5</v>
      </c>
      <c r="I1149">
        <v>628.92498779296795</v>
      </c>
      <c r="J1149">
        <v>7.2650345635597899E-2</v>
      </c>
      <c r="K1149">
        <v>7.2538028155711101E-2</v>
      </c>
      <c r="L1149">
        <v>7.2406172549508305E-2</v>
      </c>
      <c r="M1149" s="19">
        <v>7.2474326678422699E-2</v>
      </c>
      <c r="N1149">
        <v>7.3669427337446497E-2</v>
      </c>
      <c r="O1149">
        <v>5.1754685705862104E-4</v>
      </c>
      <c r="P1149">
        <v>7.4186974194505095E-2</v>
      </c>
      <c r="Q1149">
        <v>7.3151880480387899E-2</v>
      </c>
      <c r="R1149" s="6" t="str">
        <f t="shared" si="193"/>
        <v>Lower</v>
      </c>
      <c r="S1149" t="str">
        <f t="shared" si="194"/>
        <v>Lower</v>
      </c>
      <c r="T1149" t="str">
        <f t="shared" si="189"/>
        <v>Below</v>
      </c>
      <c r="U1149" t="str">
        <f t="shared" si="190"/>
        <v>Above</v>
      </c>
      <c r="V1149" t="str">
        <f t="shared" si="191"/>
        <v>Below</v>
      </c>
      <c r="W1149" t="str">
        <f t="shared" si="188"/>
        <v>Below</v>
      </c>
      <c r="X1149" t="str">
        <f t="shared" si="192"/>
        <v>Buy</v>
      </c>
      <c r="Y1149" t="str">
        <f t="shared" si="195"/>
        <v/>
      </c>
    </row>
    <row r="1150" spans="1:25" x14ac:dyDescent="0.3">
      <c r="A1150" s="2">
        <v>42662</v>
      </c>
      <c r="B1150">
        <v>8697.5</v>
      </c>
      <c r="C1150">
        <v>8698.75</v>
      </c>
      <c r="D1150">
        <v>8636.7001953125</v>
      </c>
      <c r="E1150">
        <v>8659.099609375</v>
      </c>
      <c r="F1150">
        <v>630.54998779296795</v>
      </c>
      <c r="G1150">
        <v>631.5</v>
      </c>
      <c r="H1150">
        <v>624</v>
      </c>
      <c r="I1150">
        <v>629.17498779296795</v>
      </c>
      <c r="J1150">
        <v>7.2497842804595397E-2</v>
      </c>
      <c r="K1150">
        <v>7.2596637447909104E-2</v>
      </c>
      <c r="L1150">
        <v>7.22498160048059E-2</v>
      </c>
      <c r="M1150" s="19">
        <v>7.2660555505306298E-2</v>
      </c>
      <c r="N1150">
        <v>7.3640751604696894E-2</v>
      </c>
      <c r="O1150">
        <v>5.5729991853535501E-4</v>
      </c>
      <c r="P1150">
        <v>7.4198051523232306E-2</v>
      </c>
      <c r="Q1150">
        <v>7.3083451686161593E-2</v>
      </c>
      <c r="R1150" s="6" t="str">
        <f t="shared" si="193"/>
        <v>Lower</v>
      </c>
      <c r="S1150" t="str">
        <f t="shared" si="194"/>
        <v>Lower</v>
      </c>
      <c r="T1150" t="str">
        <f t="shared" si="189"/>
        <v>Below</v>
      </c>
      <c r="U1150" t="str">
        <f t="shared" si="190"/>
        <v>Above</v>
      </c>
      <c r="V1150" t="str">
        <f t="shared" si="191"/>
        <v>Below</v>
      </c>
      <c r="W1150" t="str">
        <f t="shared" si="188"/>
        <v>Below</v>
      </c>
      <c r="X1150" t="str">
        <f t="shared" si="192"/>
        <v>Buy</v>
      </c>
      <c r="Y1150" t="str">
        <f t="shared" si="195"/>
        <v/>
      </c>
    </row>
    <row r="1151" spans="1:25" x14ac:dyDescent="0.3">
      <c r="A1151" s="2">
        <v>42663</v>
      </c>
      <c r="B1151">
        <v>8693.349609375</v>
      </c>
      <c r="C1151">
        <v>8727</v>
      </c>
      <c r="D1151">
        <v>8678.2998046875</v>
      </c>
      <c r="E1151">
        <v>8699.400390625</v>
      </c>
      <c r="F1151">
        <v>630.125</v>
      </c>
      <c r="G1151">
        <v>633.72497558593705</v>
      </c>
      <c r="H1151">
        <v>625.5</v>
      </c>
      <c r="I1151">
        <v>627.75</v>
      </c>
      <c r="J1151">
        <v>7.2483568280800104E-2</v>
      </c>
      <c r="K1151">
        <v>7.2616589387640304E-2</v>
      </c>
      <c r="L1151">
        <v>7.20763299352878E-2</v>
      </c>
      <c r="M1151" s="19">
        <v>7.2160145735618894E-2</v>
      </c>
      <c r="N1151">
        <v>7.3578337926615098E-2</v>
      </c>
      <c r="O1151">
        <v>6.4731782151726395E-4</v>
      </c>
      <c r="P1151">
        <v>7.4225655748132405E-2</v>
      </c>
      <c r="Q1151">
        <v>7.2931020105097902E-2</v>
      </c>
      <c r="R1151" s="6" t="str">
        <f t="shared" si="193"/>
        <v>Lower</v>
      </c>
      <c r="S1151" t="str">
        <f t="shared" si="194"/>
        <v>Lower</v>
      </c>
      <c r="T1151" t="str">
        <f t="shared" si="189"/>
        <v>Below</v>
      </c>
      <c r="U1151" t="str">
        <f t="shared" si="190"/>
        <v>Above</v>
      </c>
      <c r="V1151" t="str">
        <f t="shared" si="191"/>
        <v>Below</v>
      </c>
      <c r="W1151" t="str">
        <f t="shared" si="188"/>
        <v>Below</v>
      </c>
      <c r="X1151" t="str">
        <f t="shared" si="192"/>
        <v>Buy</v>
      </c>
      <c r="Y1151" t="str">
        <f t="shared" si="195"/>
        <v/>
      </c>
    </row>
    <row r="1152" spans="1:25" x14ac:dyDescent="0.3">
      <c r="A1152" s="2">
        <v>42664</v>
      </c>
      <c r="B1152">
        <v>8708.599609375</v>
      </c>
      <c r="C1152">
        <v>8709.099609375</v>
      </c>
      <c r="D1152">
        <v>8652.0498046875</v>
      </c>
      <c r="E1152">
        <v>8693.0498046875</v>
      </c>
      <c r="F1152">
        <v>628</v>
      </c>
      <c r="G1152">
        <v>636.47497558593705</v>
      </c>
      <c r="H1152">
        <v>625</v>
      </c>
      <c r="I1152">
        <v>635.34997558593705</v>
      </c>
      <c r="J1152">
        <v>7.2112627537031807E-2</v>
      </c>
      <c r="K1152">
        <v>7.3081604773563194E-2</v>
      </c>
      <c r="L1152">
        <v>7.2237217088300595E-2</v>
      </c>
      <c r="M1152" s="19">
        <v>7.3087120154694304E-2</v>
      </c>
      <c r="N1152">
        <v>7.3549835767247398E-2</v>
      </c>
      <c r="O1152">
        <v>6.5615390005471005E-4</v>
      </c>
      <c r="P1152">
        <v>7.4205989667302102E-2</v>
      </c>
      <c r="Q1152">
        <v>7.2893681867192694E-2</v>
      </c>
      <c r="R1152" s="6" t="str">
        <f t="shared" si="193"/>
        <v>Lower</v>
      </c>
      <c r="S1152" t="str">
        <f t="shared" si="194"/>
        <v>Lower</v>
      </c>
      <c r="T1152" t="str">
        <f t="shared" si="189"/>
        <v>Above</v>
      </c>
      <c r="U1152" t="str">
        <f t="shared" si="190"/>
        <v>Above</v>
      </c>
      <c r="V1152" t="str">
        <f t="shared" si="191"/>
        <v>Below</v>
      </c>
      <c r="W1152" t="str">
        <f t="shared" si="188"/>
        <v>Above</v>
      </c>
      <c r="X1152" t="str">
        <f t="shared" si="192"/>
        <v>Buy</v>
      </c>
      <c r="Y1152" t="str">
        <f t="shared" si="195"/>
        <v/>
      </c>
    </row>
    <row r="1153" spans="1:25" x14ac:dyDescent="0.3">
      <c r="A1153" s="2">
        <v>42667</v>
      </c>
      <c r="B1153">
        <v>8709.849609375</v>
      </c>
      <c r="C1153">
        <v>8736.9501953125</v>
      </c>
      <c r="D1153">
        <v>8684.150390625</v>
      </c>
      <c r="E1153">
        <v>8708.9501953125</v>
      </c>
      <c r="F1153">
        <v>635.875</v>
      </c>
      <c r="G1153">
        <v>638.42498779296795</v>
      </c>
      <c r="H1153">
        <v>630.52502441406205</v>
      </c>
      <c r="I1153">
        <v>631.77502441406205</v>
      </c>
      <c r="J1153">
        <v>7.30064270358428E-2</v>
      </c>
      <c r="K1153">
        <v>7.3071835539991095E-2</v>
      </c>
      <c r="L1153">
        <v>7.2606414681020207E-2</v>
      </c>
      <c r="M1153" s="19">
        <v>7.2543189505677494E-2</v>
      </c>
      <c r="N1153">
        <v>7.3492452347932002E-2</v>
      </c>
      <c r="O1153">
        <v>6.9235726975248803E-4</v>
      </c>
      <c r="P1153">
        <v>7.4184809617684505E-2</v>
      </c>
      <c r="Q1153">
        <v>7.28000950781795E-2</v>
      </c>
      <c r="R1153" s="6" t="str">
        <f t="shared" si="193"/>
        <v>Lower</v>
      </c>
      <c r="S1153" t="str">
        <f t="shared" si="194"/>
        <v>Lower</v>
      </c>
      <c r="T1153" t="str">
        <f t="shared" si="189"/>
        <v>Below</v>
      </c>
      <c r="U1153" t="str">
        <f t="shared" si="190"/>
        <v>Above</v>
      </c>
      <c r="V1153" t="str">
        <f t="shared" si="191"/>
        <v>Below</v>
      </c>
      <c r="W1153" t="str">
        <f t="shared" si="188"/>
        <v>Below</v>
      </c>
      <c r="X1153" t="str">
        <f t="shared" si="192"/>
        <v>Buy</v>
      </c>
      <c r="Y1153" t="str">
        <f t="shared" si="195"/>
        <v/>
      </c>
    </row>
    <row r="1154" spans="1:25" x14ac:dyDescent="0.3">
      <c r="A1154" s="2">
        <v>42668</v>
      </c>
      <c r="B1154">
        <v>8721.7001953125</v>
      </c>
      <c r="C1154">
        <v>8722.650390625</v>
      </c>
      <c r="D1154">
        <v>8663.4501953125</v>
      </c>
      <c r="E1154">
        <v>8691.2998046875</v>
      </c>
      <c r="F1154">
        <v>634</v>
      </c>
      <c r="G1154">
        <v>634</v>
      </c>
      <c r="H1154">
        <v>622.02502441406205</v>
      </c>
      <c r="I1154">
        <v>625.15002441406205</v>
      </c>
      <c r="J1154">
        <v>7.2692248736174706E-2</v>
      </c>
      <c r="K1154">
        <v>7.2684330061126304E-2</v>
      </c>
      <c r="L1154">
        <v>7.1798764971329698E-2</v>
      </c>
      <c r="M1154" s="19">
        <v>7.1928254514577697E-2</v>
      </c>
      <c r="N1154">
        <v>7.3372926251476095E-2</v>
      </c>
      <c r="O1154">
        <v>7.4642963452174098E-4</v>
      </c>
      <c r="P1154">
        <v>7.4119355885997801E-2</v>
      </c>
      <c r="Q1154">
        <v>7.2626496616954306E-2</v>
      </c>
      <c r="R1154" s="6" t="str">
        <f t="shared" si="193"/>
        <v>Lower</v>
      </c>
      <c r="S1154" t="str">
        <f t="shared" si="194"/>
        <v>Lower</v>
      </c>
      <c r="T1154" t="str">
        <f t="shared" si="189"/>
        <v>Below</v>
      </c>
      <c r="U1154" t="str">
        <f t="shared" si="190"/>
        <v>Above</v>
      </c>
      <c r="V1154" t="str">
        <f t="shared" si="191"/>
        <v>Below</v>
      </c>
      <c r="W1154" t="str">
        <f t="shared" si="188"/>
        <v>Below</v>
      </c>
      <c r="X1154" t="str">
        <f t="shared" si="192"/>
        <v>Buy</v>
      </c>
      <c r="Y1154" t="str">
        <f t="shared" si="195"/>
        <v/>
      </c>
    </row>
    <row r="1155" spans="1:25" x14ac:dyDescent="0.3">
      <c r="A1155" s="2">
        <v>42669</v>
      </c>
      <c r="B1155">
        <v>8657.2998046875</v>
      </c>
      <c r="C1155">
        <v>8657.2998046875</v>
      </c>
      <c r="D1155">
        <v>8596.599609375</v>
      </c>
      <c r="E1155">
        <v>8615.25</v>
      </c>
      <c r="F1155">
        <v>621.67498779296795</v>
      </c>
      <c r="G1155">
        <v>632.5</v>
      </c>
      <c r="H1155">
        <v>617.52502441406205</v>
      </c>
      <c r="I1155">
        <v>619.65002441406205</v>
      </c>
      <c r="J1155">
        <v>7.18093403045095E-2</v>
      </c>
      <c r="K1155">
        <v>7.3059731587155202E-2</v>
      </c>
      <c r="L1155">
        <v>7.18336380050342E-2</v>
      </c>
      <c r="M1155" s="19">
        <v>7.1924787372863494E-2</v>
      </c>
      <c r="N1155">
        <v>7.3254438393302507E-2</v>
      </c>
      <c r="O1155">
        <v>7.7977477465653998E-4</v>
      </c>
      <c r="P1155">
        <v>7.4034213167958995E-2</v>
      </c>
      <c r="Q1155">
        <v>7.2474663618645893E-2</v>
      </c>
      <c r="R1155" s="6" t="str">
        <f t="shared" si="193"/>
        <v>Lower</v>
      </c>
      <c r="S1155" t="str">
        <f t="shared" si="194"/>
        <v>Lower</v>
      </c>
      <c r="T1155" t="str">
        <f t="shared" si="189"/>
        <v>Below</v>
      </c>
      <c r="U1155" t="str">
        <f t="shared" si="190"/>
        <v>Above</v>
      </c>
      <c r="V1155" t="str">
        <f t="shared" si="191"/>
        <v>Below</v>
      </c>
      <c r="W1155" t="str">
        <f t="shared" ref="W1155:W1218" si="196">IF(S1155=0,"",IF(S1155="Upper",IF(M1155&lt;=P1155,"Below","Above"),IF(M1155&gt;=Q1155,"Above","Below")))</f>
        <v>Below</v>
      </c>
      <c r="X1155" t="str">
        <f t="shared" si="192"/>
        <v>Buy</v>
      </c>
      <c r="Y1155" t="str">
        <f t="shared" si="195"/>
        <v/>
      </c>
    </row>
    <row r="1156" spans="1:25" x14ac:dyDescent="0.3">
      <c r="A1156" s="2">
        <v>42670</v>
      </c>
      <c r="B1156">
        <v>8607.099609375</v>
      </c>
      <c r="C1156">
        <v>8624.849609375</v>
      </c>
      <c r="D1156">
        <v>8550.25</v>
      </c>
      <c r="E1156">
        <v>8615.25</v>
      </c>
      <c r="F1156">
        <v>619.5</v>
      </c>
      <c r="G1156">
        <v>628.5</v>
      </c>
      <c r="H1156">
        <v>612.07501220703102</v>
      </c>
      <c r="I1156">
        <v>626.04998779296795</v>
      </c>
      <c r="J1156">
        <v>7.1975465385021198E-2</v>
      </c>
      <c r="K1156">
        <v>7.2870835836585005E-2</v>
      </c>
      <c r="L1156">
        <v>7.1585627578963307E-2</v>
      </c>
      <c r="M1156" s="19">
        <v>7.2667651872315803E-2</v>
      </c>
      <c r="N1156">
        <v>7.3160534190454499E-2</v>
      </c>
      <c r="O1156">
        <v>7.2741193690828605E-4</v>
      </c>
      <c r="P1156">
        <v>7.3887946127362797E-2</v>
      </c>
      <c r="Q1156">
        <v>7.2433122253546298E-2</v>
      </c>
      <c r="R1156" s="6" t="str">
        <f t="shared" si="193"/>
        <v>Lower</v>
      </c>
      <c r="S1156" t="str">
        <f t="shared" si="194"/>
        <v>Lower</v>
      </c>
      <c r="T1156" t="str">
        <f t="shared" si="189"/>
        <v>Above</v>
      </c>
      <c r="U1156" t="str">
        <f t="shared" si="190"/>
        <v>Above</v>
      </c>
      <c r="V1156" t="str">
        <f t="shared" si="191"/>
        <v>Below</v>
      </c>
      <c r="W1156" t="str">
        <f t="shared" si="196"/>
        <v>Above</v>
      </c>
      <c r="X1156" t="str">
        <f t="shared" si="192"/>
        <v>Buy</v>
      </c>
      <c r="Y1156" t="str">
        <f t="shared" si="195"/>
        <v/>
      </c>
    </row>
    <row r="1157" spans="1:25" x14ac:dyDescent="0.3">
      <c r="A1157" s="2">
        <v>42671</v>
      </c>
      <c r="B1157">
        <v>8625</v>
      </c>
      <c r="C1157">
        <v>8653.75</v>
      </c>
      <c r="D1157">
        <v>8581.75</v>
      </c>
      <c r="E1157">
        <v>8638</v>
      </c>
      <c r="F1157">
        <v>627.25</v>
      </c>
      <c r="G1157">
        <v>630.95001220703102</v>
      </c>
      <c r="H1157">
        <v>620.04998779296795</v>
      </c>
      <c r="I1157">
        <v>629.52502441406205</v>
      </c>
      <c r="J1157">
        <v>7.2724637681159401E-2</v>
      </c>
      <c r="K1157">
        <v>7.2910589306026993E-2</v>
      </c>
      <c r="L1157">
        <v>7.2252161597922193E-2</v>
      </c>
      <c r="M1157" s="19">
        <v>7.28785626781734E-2</v>
      </c>
      <c r="N1157">
        <v>7.3101695813370601E-2</v>
      </c>
      <c r="O1157">
        <v>6.98232479017068E-4</v>
      </c>
      <c r="P1157">
        <v>7.3799928292387698E-2</v>
      </c>
      <c r="Q1157">
        <v>7.2403463334353504E-2</v>
      </c>
      <c r="R1157" s="6" t="str">
        <f t="shared" si="193"/>
        <v>Lower</v>
      </c>
      <c r="S1157" t="str">
        <f t="shared" si="194"/>
        <v>Lower</v>
      </c>
      <c r="T1157" t="str">
        <f t="shared" ref="T1157:T1220" si="197">IF(M1157&gt;=Q1157,"Above","Below")</f>
        <v>Above</v>
      </c>
      <c r="U1157" t="str">
        <f t="shared" ref="U1157:U1220" si="198">IF(M1157&gt;=O1157,"Above","Below")</f>
        <v>Above</v>
      </c>
      <c r="V1157" t="str">
        <f t="shared" ref="V1157:V1220" si="199">IF(M1157&gt;=P1157,"Above","Below")</f>
        <v>Below</v>
      </c>
      <c r="W1157" t="str">
        <f t="shared" si="196"/>
        <v>Above</v>
      </c>
      <c r="X1157" t="str">
        <f t="shared" ref="X1157:X1220" si="200">+IF(AND(S1157="Upper",V1157="Below"),"Sell",IF(AND(S1157="Lower",T1157="Above"),"Buy",X1156))</f>
        <v>Buy</v>
      </c>
      <c r="Y1157" t="str">
        <f t="shared" si="195"/>
        <v/>
      </c>
    </row>
    <row r="1158" spans="1:25" x14ac:dyDescent="0.3">
      <c r="A1158" s="2">
        <v>42675</v>
      </c>
      <c r="B1158">
        <v>8653.150390625</v>
      </c>
      <c r="C1158">
        <v>8669.599609375</v>
      </c>
      <c r="D1158">
        <v>8614.5</v>
      </c>
      <c r="E1158">
        <v>8626.25</v>
      </c>
      <c r="F1158">
        <v>628</v>
      </c>
      <c r="G1158">
        <v>631.92498779296795</v>
      </c>
      <c r="H1158">
        <v>623.52502441406205</v>
      </c>
      <c r="I1158">
        <v>629.90002441406205</v>
      </c>
      <c r="J1158">
        <v>7.2574723846287006E-2</v>
      </c>
      <c r="K1158">
        <v>7.2889754575243201E-2</v>
      </c>
      <c r="L1158">
        <v>7.2380872298341406E-2</v>
      </c>
      <c r="M1158" s="19">
        <v>7.3021304090892594E-2</v>
      </c>
      <c r="N1158">
        <v>7.3035315942984402E-2</v>
      </c>
      <c r="O1158">
        <v>6.3353055690904003E-4</v>
      </c>
      <c r="P1158">
        <v>7.3668846499893401E-2</v>
      </c>
      <c r="Q1158">
        <v>7.2401785386075307E-2</v>
      </c>
      <c r="R1158" s="6" t="str">
        <f t="shared" si="193"/>
        <v>Lower</v>
      </c>
      <c r="S1158" t="str">
        <f t="shared" si="194"/>
        <v>Lower</v>
      </c>
      <c r="T1158" t="str">
        <f t="shared" si="197"/>
        <v>Above</v>
      </c>
      <c r="U1158" t="str">
        <f t="shared" si="198"/>
        <v>Above</v>
      </c>
      <c r="V1158" t="str">
        <f t="shared" si="199"/>
        <v>Below</v>
      </c>
      <c r="W1158" t="str">
        <f t="shared" si="196"/>
        <v>Above</v>
      </c>
      <c r="X1158" t="str">
        <f t="shared" si="200"/>
        <v>Buy</v>
      </c>
      <c r="Y1158" t="str">
        <f t="shared" si="195"/>
        <v/>
      </c>
    </row>
    <row r="1159" spans="1:25" x14ac:dyDescent="0.3">
      <c r="A1159" s="2">
        <v>42676</v>
      </c>
      <c r="B1159">
        <v>8542.7998046875</v>
      </c>
      <c r="C1159">
        <v>8549.5</v>
      </c>
      <c r="D1159">
        <v>8504.849609375</v>
      </c>
      <c r="E1159">
        <v>8514</v>
      </c>
      <c r="F1159">
        <v>625.54998779296795</v>
      </c>
      <c r="G1159">
        <v>627.84997558593705</v>
      </c>
      <c r="H1159">
        <v>620.75</v>
      </c>
      <c r="I1159">
        <v>623.07501220703102</v>
      </c>
      <c r="J1159">
        <v>7.3225406435221005E-2</v>
      </c>
      <c r="K1159">
        <v>7.3437040246322804E-2</v>
      </c>
      <c r="L1159">
        <v>7.2987769156522095E-2</v>
      </c>
      <c r="M1159" s="19">
        <v>7.3182406883607096E-2</v>
      </c>
      <c r="N1159">
        <v>7.2999082246630001E-2</v>
      </c>
      <c r="O1159">
        <v>6.0093184259382097E-4</v>
      </c>
      <c r="P1159">
        <v>7.36000140892238E-2</v>
      </c>
      <c r="Q1159">
        <v>7.2398150404036105E-2</v>
      </c>
      <c r="R1159" s="6">
        <f t="shared" si="193"/>
        <v>0</v>
      </c>
      <c r="S1159" t="str">
        <f t="shared" si="194"/>
        <v>Lower</v>
      </c>
      <c r="T1159" t="str">
        <f t="shared" si="197"/>
        <v>Above</v>
      </c>
      <c r="U1159" t="str">
        <f t="shared" si="198"/>
        <v>Above</v>
      </c>
      <c r="V1159" t="str">
        <f t="shared" si="199"/>
        <v>Below</v>
      </c>
      <c r="W1159" t="str">
        <f t="shared" si="196"/>
        <v>Above</v>
      </c>
      <c r="X1159" t="str">
        <f t="shared" si="200"/>
        <v>Buy</v>
      </c>
      <c r="Y1159" t="str">
        <f t="shared" si="195"/>
        <v/>
      </c>
    </row>
    <row r="1160" spans="1:25" x14ac:dyDescent="0.3">
      <c r="A1160" s="2">
        <v>42677</v>
      </c>
      <c r="B1160">
        <v>8499.849609375</v>
      </c>
      <c r="C1160">
        <v>8537.650390625</v>
      </c>
      <c r="D1160">
        <v>8476.150390625</v>
      </c>
      <c r="E1160">
        <v>8484.9501953125</v>
      </c>
      <c r="F1160">
        <v>622.5</v>
      </c>
      <c r="G1160">
        <v>630</v>
      </c>
      <c r="H1160">
        <v>615.875</v>
      </c>
      <c r="I1160">
        <v>627.47497558593705</v>
      </c>
      <c r="J1160">
        <v>7.3236589893709E-2</v>
      </c>
      <c r="K1160">
        <v>7.37907938572641E-2</v>
      </c>
      <c r="L1160">
        <v>7.2659753734570898E-2</v>
      </c>
      <c r="M1160" s="19">
        <v>7.3951521357495401E-2</v>
      </c>
      <c r="N1160">
        <v>7.3013935500865601E-2</v>
      </c>
      <c r="O1160">
        <v>6.2130911333471901E-4</v>
      </c>
      <c r="P1160">
        <v>7.3635244614200304E-2</v>
      </c>
      <c r="Q1160">
        <v>7.2392626387530898E-2</v>
      </c>
      <c r="R1160" s="6" t="str">
        <f t="shared" si="193"/>
        <v>Upper</v>
      </c>
      <c r="S1160" t="str">
        <f t="shared" si="194"/>
        <v>Upper</v>
      </c>
      <c r="T1160" t="str">
        <f t="shared" si="197"/>
        <v>Above</v>
      </c>
      <c r="U1160" t="str">
        <f t="shared" si="198"/>
        <v>Above</v>
      </c>
      <c r="V1160" t="str">
        <f t="shared" si="199"/>
        <v>Above</v>
      </c>
      <c r="W1160" t="str">
        <f t="shared" si="196"/>
        <v>Above</v>
      </c>
      <c r="X1160" t="str">
        <f t="shared" si="200"/>
        <v>Buy</v>
      </c>
      <c r="Y1160" t="str">
        <f t="shared" si="195"/>
        <v/>
      </c>
    </row>
    <row r="1161" spans="1:25" x14ac:dyDescent="0.3">
      <c r="A1161" s="2">
        <v>42678</v>
      </c>
      <c r="B1161">
        <v>8503.599609375</v>
      </c>
      <c r="C1161">
        <v>8504</v>
      </c>
      <c r="D1161">
        <v>8400.25</v>
      </c>
      <c r="E1161">
        <v>8433.75</v>
      </c>
      <c r="F1161">
        <v>626.40002441406205</v>
      </c>
      <c r="G1161">
        <v>626.40002441406205</v>
      </c>
      <c r="H1161">
        <v>620.875</v>
      </c>
      <c r="I1161">
        <v>621.84997558593705</v>
      </c>
      <c r="J1161">
        <v>7.3662925489044906E-2</v>
      </c>
      <c r="K1161">
        <v>7.3659457245303595E-2</v>
      </c>
      <c r="L1161">
        <v>7.3911490729442503E-2</v>
      </c>
      <c r="M1161" s="19">
        <v>7.3733508295353495E-2</v>
      </c>
      <c r="N1161">
        <v>7.3024228394566099E-2</v>
      </c>
      <c r="O1161">
        <v>6.3188266673046701E-4</v>
      </c>
      <c r="P1161">
        <v>7.3656111061296506E-2</v>
      </c>
      <c r="Q1161">
        <v>7.2392345727835594E-2</v>
      </c>
      <c r="R1161" s="6" t="str">
        <f t="shared" ref="R1161:R1224" si="201">IF(OR(M1161&lt;=Q1161,L1161&lt;=Q1161),"Lower",IF(OR(M1161&gt;=P1161,K1161&gt;=P1161),"Upper",0))</f>
        <v>Upper</v>
      </c>
      <c r="S1161" t="str">
        <f t="shared" si="194"/>
        <v>Upper</v>
      </c>
      <c r="T1161" t="str">
        <f t="shared" si="197"/>
        <v>Above</v>
      </c>
      <c r="U1161" t="str">
        <f t="shared" si="198"/>
        <v>Above</v>
      </c>
      <c r="V1161" t="str">
        <f t="shared" si="199"/>
        <v>Above</v>
      </c>
      <c r="W1161" t="str">
        <f t="shared" si="196"/>
        <v>Above</v>
      </c>
      <c r="X1161" t="str">
        <f t="shared" si="200"/>
        <v>Buy</v>
      </c>
      <c r="Y1161" t="str">
        <f t="shared" si="195"/>
        <v/>
      </c>
    </row>
    <row r="1162" spans="1:25" x14ac:dyDescent="0.3">
      <c r="A1162" s="2">
        <v>42681</v>
      </c>
      <c r="B1162">
        <v>8535.75</v>
      </c>
      <c r="C1162">
        <v>8535.849609375</v>
      </c>
      <c r="D1162">
        <v>8481.4501953125</v>
      </c>
      <c r="E1162">
        <v>8497.0498046875</v>
      </c>
      <c r="F1162">
        <v>626</v>
      </c>
      <c r="G1162">
        <v>627.42498779296795</v>
      </c>
      <c r="H1162">
        <v>620</v>
      </c>
      <c r="I1162">
        <v>624.72497558593705</v>
      </c>
      <c r="J1162">
        <v>7.3338605277802102E-2</v>
      </c>
      <c r="K1162">
        <v>7.3504690980480902E-2</v>
      </c>
      <c r="L1162">
        <v>7.3100706332350995E-2</v>
      </c>
      <c r="M1162" s="19">
        <v>7.3522574298823098E-2</v>
      </c>
      <c r="N1162">
        <v>7.3023243371269697E-2</v>
      </c>
      <c r="O1162">
        <v>6.3104739912824795E-4</v>
      </c>
      <c r="P1162">
        <v>7.3654290770397896E-2</v>
      </c>
      <c r="Q1162">
        <v>7.2392195972141402E-2</v>
      </c>
      <c r="R1162" s="6">
        <f t="shared" si="201"/>
        <v>0</v>
      </c>
      <c r="S1162" t="str">
        <f t="shared" si="194"/>
        <v>Upper</v>
      </c>
      <c r="T1162" t="str">
        <f t="shared" si="197"/>
        <v>Above</v>
      </c>
      <c r="U1162" t="str">
        <f t="shared" si="198"/>
        <v>Above</v>
      </c>
      <c r="V1162" t="str">
        <f t="shared" si="199"/>
        <v>Below</v>
      </c>
      <c r="W1162" t="str">
        <f t="shared" si="196"/>
        <v>Below</v>
      </c>
      <c r="X1162" t="str">
        <f t="shared" si="200"/>
        <v>Sell</v>
      </c>
      <c r="Y1162" t="str">
        <f t="shared" si="195"/>
        <v>Sell</v>
      </c>
    </row>
    <row r="1163" spans="1:25" x14ac:dyDescent="0.3">
      <c r="A1163" s="2">
        <v>42682</v>
      </c>
      <c r="B1163">
        <v>8540</v>
      </c>
      <c r="C1163">
        <v>8559.400390625</v>
      </c>
      <c r="D1163">
        <v>8480.099609375</v>
      </c>
      <c r="E1163">
        <v>8543.5498046875</v>
      </c>
      <c r="F1163">
        <v>625.54998779296795</v>
      </c>
      <c r="G1163">
        <v>629</v>
      </c>
      <c r="H1163">
        <v>620.04998779296795</v>
      </c>
      <c r="I1163">
        <v>627.15002441406205</v>
      </c>
      <c r="J1163">
        <v>7.32494130905115E-2</v>
      </c>
      <c r="K1163">
        <v>7.3486455977562995E-2</v>
      </c>
      <c r="L1163">
        <v>7.3118243458777904E-2</v>
      </c>
      <c r="M1163" s="19">
        <v>7.3406258376344999E-2</v>
      </c>
      <c r="N1163">
        <v>7.3013831218413497E-2</v>
      </c>
      <c r="O1163">
        <v>6.2343650869245795E-4</v>
      </c>
      <c r="P1163">
        <v>7.3637267727106007E-2</v>
      </c>
      <c r="Q1163">
        <v>7.2390394709721098E-2</v>
      </c>
      <c r="R1163" s="6">
        <f t="shared" si="201"/>
        <v>0</v>
      </c>
      <c r="S1163" t="str">
        <f t="shared" si="194"/>
        <v>Upper</v>
      </c>
      <c r="T1163" t="str">
        <f t="shared" si="197"/>
        <v>Above</v>
      </c>
      <c r="U1163" t="str">
        <f t="shared" si="198"/>
        <v>Above</v>
      </c>
      <c r="V1163" t="str">
        <f t="shared" si="199"/>
        <v>Below</v>
      </c>
      <c r="W1163" t="str">
        <f t="shared" si="196"/>
        <v>Below</v>
      </c>
      <c r="X1163" t="str">
        <f t="shared" si="200"/>
        <v>Sell</v>
      </c>
      <c r="Y1163" t="str">
        <f t="shared" si="195"/>
        <v/>
      </c>
    </row>
    <row r="1164" spans="1:25" x14ac:dyDescent="0.3">
      <c r="A1164" s="2">
        <v>42683</v>
      </c>
      <c r="B1164">
        <v>8067.5</v>
      </c>
      <c r="C1164">
        <v>8476.2001953125</v>
      </c>
      <c r="D1164">
        <v>8002.25</v>
      </c>
      <c r="E1164">
        <v>8432</v>
      </c>
      <c r="F1164">
        <v>600</v>
      </c>
      <c r="G1164">
        <v>628.70001220703102</v>
      </c>
      <c r="H1164">
        <v>597.67498779296795</v>
      </c>
      <c r="I1164">
        <v>625.625</v>
      </c>
      <c r="J1164">
        <v>7.43724821815928E-2</v>
      </c>
      <c r="K1164">
        <v>7.4172388301389294E-2</v>
      </c>
      <c r="L1164">
        <v>7.4688367370797995E-2</v>
      </c>
      <c r="M1164" s="19">
        <v>7.4196513282732399E-2</v>
      </c>
      <c r="N1164">
        <v>7.3042756309116094E-2</v>
      </c>
      <c r="O1164">
        <v>6.6497955647432604E-4</v>
      </c>
      <c r="P1164">
        <v>7.3707735865590401E-2</v>
      </c>
      <c r="Q1164">
        <v>7.2377776752641704E-2</v>
      </c>
      <c r="R1164" s="6" t="str">
        <f t="shared" si="201"/>
        <v>Upper</v>
      </c>
      <c r="S1164" t="str">
        <f t="shared" ref="S1164:S1227" si="202">+IF(R1164=0,S1163,R1164)</f>
        <v>Upper</v>
      </c>
      <c r="T1164" t="str">
        <f t="shared" si="197"/>
        <v>Above</v>
      </c>
      <c r="U1164" t="str">
        <f t="shared" si="198"/>
        <v>Above</v>
      </c>
      <c r="V1164" t="str">
        <f t="shared" si="199"/>
        <v>Above</v>
      </c>
      <c r="W1164" t="str">
        <f t="shared" si="196"/>
        <v>Above</v>
      </c>
      <c r="X1164" t="str">
        <f t="shared" si="200"/>
        <v>Sell</v>
      </c>
      <c r="Y1164" t="str">
        <f t="shared" si="195"/>
        <v/>
      </c>
    </row>
    <row r="1165" spans="1:25" x14ac:dyDescent="0.3">
      <c r="A1165" s="2">
        <v>42684</v>
      </c>
      <c r="B1165">
        <v>8555.599609375</v>
      </c>
      <c r="C1165">
        <v>8598.4501953125</v>
      </c>
      <c r="D1165">
        <v>8510.7001953125</v>
      </c>
      <c r="E1165">
        <v>8525.75</v>
      </c>
      <c r="F1165">
        <v>631.875</v>
      </c>
      <c r="G1165">
        <v>641.5</v>
      </c>
      <c r="H1165">
        <v>627.04998779296795</v>
      </c>
      <c r="I1165">
        <v>639.27502441406205</v>
      </c>
      <c r="J1165">
        <v>7.3855139189497293E-2</v>
      </c>
      <c r="K1165">
        <v>7.4606468076039698E-2</v>
      </c>
      <c r="L1165">
        <v>7.3677837710501598E-2</v>
      </c>
      <c r="M1165" s="19">
        <v>7.4981676030151295E-2</v>
      </c>
      <c r="N1165">
        <v>7.3104908488614603E-2</v>
      </c>
      <c r="O1165">
        <v>7.8135060620605301E-4</v>
      </c>
      <c r="P1165">
        <v>7.3886259094820703E-2</v>
      </c>
      <c r="Q1165">
        <v>7.2323557882408504E-2</v>
      </c>
      <c r="R1165" s="6" t="str">
        <f t="shared" si="201"/>
        <v>Upper</v>
      </c>
      <c r="S1165" t="str">
        <f t="shared" si="202"/>
        <v>Upper</v>
      </c>
      <c r="T1165" t="str">
        <f t="shared" si="197"/>
        <v>Above</v>
      </c>
      <c r="U1165" t="str">
        <f t="shared" si="198"/>
        <v>Above</v>
      </c>
      <c r="V1165" t="str">
        <f t="shared" si="199"/>
        <v>Above</v>
      </c>
      <c r="W1165" t="str">
        <f t="shared" si="196"/>
        <v>Above</v>
      </c>
      <c r="X1165" t="str">
        <f t="shared" si="200"/>
        <v>Sell</v>
      </c>
      <c r="Y1165" t="str">
        <f t="shared" si="195"/>
        <v/>
      </c>
    </row>
    <row r="1166" spans="1:25" x14ac:dyDescent="0.3">
      <c r="A1166" s="2">
        <v>42685</v>
      </c>
      <c r="B1166">
        <v>8456.650390625</v>
      </c>
      <c r="C1166">
        <v>8460.599609375</v>
      </c>
      <c r="D1166">
        <v>8284.9501953125</v>
      </c>
      <c r="E1166">
        <v>8296.2998046875</v>
      </c>
      <c r="F1166">
        <v>637</v>
      </c>
      <c r="G1166">
        <v>641</v>
      </c>
      <c r="H1166">
        <v>632.79998779296795</v>
      </c>
      <c r="I1166">
        <v>637.90002441406205</v>
      </c>
      <c r="J1166">
        <v>7.5325332203182299E-2</v>
      </c>
      <c r="K1166">
        <v>7.5762951752228302E-2</v>
      </c>
      <c r="L1166">
        <v>7.6379455865769399E-2</v>
      </c>
      <c r="M1166" s="19">
        <v>7.6889702570011001E-2</v>
      </c>
      <c r="N1166">
        <v>7.3267198041481602E-2</v>
      </c>
      <c r="O1166">
        <v>1.14953195568754E-3</v>
      </c>
      <c r="P1166">
        <v>7.4416729997169195E-2</v>
      </c>
      <c r="Q1166">
        <v>7.2117666085794105E-2</v>
      </c>
      <c r="R1166" s="6" t="str">
        <f t="shared" si="201"/>
        <v>Upper</v>
      </c>
      <c r="S1166" t="str">
        <f t="shared" si="202"/>
        <v>Upper</v>
      </c>
      <c r="T1166" t="str">
        <f t="shared" si="197"/>
        <v>Above</v>
      </c>
      <c r="U1166" t="str">
        <f t="shared" si="198"/>
        <v>Above</v>
      </c>
      <c r="V1166" t="str">
        <f t="shared" si="199"/>
        <v>Above</v>
      </c>
      <c r="W1166" t="str">
        <f t="shared" si="196"/>
        <v>Above</v>
      </c>
      <c r="X1166" t="str">
        <f t="shared" si="200"/>
        <v>Sell</v>
      </c>
      <c r="Y1166" t="str">
        <f t="shared" si="195"/>
        <v/>
      </c>
    </row>
    <row r="1167" spans="1:25" x14ac:dyDescent="0.3">
      <c r="A1167" s="2">
        <v>42689</v>
      </c>
      <c r="B1167">
        <v>8284.849609375</v>
      </c>
      <c r="C1167">
        <v>8288.5498046875</v>
      </c>
      <c r="D1167">
        <v>8093.2001953125</v>
      </c>
      <c r="E1167">
        <v>8108.4501953125</v>
      </c>
      <c r="F1167">
        <v>638.75</v>
      </c>
      <c r="G1167">
        <v>644.5</v>
      </c>
      <c r="H1167">
        <v>625.32501220703102</v>
      </c>
      <c r="I1167">
        <v>627.375</v>
      </c>
      <c r="J1167">
        <v>7.7098563053842398E-2</v>
      </c>
      <c r="K1167">
        <v>7.7757872629963504E-2</v>
      </c>
      <c r="L1167">
        <v>7.7265481776814707E-2</v>
      </c>
      <c r="M1167" s="19">
        <v>7.7372985575305794E-2</v>
      </c>
      <c r="N1167">
        <v>7.3460730258813195E-2</v>
      </c>
      <c r="O1167">
        <v>1.47184372735458E-3</v>
      </c>
      <c r="P1167">
        <v>7.4932573986167705E-2</v>
      </c>
      <c r="Q1167">
        <v>7.1988886531458601E-2</v>
      </c>
      <c r="R1167" s="6" t="str">
        <f t="shared" si="201"/>
        <v>Upper</v>
      </c>
      <c r="S1167" t="str">
        <f t="shared" si="202"/>
        <v>Upper</v>
      </c>
      <c r="T1167" t="str">
        <f t="shared" si="197"/>
        <v>Above</v>
      </c>
      <c r="U1167" t="str">
        <f t="shared" si="198"/>
        <v>Above</v>
      </c>
      <c r="V1167" t="str">
        <f t="shared" si="199"/>
        <v>Above</v>
      </c>
      <c r="W1167" t="str">
        <f t="shared" si="196"/>
        <v>Above</v>
      </c>
      <c r="X1167" t="str">
        <f t="shared" si="200"/>
        <v>Sell</v>
      </c>
      <c r="Y1167" t="str">
        <f t="shared" si="195"/>
        <v/>
      </c>
    </row>
    <row r="1168" spans="1:25" x14ac:dyDescent="0.3">
      <c r="A1168" s="2">
        <v>42690</v>
      </c>
      <c r="B1168">
        <v>8205.650390625</v>
      </c>
      <c r="C1168">
        <v>8210.0498046875</v>
      </c>
      <c r="D1168">
        <v>8089.39990234375</v>
      </c>
      <c r="E1168">
        <v>8111.60009765625</v>
      </c>
      <c r="F1168">
        <v>634</v>
      </c>
      <c r="G1168">
        <v>634</v>
      </c>
      <c r="H1168">
        <v>620.02502441406205</v>
      </c>
      <c r="I1168">
        <v>622.17498779296795</v>
      </c>
      <c r="J1168">
        <v>7.72638328247994E-2</v>
      </c>
      <c r="K1168">
        <v>7.7222430445917603E-2</v>
      </c>
      <c r="L1168">
        <v>7.6646603196662499E-2</v>
      </c>
      <c r="M1168" s="19">
        <v>7.6701881293770702E-2</v>
      </c>
      <c r="N1168">
        <v>7.3664246303606906E-2</v>
      </c>
      <c r="O1168">
        <v>1.6246346465507999E-3</v>
      </c>
      <c r="P1168">
        <v>7.5288880950157705E-2</v>
      </c>
      <c r="Q1168">
        <v>7.2039611657056093E-2</v>
      </c>
      <c r="R1168" s="6" t="str">
        <f t="shared" si="201"/>
        <v>Upper</v>
      </c>
      <c r="S1168" t="str">
        <f t="shared" si="202"/>
        <v>Upper</v>
      </c>
      <c r="T1168" t="str">
        <f t="shared" si="197"/>
        <v>Above</v>
      </c>
      <c r="U1168" t="str">
        <f t="shared" si="198"/>
        <v>Above</v>
      </c>
      <c r="V1168" t="str">
        <f t="shared" si="199"/>
        <v>Above</v>
      </c>
      <c r="W1168" t="str">
        <f t="shared" si="196"/>
        <v>Above</v>
      </c>
      <c r="X1168" t="str">
        <f t="shared" si="200"/>
        <v>Sell</v>
      </c>
      <c r="Y1168" t="str">
        <f t="shared" si="195"/>
        <v/>
      </c>
    </row>
    <row r="1169" spans="1:25" x14ac:dyDescent="0.3">
      <c r="A1169" s="2">
        <v>42691</v>
      </c>
      <c r="B1169">
        <v>8105.10009765625</v>
      </c>
      <c r="C1169">
        <v>8151.25</v>
      </c>
      <c r="D1169">
        <v>8060.2998046875</v>
      </c>
      <c r="E1169">
        <v>8079.9501953125</v>
      </c>
      <c r="F1169">
        <v>619.15002441406205</v>
      </c>
      <c r="G1169">
        <v>624.45001220703102</v>
      </c>
      <c r="H1169">
        <v>612.57501220703102</v>
      </c>
      <c r="I1169">
        <v>615.09997558593705</v>
      </c>
      <c r="J1169">
        <v>7.6390176179699704E-2</v>
      </c>
      <c r="K1169">
        <v>7.6607883724217896E-2</v>
      </c>
      <c r="L1169">
        <v>7.5999035650111402E-2</v>
      </c>
      <c r="M1169" s="19">
        <v>7.6126703843147597E-2</v>
      </c>
      <c r="N1169">
        <v>7.3846865161843106E-2</v>
      </c>
      <c r="O1169">
        <v>1.6878842631915501E-3</v>
      </c>
      <c r="P1169">
        <v>7.55347494250347E-2</v>
      </c>
      <c r="Q1169">
        <v>7.2158980898651595E-2</v>
      </c>
      <c r="R1169" s="6" t="str">
        <f t="shared" si="201"/>
        <v>Upper</v>
      </c>
      <c r="S1169" t="str">
        <f t="shared" si="202"/>
        <v>Upper</v>
      </c>
      <c r="T1169" t="str">
        <f t="shared" si="197"/>
        <v>Above</v>
      </c>
      <c r="U1169" t="str">
        <f t="shared" si="198"/>
        <v>Above</v>
      </c>
      <c r="V1169" t="str">
        <f t="shared" si="199"/>
        <v>Above</v>
      </c>
      <c r="W1169" t="str">
        <f t="shared" si="196"/>
        <v>Above</v>
      </c>
      <c r="X1169" t="str">
        <f t="shared" si="200"/>
        <v>Sell</v>
      </c>
      <c r="Y1169" t="str">
        <f t="shared" si="195"/>
        <v/>
      </c>
    </row>
    <row r="1170" spans="1:25" x14ac:dyDescent="0.3">
      <c r="A1170" s="2">
        <v>42692</v>
      </c>
      <c r="B1170">
        <v>8097.5498046875</v>
      </c>
      <c r="C1170">
        <v>8128.9501953125</v>
      </c>
      <c r="D1170">
        <v>8048.2998046875</v>
      </c>
      <c r="E1170">
        <v>8074.10009765625</v>
      </c>
      <c r="F1170">
        <v>618</v>
      </c>
      <c r="G1170">
        <v>618</v>
      </c>
      <c r="H1170">
        <v>604.59997558593705</v>
      </c>
      <c r="I1170">
        <v>605.70001220703102</v>
      </c>
      <c r="J1170">
        <v>7.6319382394196902E-2</v>
      </c>
      <c r="K1170">
        <v>7.6024576993516904E-2</v>
      </c>
      <c r="L1170">
        <v>7.5121453009715802E-2</v>
      </c>
      <c r="M1170" s="19">
        <v>7.5017649630434197E-2</v>
      </c>
      <c r="N1170">
        <v>7.3964719868099493E-2</v>
      </c>
      <c r="O1170">
        <v>1.68297548951146E-3</v>
      </c>
      <c r="P1170">
        <v>7.5647695357610997E-2</v>
      </c>
      <c r="Q1170">
        <v>7.22817443785881E-2</v>
      </c>
      <c r="R1170" s="6" t="str">
        <f t="shared" si="201"/>
        <v>Upper</v>
      </c>
      <c r="S1170" t="str">
        <f t="shared" si="202"/>
        <v>Upper</v>
      </c>
      <c r="T1170" t="str">
        <f t="shared" si="197"/>
        <v>Above</v>
      </c>
      <c r="U1170" t="str">
        <f t="shared" si="198"/>
        <v>Above</v>
      </c>
      <c r="V1170" t="str">
        <f t="shared" si="199"/>
        <v>Below</v>
      </c>
      <c r="W1170" t="str">
        <f t="shared" si="196"/>
        <v>Below</v>
      </c>
      <c r="X1170" t="str">
        <f t="shared" si="200"/>
        <v>Sell</v>
      </c>
      <c r="Y1170" t="str">
        <f t="shared" si="195"/>
        <v/>
      </c>
    </row>
    <row r="1171" spans="1:25" x14ac:dyDescent="0.3">
      <c r="A1171" s="2">
        <v>42695</v>
      </c>
      <c r="B1171">
        <v>8102.10009765625</v>
      </c>
      <c r="C1171">
        <v>8102.4501953125</v>
      </c>
      <c r="D1171">
        <v>7916.39990234375</v>
      </c>
      <c r="E1171">
        <v>7929.10009765625</v>
      </c>
      <c r="F1171">
        <v>609.75</v>
      </c>
      <c r="G1171">
        <v>609.75</v>
      </c>
      <c r="H1171">
        <v>594.17498779296795</v>
      </c>
      <c r="I1171">
        <v>599.34997558593705</v>
      </c>
      <c r="J1171">
        <v>7.5258265468281002E-2</v>
      </c>
      <c r="K1171">
        <v>7.5255013644237798E-2</v>
      </c>
      <c r="L1171">
        <v>7.5056211803683104E-2</v>
      </c>
      <c r="M1171" s="19">
        <v>7.5588650440054098E-2</v>
      </c>
      <c r="N1171">
        <v>7.4136145103321296E-2</v>
      </c>
      <c r="O1171">
        <v>1.6639941476542599E-3</v>
      </c>
      <c r="P1171">
        <v>7.5800139250975604E-2</v>
      </c>
      <c r="Q1171">
        <v>7.2472150955667003E-2</v>
      </c>
      <c r="R1171" s="6">
        <f t="shared" si="201"/>
        <v>0</v>
      </c>
      <c r="S1171" t="str">
        <f t="shared" si="202"/>
        <v>Upper</v>
      </c>
      <c r="T1171" t="str">
        <f t="shared" si="197"/>
        <v>Above</v>
      </c>
      <c r="U1171" t="str">
        <f t="shared" si="198"/>
        <v>Above</v>
      </c>
      <c r="V1171" t="str">
        <f t="shared" si="199"/>
        <v>Below</v>
      </c>
      <c r="W1171" t="str">
        <f t="shared" si="196"/>
        <v>Below</v>
      </c>
      <c r="X1171" t="str">
        <f t="shared" si="200"/>
        <v>Sell</v>
      </c>
      <c r="Y1171" t="str">
        <f t="shared" si="195"/>
        <v/>
      </c>
    </row>
    <row r="1172" spans="1:25" x14ac:dyDescent="0.3">
      <c r="A1172" s="2">
        <v>42696</v>
      </c>
      <c r="B1172">
        <v>7989.14990234375</v>
      </c>
      <c r="C1172">
        <v>8019.0498046875</v>
      </c>
      <c r="D1172">
        <v>7938.14990234375</v>
      </c>
      <c r="E1172">
        <v>8002.2998046875</v>
      </c>
      <c r="F1172">
        <v>603.40002441406205</v>
      </c>
      <c r="G1172">
        <v>603.40002441406205</v>
      </c>
      <c r="H1172">
        <v>594.67498779296795</v>
      </c>
      <c r="I1172">
        <v>599.02502441406205</v>
      </c>
      <c r="J1172">
        <v>7.5527438061594607E-2</v>
      </c>
      <c r="K1172">
        <v>7.5245825766208294E-2</v>
      </c>
      <c r="L1172">
        <v>7.4913549770254398E-2</v>
      </c>
      <c r="M1172" s="19">
        <v>7.4856608604337904E-2</v>
      </c>
      <c r="N1172">
        <v>7.4224619525803504E-2</v>
      </c>
      <c r="O1172">
        <v>1.6522825327073901E-3</v>
      </c>
      <c r="P1172">
        <v>7.5876902058510901E-2</v>
      </c>
      <c r="Q1172">
        <v>7.2572336993096107E-2</v>
      </c>
      <c r="R1172" s="6">
        <f t="shared" si="201"/>
        <v>0</v>
      </c>
      <c r="S1172" t="str">
        <f t="shared" si="202"/>
        <v>Upper</v>
      </c>
      <c r="T1172" t="str">
        <f t="shared" si="197"/>
        <v>Above</v>
      </c>
      <c r="U1172" t="str">
        <f t="shared" si="198"/>
        <v>Above</v>
      </c>
      <c r="V1172" t="str">
        <f t="shared" si="199"/>
        <v>Below</v>
      </c>
      <c r="W1172" t="str">
        <f t="shared" si="196"/>
        <v>Below</v>
      </c>
      <c r="X1172" t="str">
        <f t="shared" si="200"/>
        <v>Sell</v>
      </c>
      <c r="Y1172" t="str">
        <f t="shared" si="195"/>
        <v/>
      </c>
    </row>
    <row r="1173" spans="1:25" x14ac:dyDescent="0.3">
      <c r="A1173" s="2">
        <v>42697</v>
      </c>
      <c r="B1173">
        <v>8051.2001953125</v>
      </c>
      <c r="C1173">
        <v>8055.2001953125</v>
      </c>
      <c r="D1173">
        <v>7973.10009765625</v>
      </c>
      <c r="E1173">
        <v>8033.2998046875</v>
      </c>
      <c r="F1173">
        <v>601.5</v>
      </c>
      <c r="G1173">
        <v>601.5</v>
      </c>
      <c r="H1173">
        <v>590.54998779296795</v>
      </c>
      <c r="I1173">
        <v>592.375</v>
      </c>
      <c r="J1173">
        <v>7.4709358283029603E-2</v>
      </c>
      <c r="K1173">
        <v>7.4672259585804701E-2</v>
      </c>
      <c r="L1173">
        <v>7.4067800549320204E-2</v>
      </c>
      <c r="M1173" s="19">
        <v>7.3739934323669099E-2</v>
      </c>
      <c r="N1173">
        <v>7.4284456766703102E-2</v>
      </c>
      <c r="O1173">
        <v>1.6092956405394699E-3</v>
      </c>
      <c r="P1173">
        <v>7.5893752407242498E-2</v>
      </c>
      <c r="Q1173">
        <v>7.2675161126163595E-2</v>
      </c>
      <c r="R1173" s="6">
        <f t="shared" si="201"/>
        <v>0</v>
      </c>
      <c r="S1173" t="str">
        <f t="shared" si="202"/>
        <v>Upper</v>
      </c>
      <c r="T1173" t="str">
        <f t="shared" si="197"/>
        <v>Above</v>
      </c>
      <c r="U1173" t="str">
        <f t="shared" si="198"/>
        <v>Above</v>
      </c>
      <c r="V1173" t="str">
        <f t="shared" si="199"/>
        <v>Below</v>
      </c>
      <c r="W1173" t="str">
        <f t="shared" si="196"/>
        <v>Below</v>
      </c>
      <c r="X1173" t="str">
        <f t="shared" si="200"/>
        <v>Sell</v>
      </c>
      <c r="Y1173" t="str">
        <f t="shared" si="195"/>
        <v/>
      </c>
    </row>
    <row r="1174" spans="1:25" x14ac:dyDescent="0.3">
      <c r="A1174" s="2">
        <v>42698</v>
      </c>
      <c r="B1174">
        <v>8011.7998046875</v>
      </c>
      <c r="C1174">
        <v>8024.85009765625</v>
      </c>
      <c r="D1174">
        <v>7952.5498046875</v>
      </c>
      <c r="E1174">
        <v>7965.5</v>
      </c>
      <c r="F1174">
        <v>592</v>
      </c>
      <c r="G1174">
        <v>593.15002441406205</v>
      </c>
      <c r="H1174">
        <v>580.45001220703102</v>
      </c>
      <c r="I1174">
        <v>582.75</v>
      </c>
      <c r="J1174">
        <v>7.3891012560453107E-2</v>
      </c>
      <c r="K1174">
        <v>7.3914156301473896E-2</v>
      </c>
      <c r="L1174">
        <v>7.2989170324327196E-2</v>
      </c>
      <c r="M1174" s="19">
        <v>7.3159249262444201E-2</v>
      </c>
      <c r="N1174">
        <v>7.4346006504096396E-2</v>
      </c>
      <c r="O1174">
        <v>1.5363225433308301E-3</v>
      </c>
      <c r="P1174">
        <v>7.5882329047427199E-2</v>
      </c>
      <c r="Q1174">
        <v>7.2809683960765495E-2</v>
      </c>
      <c r="R1174" s="6">
        <f t="shared" si="201"/>
        <v>0</v>
      </c>
      <c r="S1174" t="str">
        <f t="shared" si="202"/>
        <v>Upper</v>
      </c>
      <c r="T1174" t="str">
        <f t="shared" si="197"/>
        <v>Above</v>
      </c>
      <c r="U1174" t="str">
        <f t="shared" si="198"/>
        <v>Above</v>
      </c>
      <c r="V1174" t="str">
        <f t="shared" si="199"/>
        <v>Below</v>
      </c>
      <c r="W1174" t="str">
        <f t="shared" si="196"/>
        <v>Below</v>
      </c>
      <c r="X1174" t="str">
        <f t="shared" si="200"/>
        <v>Sell</v>
      </c>
      <c r="Y1174" t="str">
        <f t="shared" si="195"/>
        <v/>
      </c>
    </row>
    <row r="1175" spans="1:25" x14ac:dyDescent="0.3">
      <c r="A1175" s="2">
        <v>42699</v>
      </c>
      <c r="B1175">
        <v>8007.9501953125</v>
      </c>
      <c r="C1175">
        <v>8122.25</v>
      </c>
      <c r="D1175">
        <v>7976.75</v>
      </c>
      <c r="E1175">
        <v>8114.2998046875</v>
      </c>
      <c r="F1175">
        <v>584.5</v>
      </c>
      <c r="G1175">
        <v>596.59997558593705</v>
      </c>
      <c r="H1175">
        <v>579</v>
      </c>
      <c r="I1175">
        <v>594.65002441406205</v>
      </c>
      <c r="J1175">
        <v>7.2989964440855301E-2</v>
      </c>
      <c r="K1175">
        <v>7.3452550166017705E-2</v>
      </c>
      <c r="L1175">
        <v>7.25859529256902E-2</v>
      </c>
      <c r="M1175" s="19">
        <v>7.3284206737165694E-2</v>
      </c>
      <c r="N1175">
        <v>7.4413977472311502E-2</v>
      </c>
      <c r="O1175">
        <v>1.4512819704803901E-3</v>
      </c>
      <c r="P1175">
        <v>7.5865259442791905E-2</v>
      </c>
      <c r="Q1175">
        <v>7.2962695501831099E-2</v>
      </c>
      <c r="R1175" s="6" t="str">
        <f t="shared" si="201"/>
        <v>Lower</v>
      </c>
      <c r="S1175" t="str">
        <f t="shared" si="202"/>
        <v>Lower</v>
      </c>
      <c r="T1175" t="str">
        <f t="shared" si="197"/>
        <v>Above</v>
      </c>
      <c r="U1175" t="str">
        <f t="shared" si="198"/>
        <v>Above</v>
      </c>
      <c r="V1175" t="str">
        <f t="shared" si="199"/>
        <v>Below</v>
      </c>
      <c r="W1175" t="str">
        <f t="shared" si="196"/>
        <v>Above</v>
      </c>
      <c r="X1175" t="str">
        <f t="shared" si="200"/>
        <v>Buy</v>
      </c>
      <c r="Y1175" t="str">
        <f t="shared" si="195"/>
        <v>Buy</v>
      </c>
    </row>
    <row r="1176" spans="1:25" x14ac:dyDescent="0.3">
      <c r="A1176" s="2">
        <v>42702</v>
      </c>
      <c r="B1176">
        <v>8080.64990234375</v>
      </c>
      <c r="C1176">
        <v>8146.5</v>
      </c>
      <c r="D1176">
        <v>8066.5</v>
      </c>
      <c r="E1176">
        <v>8126.89990234375</v>
      </c>
      <c r="F1176">
        <v>590.125</v>
      </c>
      <c r="G1176">
        <v>599.45001220703102</v>
      </c>
      <c r="H1176">
        <v>589.04998779296795</v>
      </c>
      <c r="I1176">
        <v>592.22497558593705</v>
      </c>
      <c r="J1176">
        <v>7.3029398270161E-2</v>
      </c>
      <c r="K1176">
        <v>7.3583749120116698E-2</v>
      </c>
      <c r="L1176">
        <v>7.3024234524634996E-2</v>
      </c>
      <c r="M1176" s="19">
        <v>7.2872187759460805E-2</v>
      </c>
      <c r="N1176">
        <v>7.4424204266668695E-2</v>
      </c>
      <c r="O1176">
        <v>1.43899706429573E-3</v>
      </c>
      <c r="P1176">
        <v>7.5863201330964497E-2</v>
      </c>
      <c r="Q1176">
        <v>7.2985207202373004E-2</v>
      </c>
      <c r="R1176" s="6" t="str">
        <f t="shared" si="201"/>
        <v>Lower</v>
      </c>
      <c r="S1176" t="str">
        <f t="shared" si="202"/>
        <v>Lower</v>
      </c>
      <c r="T1176" t="str">
        <f t="shared" si="197"/>
        <v>Below</v>
      </c>
      <c r="U1176" t="str">
        <f t="shared" si="198"/>
        <v>Above</v>
      </c>
      <c r="V1176" t="str">
        <f t="shared" si="199"/>
        <v>Below</v>
      </c>
      <c r="W1176" t="str">
        <f t="shared" si="196"/>
        <v>Below</v>
      </c>
      <c r="X1176" t="str">
        <f t="shared" si="200"/>
        <v>Buy</v>
      </c>
      <c r="Y1176" t="str">
        <f t="shared" si="195"/>
        <v/>
      </c>
    </row>
    <row r="1177" spans="1:25" x14ac:dyDescent="0.3">
      <c r="A1177" s="2">
        <v>42703</v>
      </c>
      <c r="B1177">
        <v>8131.5498046875</v>
      </c>
      <c r="C1177">
        <v>8197.349609375</v>
      </c>
      <c r="D1177">
        <v>8128.7001953125</v>
      </c>
      <c r="E1177">
        <v>8142.14990234375</v>
      </c>
      <c r="F1177">
        <v>592.34997558593705</v>
      </c>
      <c r="G1177">
        <v>596.47497558593705</v>
      </c>
      <c r="H1177">
        <v>588.25</v>
      </c>
      <c r="I1177">
        <v>589.375</v>
      </c>
      <c r="J1177">
        <v>7.2845889137206299E-2</v>
      </c>
      <c r="K1177">
        <v>7.2764369462023595E-2</v>
      </c>
      <c r="L1177">
        <v>7.2367043422172206E-2</v>
      </c>
      <c r="M1177" s="19">
        <v>7.2385672957254898E-2</v>
      </c>
      <c r="N1177">
        <v>7.4399559780622807E-2</v>
      </c>
      <c r="O1177">
        <v>1.4707318878977699E-3</v>
      </c>
      <c r="P1177">
        <v>7.5870291668520606E-2</v>
      </c>
      <c r="Q1177">
        <v>7.2928827892725007E-2</v>
      </c>
      <c r="R1177" s="6" t="str">
        <f t="shared" si="201"/>
        <v>Lower</v>
      </c>
      <c r="S1177" t="str">
        <f t="shared" si="202"/>
        <v>Lower</v>
      </c>
      <c r="T1177" t="str">
        <f t="shared" si="197"/>
        <v>Below</v>
      </c>
      <c r="U1177" t="str">
        <f t="shared" si="198"/>
        <v>Above</v>
      </c>
      <c r="V1177" t="str">
        <f t="shared" si="199"/>
        <v>Below</v>
      </c>
      <c r="W1177" t="str">
        <f t="shared" si="196"/>
        <v>Below</v>
      </c>
      <c r="X1177" t="str">
        <f t="shared" si="200"/>
        <v>Buy</v>
      </c>
      <c r="Y1177" t="str">
        <f t="shared" si="195"/>
        <v/>
      </c>
    </row>
    <row r="1178" spans="1:25" x14ac:dyDescent="0.3">
      <c r="A1178" s="2">
        <v>42704</v>
      </c>
      <c r="B1178">
        <v>8172.14990234375</v>
      </c>
      <c r="C1178">
        <v>8234.25</v>
      </c>
      <c r="D1178">
        <v>8139.25</v>
      </c>
      <c r="E1178">
        <v>8224.5</v>
      </c>
      <c r="F1178">
        <v>592.5</v>
      </c>
      <c r="G1178">
        <v>601</v>
      </c>
      <c r="H1178">
        <v>590.54998779296795</v>
      </c>
      <c r="I1178">
        <v>599.79998779296795</v>
      </c>
      <c r="J1178">
        <v>7.2502341131808201E-2</v>
      </c>
      <c r="K1178">
        <v>7.2987825242128906E-2</v>
      </c>
      <c r="L1178">
        <v>7.2555823668393096E-2</v>
      </c>
      <c r="M1178" s="19">
        <v>7.2928444013978799E-2</v>
      </c>
      <c r="N1178">
        <v>7.4394916776777106E-2</v>
      </c>
      <c r="O1178">
        <v>1.4754509594020501E-3</v>
      </c>
      <c r="P1178">
        <v>7.5870367736179195E-2</v>
      </c>
      <c r="Q1178">
        <v>7.2919465817375101E-2</v>
      </c>
      <c r="R1178" s="6" t="str">
        <f t="shared" si="201"/>
        <v>Lower</v>
      </c>
      <c r="S1178" t="str">
        <f t="shared" si="202"/>
        <v>Lower</v>
      </c>
      <c r="T1178" t="str">
        <f t="shared" si="197"/>
        <v>Above</v>
      </c>
      <c r="U1178" t="str">
        <f t="shared" si="198"/>
        <v>Above</v>
      </c>
      <c r="V1178" t="str">
        <f t="shared" si="199"/>
        <v>Below</v>
      </c>
      <c r="W1178" t="str">
        <f t="shared" si="196"/>
        <v>Above</v>
      </c>
      <c r="X1178" t="str">
        <f t="shared" si="200"/>
        <v>Buy</v>
      </c>
      <c r="Y1178" t="str">
        <f t="shared" si="195"/>
        <v/>
      </c>
    </row>
    <row r="1179" spans="1:25" x14ac:dyDescent="0.3">
      <c r="A1179" s="2">
        <v>42705</v>
      </c>
      <c r="B1179">
        <v>8244</v>
      </c>
      <c r="C1179">
        <v>8250.7998046875</v>
      </c>
      <c r="D1179">
        <v>8185.0498046875</v>
      </c>
      <c r="E1179">
        <v>8192.900390625</v>
      </c>
      <c r="F1179">
        <v>601.15002441406205</v>
      </c>
      <c r="G1179">
        <v>603.95001220703102</v>
      </c>
      <c r="H1179">
        <v>596.5</v>
      </c>
      <c r="I1179">
        <v>598.625</v>
      </c>
      <c r="J1179">
        <v>7.2919702136591699E-2</v>
      </c>
      <c r="K1179">
        <v>7.3198965737104799E-2</v>
      </c>
      <c r="L1179">
        <v>7.2876770970701901E-2</v>
      </c>
      <c r="M1179" s="19">
        <v>7.3066310031670398E-2</v>
      </c>
      <c r="N1179">
        <v>7.4389111934180296E-2</v>
      </c>
      <c r="O1179">
        <v>1.48069146110089E-3</v>
      </c>
      <c r="P1179">
        <v>7.5869803395281196E-2</v>
      </c>
      <c r="Q1179">
        <v>7.2908420473079397E-2</v>
      </c>
      <c r="R1179" s="6" t="str">
        <f t="shared" si="201"/>
        <v>Lower</v>
      </c>
      <c r="S1179" t="str">
        <f t="shared" si="202"/>
        <v>Lower</v>
      </c>
      <c r="T1179" t="str">
        <f t="shared" si="197"/>
        <v>Above</v>
      </c>
      <c r="U1179" t="str">
        <f t="shared" si="198"/>
        <v>Above</v>
      </c>
      <c r="V1179" t="str">
        <f t="shared" si="199"/>
        <v>Below</v>
      </c>
      <c r="W1179" t="str">
        <f t="shared" si="196"/>
        <v>Above</v>
      </c>
      <c r="X1179" t="str">
        <f t="shared" si="200"/>
        <v>Buy</v>
      </c>
      <c r="Y1179" t="str">
        <f t="shared" si="195"/>
        <v/>
      </c>
    </row>
    <row r="1180" spans="1:25" x14ac:dyDescent="0.3">
      <c r="A1180" s="2">
        <v>42706</v>
      </c>
      <c r="B1180">
        <v>8153.5498046875</v>
      </c>
      <c r="C1180">
        <v>8159.2998046875</v>
      </c>
      <c r="D1180">
        <v>8070.0498046875</v>
      </c>
      <c r="E1180">
        <v>8086.7998046875</v>
      </c>
      <c r="F1180">
        <v>594.5</v>
      </c>
      <c r="G1180">
        <v>600.97497558593705</v>
      </c>
      <c r="H1180">
        <v>588.34997558593705</v>
      </c>
      <c r="I1180">
        <v>594.54998779296795</v>
      </c>
      <c r="J1180">
        <v>7.2913027361189306E-2</v>
      </c>
      <c r="K1180">
        <v>7.3655214291878102E-2</v>
      </c>
      <c r="L1180">
        <v>7.2905371072703104E-2</v>
      </c>
      <c r="M1180" s="19">
        <v>7.3521046910094007E-2</v>
      </c>
      <c r="N1180">
        <v>7.4367588211810207E-2</v>
      </c>
      <c r="O1180">
        <v>1.4904835460048101E-3</v>
      </c>
      <c r="P1180">
        <v>7.5858071757815004E-2</v>
      </c>
      <c r="Q1180">
        <v>7.2877104665805395E-2</v>
      </c>
      <c r="R1180" s="6">
        <f t="shared" si="201"/>
        <v>0</v>
      </c>
      <c r="S1180" t="str">
        <f t="shared" si="202"/>
        <v>Lower</v>
      </c>
      <c r="T1180" t="str">
        <f t="shared" si="197"/>
        <v>Above</v>
      </c>
      <c r="U1180" t="str">
        <f t="shared" si="198"/>
        <v>Above</v>
      </c>
      <c r="V1180" t="str">
        <f t="shared" si="199"/>
        <v>Below</v>
      </c>
      <c r="W1180" t="str">
        <f t="shared" si="196"/>
        <v>Above</v>
      </c>
      <c r="X1180" t="str">
        <f t="shared" si="200"/>
        <v>Buy</v>
      </c>
      <c r="Y1180" t="str">
        <f t="shared" si="195"/>
        <v/>
      </c>
    </row>
    <row r="1181" spans="1:25" x14ac:dyDescent="0.3">
      <c r="A1181" s="2">
        <v>42709</v>
      </c>
      <c r="B1181">
        <v>8088.75</v>
      </c>
      <c r="C1181">
        <v>8141.89990234375</v>
      </c>
      <c r="D1181">
        <v>8056.85009765625</v>
      </c>
      <c r="E1181">
        <v>8128.75</v>
      </c>
      <c r="F1181">
        <v>593.79998779296795</v>
      </c>
      <c r="G1181">
        <v>599.47497558593705</v>
      </c>
      <c r="H1181">
        <v>588.25</v>
      </c>
      <c r="I1181">
        <v>598.17498779296795</v>
      </c>
      <c r="J1181">
        <v>7.3410599634426602E-2</v>
      </c>
      <c r="K1181">
        <v>7.3628389291960097E-2</v>
      </c>
      <c r="L1181">
        <v>7.3012404707780601E-2</v>
      </c>
      <c r="M1181" s="19">
        <v>7.3587573463689798E-2</v>
      </c>
      <c r="N1181">
        <v>7.4360291470227005E-2</v>
      </c>
      <c r="O1181">
        <v>1.4941039144335401E-3</v>
      </c>
      <c r="P1181">
        <v>7.58543953846606E-2</v>
      </c>
      <c r="Q1181">
        <v>7.2866187555793493E-2</v>
      </c>
      <c r="R1181" s="6">
        <f t="shared" si="201"/>
        <v>0</v>
      </c>
      <c r="S1181" t="str">
        <f t="shared" si="202"/>
        <v>Lower</v>
      </c>
      <c r="T1181" t="str">
        <f t="shared" si="197"/>
        <v>Above</v>
      </c>
      <c r="U1181" t="str">
        <f t="shared" si="198"/>
        <v>Above</v>
      </c>
      <c r="V1181" t="str">
        <f t="shared" si="199"/>
        <v>Below</v>
      </c>
      <c r="W1181" t="str">
        <f t="shared" si="196"/>
        <v>Above</v>
      </c>
      <c r="X1181" t="str">
        <f t="shared" si="200"/>
        <v>Buy</v>
      </c>
      <c r="Y1181" t="str">
        <f t="shared" si="195"/>
        <v/>
      </c>
    </row>
    <row r="1182" spans="1:25" x14ac:dyDescent="0.3">
      <c r="A1182" s="2">
        <v>42710</v>
      </c>
      <c r="B1182">
        <v>8153.14990234375</v>
      </c>
      <c r="C1182">
        <v>8178.7001953125</v>
      </c>
      <c r="D1182">
        <v>8130.85009765625</v>
      </c>
      <c r="E1182">
        <v>8143.14990234375</v>
      </c>
      <c r="F1182">
        <v>597.5</v>
      </c>
      <c r="G1182">
        <v>601.42498779296795</v>
      </c>
      <c r="H1182">
        <v>595.09997558593705</v>
      </c>
      <c r="I1182">
        <v>597.22497558593705</v>
      </c>
      <c r="J1182">
        <v>7.32845596066177E-2</v>
      </c>
      <c r="K1182">
        <v>7.3535521957103403E-2</v>
      </c>
      <c r="L1182">
        <v>7.3190375967880306E-2</v>
      </c>
      <c r="M1182" s="19">
        <v>7.3340781239216099E-2</v>
      </c>
      <c r="N1182">
        <v>7.4351201817246707E-2</v>
      </c>
      <c r="O1182">
        <v>1.50000986402777E-3</v>
      </c>
      <c r="P1182">
        <v>7.5851211681274497E-2</v>
      </c>
      <c r="Q1182">
        <v>7.2851191953218902E-2</v>
      </c>
      <c r="R1182" s="6">
        <f t="shared" si="201"/>
        <v>0</v>
      </c>
      <c r="S1182" t="str">
        <f t="shared" si="202"/>
        <v>Lower</v>
      </c>
      <c r="T1182" t="str">
        <f t="shared" si="197"/>
        <v>Above</v>
      </c>
      <c r="U1182" t="str">
        <f t="shared" si="198"/>
        <v>Above</v>
      </c>
      <c r="V1182" t="str">
        <f t="shared" si="199"/>
        <v>Below</v>
      </c>
      <c r="W1182" t="str">
        <f t="shared" si="196"/>
        <v>Above</v>
      </c>
      <c r="X1182" t="str">
        <f t="shared" si="200"/>
        <v>Buy</v>
      </c>
      <c r="Y1182" t="str">
        <f t="shared" si="195"/>
        <v/>
      </c>
    </row>
    <row r="1183" spans="1:25" x14ac:dyDescent="0.3">
      <c r="A1183" s="2">
        <v>42711</v>
      </c>
      <c r="B1183">
        <v>8168.39990234375</v>
      </c>
      <c r="C1183">
        <v>8190.4501953125</v>
      </c>
      <c r="D1183">
        <v>8077.5</v>
      </c>
      <c r="E1183">
        <v>8102.0498046875</v>
      </c>
      <c r="F1183">
        <v>600.92498779296795</v>
      </c>
      <c r="G1183">
        <v>602.95001220703102</v>
      </c>
      <c r="H1183">
        <v>583.5</v>
      </c>
      <c r="I1183">
        <v>590.79998779296795</v>
      </c>
      <c r="J1183">
        <v>7.3567038217674102E-2</v>
      </c>
      <c r="K1183">
        <v>7.3616223507726994E-2</v>
      </c>
      <c r="L1183">
        <v>7.2237697307335105E-2</v>
      </c>
      <c r="M1183" s="19">
        <v>7.2919816840814403E-2</v>
      </c>
      <c r="N1183">
        <v>7.4326879740470198E-2</v>
      </c>
      <c r="O1183">
        <v>1.5199493728983899E-3</v>
      </c>
      <c r="P1183">
        <v>7.5846829113368597E-2</v>
      </c>
      <c r="Q1183">
        <v>7.2806930367571798E-2</v>
      </c>
      <c r="R1183" s="6" t="str">
        <f t="shared" si="201"/>
        <v>Lower</v>
      </c>
      <c r="S1183" t="str">
        <f t="shared" si="202"/>
        <v>Lower</v>
      </c>
      <c r="T1183" t="str">
        <f t="shared" si="197"/>
        <v>Above</v>
      </c>
      <c r="U1183" t="str">
        <f t="shared" si="198"/>
        <v>Above</v>
      </c>
      <c r="V1183" t="str">
        <f t="shared" si="199"/>
        <v>Below</v>
      </c>
      <c r="W1183" t="str">
        <f t="shared" si="196"/>
        <v>Above</v>
      </c>
      <c r="X1183" t="str">
        <f t="shared" si="200"/>
        <v>Buy</v>
      </c>
      <c r="Y1183" t="str">
        <f t="shared" si="195"/>
        <v/>
      </c>
    </row>
    <row r="1184" spans="1:25" x14ac:dyDescent="0.3">
      <c r="A1184" s="2">
        <v>42712</v>
      </c>
      <c r="B1184">
        <v>8152.10009765625</v>
      </c>
      <c r="C1184">
        <v>8256.25</v>
      </c>
      <c r="D1184">
        <v>8151.75</v>
      </c>
      <c r="E1184">
        <v>8246.849609375</v>
      </c>
      <c r="F1184">
        <v>593.5</v>
      </c>
      <c r="G1184">
        <v>602.77502441406205</v>
      </c>
      <c r="H1184">
        <v>593.5</v>
      </c>
      <c r="I1184">
        <v>599.75</v>
      </c>
      <c r="J1184">
        <v>7.28033258780314E-2</v>
      </c>
      <c r="K1184">
        <v>7.3008329982021197E-2</v>
      </c>
      <c r="L1184">
        <v>7.2806452602201893E-2</v>
      </c>
      <c r="M1184" s="19">
        <v>7.2724740768669402E-2</v>
      </c>
      <c r="N1184">
        <v>7.4253291114767001E-2</v>
      </c>
      <c r="O1184">
        <v>1.56164933024287E-3</v>
      </c>
      <c r="P1184">
        <v>7.5814940445009901E-2</v>
      </c>
      <c r="Q1184">
        <v>7.26916417845241E-2</v>
      </c>
      <c r="R1184" s="6">
        <f t="shared" si="201"/>
        <v>0</v>
      </c>
      <c r="S1184" t="str">
        <f t="shared" si="202"/>
        <v>Lower</v>
      </c>
      <c r="T1184" t="str">
        <f t="shared" si="197"/>
        <v>Above</v>
      </c>
      <c r="U1184" t="str">
        <f t="shared" si="198"/>
        <v>Above</v>
      </c>
      <c r="V1184" t="str">
        <f t="shared" si="199"/>
        <v>Below</v>
      </c>
      <c r="W1184" t="str">
        <f t="shared" si="196"/>
        <v>Above</v>
      </c>
      <c r="X1184" t="str">
        <f t="shared" si="200"/>
        <v>Buy</v>
      </c>
      <c r="Y1184" t="str">
        <f t="shared" si="195"/>
        <v/>
      </c>
    </row>
    <row r="1185" spans="1:25" x14ac:dyDescent="0.3">
      <c r="A1185" s="2">
        <v>42713</v>
      </c>
      <c r="B1185">
        <v>8271.7001953125</v>
      </c>
      <c r="C1185">
        <v>8274.9501953125</v>
      </c>
      <c r="D1185">
        <v>8241.9501953125</v>
      </c>
      <c r="E1185">
        <v>8261.75</v>
      </c>
      <c r="F1185">
        <v>599.54998779296795</v>
      </c>
      <c r="G1185">
        <v>601.15002441406205</v>
      </c>
      <c r="H1185">
        <v>594</v>
      </c>
      <c r="I1185">
        <v>599.15002441406205</v>
      </c>
      <c r="J1185">
        <v>7.24820742575666E-2</v>
      </c>
      <c r="K1185">
        <v>7.2646965869908806E-2</v>
      </c>
      <c r="L1185">
        <v>7.20703214559376E-2</v>
      </c>
      <c r="M1185" s="19">
        <v>7.2520957958551402E-2</v>
      </c>
      <c r="N1185">
        <v>7.4130255211187004E-2</v>
      </c>
      <c r="O1185">
        <v>1.5977599597410299E-3</v>
      </c>
      <c r="P1185">
        <v>7.5728015170928004E-2</v>
      </c>
      <c r="Q1185">
        <v>7.2532495251446005E-2</v>
      </c>
      <c r="R1185" s="6" t="str">
        <f t="shared" si="201"/>
        <v>Lower</v>
      </c>
      <c r="S1185" t="str">
        <f t="shared" si="202"/>
        <v>Lower</v>
      </c>
      <c r="T1185" t="str">
        <f t="shared" si="197"/>
        <v>Below</v>
      </c>
      <c r="U1185" t="str">
        <f t="shared" si="198"/>
        <v>Above</v>
      </c>
      <c r="V1185" t="str">
        <f t="shared" si="199"/>
        <v>Below</v>
      </c>
      <c r="W1185" t="str">
        <f t="shared" si="196"/>
        <v>Below</v>
      </c>
      <c r="X1185" t="str">
        <f t="shared" si="200"/>
        <v>Buy</v>
      </c>
      <c r="Y1185" t="str">
        <f t="shared" si="195"/>
        <v/>
      </c>
    </row>
    <row r="1186" spans="1:25" x14ac:dyDescent="0.3">
      <c r="A1186" s="2">
        <v>42716</v>
      </c>
      <c r="B1186">
        <v>8230.650390625</v>
      </c>
      <c r="C1186">
        <v>8230.650390625</v>
      </c>
      <c r="D1186">
        <v>8154.4501953125</v>
      </c>
      <c r="E1186">
        <v>8170.7998046875</v>
      </c>
      <c r="F1186">
        <v>596</v>
      </c>
      <c r="G1186">
        <v>596.07501220703102</v>
      </c>
      <c r="H1186">
        <v>590.54998779296795</v>
      </c>
      <c r="I1186">
        <v>592.22497558593705</v>
      </c>
      <c r="J1186">
        <v>7.2412260479301202E-2</v>
      </c>
      <c r="K1186">
        <v>7.2421374243520395E-2</v>
      </c>
      <c r="L1186">
        <v>7.2420576942445497E-2</v>
      </c>
      <c r="M1186" s="19">
        <v>7.2480661592783602E-2</v>
      </c>
      <c r="N1186">
        <v>7.3909803162325594E-2</v>
      </c>
      <c r="O1186">
        <v>1.49804307704372E-3</v>
      </c>
      <c r="P1186">
        <v>7.54078462393694E-2</v>
      </c>
      <c r="Q1186">
        <v>7.2411760085281898E-2</v>
      </c>
      <c r="R1186" s="6">
        <f t="shared" si="201"/>
        <v>0</v>
      </c>
      <c r="S1186" t="str">
        <f t="shared" si="202"/>
        <v>Lower</v>
      </c>
      <c r="T1186" t="str">
        <f t="shared" si="197"/>
        <v>Above</v>
      </c>
      <c r="U1186" t="str">
        <f t="shared" si="198"/>
        <v>Above</v>
      </c>
      <c r="V1186" t="str">
        <f t="shared" si="199"/>
        <v>Below</v>
      </c>
      <c r="W1186" t="str">
        <f t="shared" si="196"/>
        <v>Above</v>
      </c>
      <c r="X1186" t="str">
        <f t="shared" si="200"/>
        <v>Buy</v>
      </c>
      <c r="Y1186" t="str">
        <f t="shared" si="195"/>
        <v/>
      </c>
    </row>
    <row r="1187" spans="1:25" x14ac:dyDescent="0.3">
      <c r="A1187" s="2">
        <v>42717</v>
      </c>
      <c r="B1187">
        <v>8196.150390625</v>
      </c>
      <c r="C1187">
        <v>8228.849609375</v>
      </c>
      <c r="D1187">
        <v>8155.7998046875</v>
      </c>
      <c r="E1187">
        <v>8221.7998046875</v>
      </c>
      <c r="F1187">
        <v>590.125</v>
      </c>
      <c r="G1187">
        <v>595.17498779296795</v>
      </c>
      <c r="H1187">
        <v>589.27502441406205</v>
      </c>
      <c r="I1187">
        <v>593.125</v>
      </c>
      <c r="J1187">
        <v>7.2000264987206894E-2</v>
      </c>
      <c r="K1187">
        <v>7.2327848489890295E-2</v>
      </c>
      <c r="L1187">
        <v>7.2252266917510605E-2</v>
      </c>
      <c r="M1187" s="19">
        <v>7.2140530551697599E-2</v>
      </c>
      <c r="N1187">
        <v>7.3648180411145195E-2</v>
      </c>
      <c r="O1187">
        <v>1.30598404155908E-3</v>
      </c>
      <c r="P1187">
        <v>7.4954164452704294E-2</v>
      </c>
      <c r="Q1187">
        <v>7.2342196369586095E-2</v>
      </c>
      <c r="R1187" s="6" t="str">
        <f t="shared" si="201"/>
        <v>Lower</v>
      </c>
      <c r="S1187" t="str">
        <f t="shared" si="202"/>
        <v>Lower</v>
      </c>
      <c r="T1187" t="str">
        <f t="shared" si="197"/>
        <v>Below</v>
      </c>
      <c r="U1187" t="str">
        <f t="shared" si="198"/>
        <v>Above</v>
      </c>
      <c r="V1187" t="str">
        <f t="shared" si="199"/>
        <v>Below</v>
      </c>
      <c r="W1187" t="str">
        <f t="shared" si="196"/>
        <v>Below</v>
      </c>
      <c r="X1187" t="str">
        <f t="shared" si="200"/>
        <v>Buy</v>
      </c>
      <c r="Y1187" t="str">
        <f t="shared" si="195"/>
        <v/>
      </c>
    </row>
    <row r="1188" spans="1:25" x14ac:dyDescent="0.3">
      <c r="A1188" s="2">
        <v>42718</v>
      </c>
      <c r="B1188">
        <v>8229.349609375</v>
      </c>
      <c r="C1188">
        <v>8229.400390625</v>
      </c>
      <c r="D1188">
        <v>8165.10009765625</v>
      </c>
      <c r="E1188">
        <v>8182.4501953125</v>
      </c>
      <c r="F1188">
        <v>593.5</v>
      </c>
      <c r="G1188">
        <v>594</v>
      </c>
      <c r="H1188">
        <v>586.70001220703102</v>
      </c>
      <c r="I1188">
        <v>587.84997558593705</v>
      </c>
      <c r="J1188">
        <v>7.21199156885831E-2</v>
      </c>
      <c r="K1188">
        <v>7.2180228425474294E-2</v>
      </c>
      <c r="L1188">
        <v>7.1854601314127201E-2</v>
      </c>
      <c r="M1188" s="19">
        <v>7.1842780775213305E-2</v>
      </c>
      <c r="N1188">
        <v>7.3405225385217404E-2</v>
      </c>
      <c r="O1188">
        <v>1.1507463914606801E-3</v>
      </c>
      <c r="P1188">
        <v>7.4555971776677998E-2</v>
      </c>
      <c r="Q1188">
        <v>7.2254478993756699E-2</v>
      </c>
      <c r="R1188" s="6" t="str">
        <f t="shared" si="201"/>
        <v>Lower</v>
      </c>
      <c r="S1188" t="str">
        <f t="shared" si="202"/>
        <v>Lower</v>
      </c>
      <c r="T1188" t="str">
        <f t="shared" si="197"/>
        <v>Below</v>
      </c>
      <c r="U1188" t="str">
        <f t="shared" si="198"/>
        <v>Above</v>
      </c>
      <c r="V1188" t="str">
        <f t="shared" si="199"/>
        <v>Below</v>
      </c>
      <c r="W1188" t="str">
        <f t="shared" si="196"/>
        <v>Below</v>
      </c>
      <c r="X1188" t="str">
        <f t="shared" si="200"/>
        <v>Buy</v>
      </c>
      <c r="Y1188" t="str">
        <f t="shared" si="195"/>
        <v/>
      </c>
    </row>
    <row r="1189" spans="1:25" x14ac:dyDescent="0.3">
      <c r="A1189" s="2">
        <v>42719</v>
      </c>
      <c r="B1189">
        <v>8128.39990234375</v>
      </c>
      <c r="C1189">
        <v>8225.900390625</v>
      </c>
      <c r="D1189">
        <v>8121.9501953125</v>
      </c>
      <c r="E1189">
        <v>8153.60009765625</v>
      </c>
      <c r="F1189">
        <v>582.09997558593705</v>
      </c>
      <c r="G1189">
        <v>597.25</v>
      </c>
      <c r="H1189">
        <v>581.79998779296795</v>
      </c>
      <c r="I1189">
        <v>588.29998779296795</v>
      </c>
      <c r="J1189">
        <v>7.1613107447887001E-2</v>
      </c>
      <c r="K1189">
        <v>7.2606033581525203E-2</v>
      </c>
      <c r="L1189">
        <v>7.1633040563182496E-2</v>
      </c>
      <c r="M1189" s="19">
        <v>7.2152175817658107E-2</v>
      </c>
      <c r="N1189">
        <v>7.3206498983942894E-2</v>
      </c>
      <c r="O1189">
        <v>9.8765997937302809E-4</v>
      </c>
      <c r="P1189">
        <v>7.4194158963315895E-2</v>
      </c>
      <c r="Q1189">
        <v>7.2218839004569796E-2</v>
      </c>
      <c r="R1189" s="6" t="str">
        <f t="shared" si="201"/>
        <v>Lower</v>
      </c>
      <c r="S1189" t="str">
        <f t="shared" si="202"/>
        <v>Lower</v>
      </c>
      <c r="T1189" t="str">
        <f t="shared" si="197"/>
        <v>Below</v>
      </c>
      <c r="U1189" t="str">
        <f t="shared" si="198"/>
        <v>Above</v>
      </c>
      <c r="V1189" t="str">
        <f t="shared" si="199"/>
        <v>Below</v>
      </c>
      <c r="W1189" t="str">
        <f t="shared" si="196"/>
        <v>Below</v>
      </c>
      <c r="X1189" t="str">
        <f t="shared" si="200"/>
        <v>Buy</v>
      </c>
      <c r="Y1189" t="str">
        <f t="shared" si="195"/>
        <v/>
      </c>
    </row>
    <row r="1190" spans="1:25" x14ac:dyDescent="0.3">
      <c r="A1190" s="2">
        <v>42720</v>
      </c>
      <c r="B1190">
        <v>8178.2001953125</v>
      </c>
      <c r="C1190">
        <v>8178.7001953125</v>
      </c>
      <c r="D1190">
        <v>8127.4501953125</v>
      </c>
      <c r="E1190">
        <v>8139.4501953125</v>
      </c>
      <c r="F1190">
        <v>588.29998779296795</v>
      </c>
      <c r="G1190">
        <v>592.5</v>
      </c>
      <c r="H1190">
        <v>585.77502441406205</v>
      </c>
      <c r="I1190">
        <v>591.15002441406205</v>
      </c>
      <c r="J1190">
        <v>7.1935141442265593E-2</v>
      </c>
      <c r="K1190">
        <v>7.24442742551661E-2</v>
      </c>
      <c r="L1190">
        <v>7.2073652909236799E-2</v>
      </c>
      <c r="M1190" s="19">
        <v>7.2627758660468805E-2</v>
      </c>
      <c r="N1190">
        <v>7.3087004435444594E-2</v>
      </c>
      <c r="O1190">
        <v>8.9745450603242603E-4</v>
      </c>
      <c r="P1190">
        <v>7.3984458941477094E-2</v>
      </c>
      <c r="Q1190">
        <v>7.2189549929412206E-2</v>
      </c>
      <c r="R1190" s="6" t="str">
        <f t="shared" si="201"/>
        <v>Lower</v>
      </c>
      <c r="S1190" t="str">
        <f t="shared" si="202"/>
        <v>Lower</v>
      </c>
      <c r="T1190" t="str">
        <f t="shared" si="197"/>
        <v>Above</v>
      </c>
      <c r="U1190" t="str">
        <f t="shared" si="198"/>
        <v>Above</v>
      </c>
      <c r="V1190" t="str">
        <f t="shared" si="199"/>
        <v>Below</v>
      </c>
      <c r="W1190" t="str">
        <f t="shared" si="196"/>
        <v>Above</v>
      </c>
      <c r="X1190" t="str">
        <f t="shared" si="200"/>
        <v>Buy</v>
      </c>
      <c r="Y1190" t="str">
        <f t="shared" si="195"/>
        <v/>
      </c>
    </row>
    <row r="1191" spans="1:25" x14ac:dyDescent="0.3">
      <c r="A1191" s="2">
        <v>42723</v>
      </c>
      <c r="B1191">
        <v>8126</v>
      </c>
      <c r="C1191">
        <v>8132.5</v>
      </c>
      <c r="D1191">
        <v>8094.85009765625</v>
      </c>
      <c r="E1191">
        <v>8104.35009765625</v>
      </c>
      <c r="F1191">
        <v>588.40002441406205</v>
      </c>
      <c r="G1191">
        <v>589.75</v>
      </c>
      <c r="H1191">
        <v>585.25</v>
      </c>
      <c r="I1191">
        <v>588.375</v>
      </c>
      <c r="J1191">
        <v>7.2409552598333995E-2</v>
      </c>
      <c r="K1191">
        <v>7.25176759913925E-2</v>
      </c>
      <c r="L1191">
        <v>7.2299053464801102E-2</v>
      </c>
      <c r="M1191" s="19">
        <v>7.2599899178856495E-2</v>
      </c>
      <c r="N1191">
        <v>7.2937566872384701E-2</v>
      </c>
      <c r="O1191">
        <v>6.8192738890787805E-4</v>
      </c>
      <c r="P1191">
        <v>7.3619494261292606E-2</v>
      </c>
      <c r="Q1191">
        <v>7.2255639483476894E-2</v>
      </c>
      <c r="R1191" s="6">
        <f t="shared" si="201"/>
        <v>0</v>
      </c>
      <c r="S1191" t="str">
        <f t="shared" si="202"/>
        <v>Lower</v>
      </c>
      <c r="T1191" t="str">
        <f t="shared" si="197"/>
        <v>Above</v>
      </c>
      <c r="U1191" t="str">
        <f t="shared" si="198"/>
        <v>Above</v>
      </c>
      <c r="V1191" t="str">
        <f t="shared" si="199"/>
        <v>Below</v>
      </c>
      <c r="W1191" t="str">
        <f t="shared" si="196"/>
        <v>Above</v>
      </c>
      <c r="X1191" t="str">
        <f t="shared" si="200"/>
        <v>Buy</v>
      </c>
      <c r="Y1191" t="str">
        <f t="shared" si="195"/>
        <v/>
      </c>
    </row>
    <row r="1192" spans="1:25" x14ac:dyDescent="0.3">
      <c r="A1192" s="2">
        <v>42724</v>
      </c>
      <c r="B1192">
        <v>8110.60009765625</v>
      </c>
      <c r="C1192">
        <v>8124.10009765625</v>
      </c>
      <c r="D1192">
        <v>8062.75</v>
      </c>
      <c r="E1192">
        <v>8082.39990234375</v>
      </c>
      <c r="F1192">
        <v>588</v>
      </c>
      <c r="G1192">
        <v>592.5</v>
      </c>
      <c r="H1192">
        <v>585.84997558593705</v>
      </c>
      <c r="I1192">
        <v>590.95001220703102</v>
      </c>
      <c r="J1192">
        <v>7.24977181614362E-2</v>
      </c>
      <c r="K1192">
        <v>7.2931154574391796E-2</v>
      </c>
      <c r="L1192">
        <v>7.2661309799502305E-2</v>
      </c>
      <c r="M1192" s="19">
        <v>7.3115661108981503E-2</v>
      </c>
      <c r="N1192">
        <v>7.2850519497616895E-2</v>
      </c>
      <c r="O1192">
        <v>5.1467546187982998E-4</v>
      </c>
      <c r="P1192">
        <v>7.3365194959496796E-2</v>
      </c>
      <c r="Q1192">
        <v>7.2335844035737104E-2</v>
      </c>
      <c r="R1192" s="6">
        <f t="shared" si="201"/>
        <v>0</v>
      </c>
      <c r="S1192" t="str">
        <f t="shared" si="202"/>
        <v>Lower</v>
      </c>
      <c r="T1192" t="str">
        <f t="shared" si="197"/>
        <v>Above</v>
      </c>
      <c r="U1192" t="str">
        <f t="shared" si="198"/>
        <v>Above</v>
      </c>
      <c r="V1192" t="str">
        <f t="shared" si="199"/>
        <v>Below</v>
      </c>
      <c r="W1192" t="str">
        <f t="shared" si="196"/>
        <v>Above</v>
      </c>
      <c r="X1192" t="str">
        <f t="shared" si="200"/>
        <v>Buy</v>
      </c>
      <c r="Y1192" t="str">
        <f t="shared" si="195"/>
        <v/>
      </c>
    </row>
    <row r="1193" spans="1:25" x14ac:dyDescent="0.3">
      <c r="A1193" s="2">
        <v>42725</v>
      </c>
      <c r="B1193">
        <v>8105.85009765625</v>
      </c>
      <c r="C1193">
        <v>8112.5498046875</v>
      </c>
      <c r="D1193">
        <v>8053.25</v>
      </c>
      <c r="E1193">
        <v>8061.2998046875</v>
      </c>
      <c r="F1193">
        <v>592</v>
      </c>
      <c r="G1193">
        <v>592.5</v>
      </c>
      <c r="H1193">
        <v>587.5</v>
      </c>
      <c r="I1193">
        <v>590</v>
      </c>
      <c r="J1193">
        <v>7.30336723314403E-2</v>
      </c>
      <c r="K1193">
        <v>7.3034990756870102E-2</v>
      </c>
      <c r="L1193">
        <v>7.2951913823611506E-2</v>
      </c>
      <c r="M1193" s="19">
        <v>7.3189189621371595E-2</v>
      </c>
      <c r="N1193">
        <v>7.2822982262502001E-2</v>
      </c>
      <c r="O1193">
        <v>4.7801114960186998E-4</v>
      </c>
      <c r="P1193">
        <v>7.3300993412103901E-2</v>
      </c>
      <c r="Q1193">
        <v>7.2344971112900197E-2</v>
      </c>
      <c r="R1193" s="6">
        <f t="shared" si="201"/>
        <v>0</v>
      </c>
      <c r="S1193" t="str">
        <f t="shared" si="202"/>
        <v>Lower</v>
      </c>
      <c r="T1193" t="str">
        <f t="shared" si="197"/>
        <v>Above</v>
      </c>
      <c r="U1193" t="str">
        <f t="shared" si="198"/>
        <v>Above</v>
      </c>
      <c r="V1193" t="str">
        <f t="shared" si="199"/>
        <v>Below</v>
      </c>
      <c r="W1193" t="str">
        <f t="shared" si="196"/>
        <v>Above</v>
      </c>
      <c r="X1193" t="str">
        <f t="shared" si="200"/>
        <v>Buy</v>
      </c>
      <c r="Y1193" t="str">
        <f t="shared" si="195"/>
        <v/>
      </c>
    </row>
    <row r="1194" spans="1:25" x14ac:dyDescent="0.3">
      <c r="A1194" s="2">
        <v>42726</v>
      </c>
      <c r="B1194">
        <v>8043.85009765625</v>
      </c>
      <c r="C1194">
        <v>8046.4501953125</v>
      </c>
      <c r="D1194">
        <v>7964.9501953125</v>
      </c>
      <c r="E1194">
        <v>7979.10009765625</v>
      </c>
      <c r="F1194">
        <v>588.20001220703102</v>
      </c>
      <c r="G1194">
        <v>589.75</v>
      </c>
      <c r="H1194">
        <v>584.20001220703102</v>
      </c>
      <c r="I1194">
        <v>586.54998779296795</v>
      </c>
      <c r="J1194">
        <v>7.3124188674079799E-2</v>
      </c>
      <c r="K1194">
        <v>7.3293189628335906E-2</v>
      </c>
      <c r="L1194">
        <v>7.3346348424230198E-2</v>
      </c>
      <c r="M1194" s="19">
        <v>7.3510794527475498E-2</v>
      </c>
      <c r="N1194">
        <v>7.2840559525753606E-2</v>
      </c>
      <c r="O1194">
        <v>4.97108986073204E-4</v>
      </c>
      <c r="P1194">
        <v>7.3337668511826798E-2</v>
      </c>
      <c r="Q1194">
        <v>7.2343450539680401E-2</v>
      </c>
      <c r="R1194" s="6" t="str">
        <f t="shared" si="201"/>
        <v>Upper</v>
      </c>
      <c r="S1194" t="str">
        <f t="shared" si="202"/>
        <v>Upper</v>
      </c>
      <c r="T1194" t="str">
        <f t="shared" si="197"/>
        <v>Above</v>
      </c>
      <c r="U1194" t="str">
        <f t="shared" si="198"/>
        <v>Above</v>
      </c>
      <c r="V1194" t="str">
        <f t="shared" si="199"/>
        <v>Above</v>
      </c>
      <c r="W1194" t="str">
        <f t="shared" si="196"/>
        <v>Above</v>
      </c>
      <c r="X1194" t="str">
        <f t="shared" si="200"/>
        <v>Buy</v>
      </c>
      <c r="Y1194" t="str">
        <f t="shared" si="195"/>
        <v/>
      </c>
    </row>
    <row r="1195" spans="1:25" x14ac:dyDescent="0.3">
      <c r="A1195" s="2">
        <v>42727</v>
      </c>
      <c r="B1195">
        <v>7972.5</v>
      </c>
      <c r="C1195">
        <v>8022.60009765625</v>
      </c>
      <c r="D1195">
        <v>7942.0498046875</v>
      </c>
      <c r="E1195">
        <v>7985.75</v>
      </c>
      <c r="F1195">
        <v>585.5</v>
      </c>
      <c r="G1195">
        <v>594.625</v>
      </c>
      <c r="H1195">
        <v>584.65002441406205</v>
      </c>
      <c r="I1195">
        <v>593.125</v>
      </c>
      <c r="J1195">
        <v>7.3439949827532103E-2</v>
      </c>
      <c r="K1195">
        <v>7.4118738658519895E-2</v>
      </c>
      <c r="L1195">
        <v>7.3614499882510703E-2</v>
      </c>
      <c r="M1195" s="19">
        <v>7.4272923645243002E-2</v>
      </c>
      <c r="N1195">
        <v>7.2889995371157507E-2</v>
      </c>
      <c r="O1195">
        <v>5.8495144211657697E-4</v>
      </c>
      <c r="P1195">
        <v>7.34749468132741E-2</v>
      </c>
      <c r="Q1195">
        <v>7.2305043929040899E-2</v>
      </c>
      <c r="R1195" s="6" t="str">
        <f t="shared" si="201"/>
        <v>Upper</v>
      </c>
      <c r="S1195" t="str">
        <f t="shared" si="202"/>
        <v>Upper</v>
      </c>
      <c r="T1195" t="str">
        <f t="shared" si="197"/>
        <v>Above</v>
      </c>
      <c r="U1195" t="str">
        <f t="shared" si="198"/>
        <v>Above</v>
      </c>
      <c r="V1195" t="str">
        <f t="shared" si="199"/>
        <v>Above</v>
      </c>
      <c r="W1195" t="str">
        <f t="shared" si="196"/>
        <v>Above</v>
      </c>
      <c r="X1195" t="str">
        <f t="shared" si="200"/>
        <v>Buy</v>
      </c>
      <c r="Y1195" t="str">
        <f t="shared" si="195"/>
        <v/>
      </c>
    </row>
    <row r="1196" spans="1:25" x14ac:dyDescent="0.3">
      <c r="A1196" s="2">
        <v>42730</v>
      </c>
      <c r="B1196">
        <v>7965.10009765625</v>
      </c>
      <c r="C1196">
        <v>7970.0498046875</v>
      </c>
      <c r="D1196">
        <v>7893.7998046875</v>
      </c>
      <c r="E1196">
        <v>7908.25</v>
      </c>
      <c r="F1196">
        <v>589.27502441406205</v>
      </c>
      <c r="G1196">
        <v>593.04998779296795</v>
      </c>
      <c r="H1196">
        <v>585.04998779296795</v>
      </c>
      <c r="I1196">
        <v>587.5</v>
      </c>
      <c r="J1196">
        <v>7.3982124165326901E-2</v>
      </c>
      <c r="K1196">
        <v>7.4409822062112094E-2</v>
      </c>
      <c r="L1196">
        <v>7.4115128615949197E-2</v>
      </c>
      <c r="M1196" s="19">
        <v>7.4289507792495102E-2</v>
      </c>
      <c r="N1196">
        <v>7.2960861372809202E-2</v>
      </c>
      <c r="O1196">
        <v>6.6328820860019695E-4</v>
      </c>
      <c r="P1196">
        <v>7.3624149581409407E-2</v>
      </c>
      <c r="Q1196">
        <v>7.2297573164208997E-2</v>
      </c>
      <c r="R1196" s="6" t="str">
        <f t="shared" si="201"/>
        <v>Upper</v>
      </c>
      <c r="S1196" t="str">
        <f t="shared" si="202"/>
        <v>Upper</v>
      </c>
      <c r="T1196" t="str">
        <f t="shared" si="197"/>
        <v>Above</v>
      </c>
      <c r="U1196" t="str">
        <f t="shared" si="198"/>
        <v>Above</v>
      </c>
      <c r="V1196" t="str">
        <f t="shared" si="199"/>
        <v>Above</v>
      </c>
      <c r="W1196" t="str">
        <f t="shared" si="196"/>
        <v>Above</v>
      </c>
      <c r="X1196" t="str">
        <f t="shared" si="200"/>
        <v>Buy</v>
      </c>
      <c r="Y1196" t="str">
        <f t="shared" si="195"/>
        <v/>
      </c>
    </row>
    <row r="1197" spans="1:25" x14ac:dyDescent="0.3">
      <c r="A1197" s="2">
        <v>42731</v>
      </c>
      <c r="B1197">
        <v>7915.0498046875</v>
      </c>
      <c r="C1197">
        <v>8044.64990234375</v>
      </c>
      <c r="D1197">
        <v>7903.7001953125</v>
      </c>
      <c r="E1197">
        <v>8032.85009765625</v>
      </c>
      <c r="F1197">
        <v>589.65002441406205</v>
      </c>
      <c r="G1197">
        <v>593.45001220703102</v>
      </c>
      <c r="H1197">
        <v>586.95001220703102</v>
      </c>
      <c r="I1197">
        <v>592.59997558593705</v>
      </c>
      <c r="J1197">
        <v>7.4497323322571599E-2</v>
      </c>
      <c r="K1197">
        <v>7.3769526257958504E-2</v>
      </c>
      <c r="L1197">
        <v>7.4262686805243103E-2</v>
      </c>
      <c r="M1197" s="19">
        <v>7.3772069487371694E-2</v>
      </c>
      <c r="N1197">
        <v>7.3030181199314995E-2</v>
      </c>
      <c r="O1197">
        <v>6.7239500571508997E-4</v>
      </c>
      <c r="P1197">
        <v>7.3702576205030096E-2</v>
      </c>
      <c r="Q1197">
        <v>7.2357786193599893E-2</v>
      </c>
      <c r="R1197" s="6" t="str">
        <f t="shared" si="201"/>
        <v>Upper</v>
      </c>
      <c r="S1197" t="str">
        <f t="shared" si="202"/>
        <v>Upper</v>
      </c>
      <c r="T1197" t="str">
        <f t="shared" si="197"/>
        <v>Above</v>
      </c>
      <c r="U1197" t="str">
        <f t="shared" si="198"/>
        <v>Above</v>
      </c>
      <c r="V1197" t="str">
        <f t="shared" si="199"/>
        <v>Above</v>
      </c>
      <c r="W1197" t="str">
        <f t="shared" si="196"/>
        <v>Above</v>
      </c>
      <c r="X1197" t="str">
        <f t="shared" si="200"/>
        <v>Buy</v>
      </c>
      <c r="Y1197" t="str">
        <f t="shared" si="195"/>
        <v/>
      </c>
    </row>
    <row r="1198" spans="1:25" x14ac:dyDescent="0.3">
      <c r="A1198" s="2">
        <v>42732</v>
      </c>
      <c r="B1198">
        <v>8047.5498046875</v>
      </c>
      <c r="C1198">
        <v>8100.5498046875</v>
      </c>
      <c r="D1198">
        <v>8028.39990234375</v>
      </c>
      <c r="E1198">
        <v>8034.85009765625</v>
      </c>
      <c r="F1198">
        <v>594.95001220703102</v>
      </c>
      <c r="G1198">
        <v>597.47497558593705</v>
      </c>
      <c r="H1198">
        <v>590.5</v>
      </c>
      <c r="I1198">
        <v>593.375</v>
      </c>
      <c r="J1198">
        <v>7.3929335840889995E-2</v>
      </c>
      <c r="K1198">
        <v>7.3757336229227297E-2</v>
      </c>
      <c r="L1198">
        <v>7.3551393451092698E-2</v>
      </c>
      <c r="M1198" s="19">
        <v>7.3850164320188899E-2</v>
      </c>
      <c r="N1198">
        <v>7.3076267214625498E-2</v>
      </c>
      <c r="O1198">
        <v>6.9622021916825602E-4</v>
      </c>
      <c r="P1198">
        <v>7.3772487433793804E-2</v>
      </c>
      <c r="Q1198">
        <v>7.2380046995457303E-2</v>
      </c>
      <c r="R1198" s="6" t="str">
        <f t="shared" si="201"/>
        <v>Upper</v>
      </c>
      <c r="S1198" t="str">
        <f t="shared" si="202"/>
        <v>Upper</v>
      </c>
      <c r="T1198" t="str">
        <f t="shared" si="197"/>
        <v>Above</v>
      </c>
      <c r="U1198" t="str">
        <f t="shared" si="198"/>
        <v>Above</v>
      </c>
      <c r="V1198" t="str">
        <f t="shared" si="199"/>
        <v>Above</v>
      </c>
      <c r="W1198" t="str">
        <f t="shared" si="196"/>
        <v>Above</v>
      </c>
      <c r="X1198" t="str">
        <f t="shared" si="200"/>
        <v>Buy</v>
      </c>
      <c r="Y1198" t="str">
        <f t="shared" si="195"/>
        <v/>
      </c>
    </row>
    <row r="1199" spans="1:25" x14ac:dyDescent="0.3">
      <c r="A1199" s="2">
        <v>42733</v>
      </c>
      <c r="B1199">
        <v>8030.60009765625</v>
      </c>
      <c r="C1199">
        <v>8111.10009765625</v>
      </c>
      <c r="D1199">
        <v>8020.7998046875</v>
      </c>
      <c r="E1199">
        <v>8103.60009765625</v>
      </c>
      <c r="F1199">
        <v>592.5</v>
      </c>
      <c r="G1199">
        <v>603.97497558593705</v>
      </c>
      <c r="H1199">
        <v>590.72497558593705</v>
      </c>
      <c r="I1199">
        <v>602.59997558593705</v>
      </c>
      <c r="J1199">
        <v>7.3780289492054493E-2</v>
      </c>
      <c r="K1199">
        <v>7.4462769330199602E-2</v>
      </c>
      <c r="L1199">
        <v>7.3649135992735607E-2</v>
      </c>
      <c r="M1199" s="19">
        <v>7.4362008036431004E-2</v>
      </c>
      <c r="N1199">
        <v>7.3141052114863603E-2</v>
      </c>
      <c r="O1199">
        <v>7.53197322555224E-4</v>
      </c>
      <c r="P1199">
        <v>7.3894249437418805E-2</v>
      </c>
      <c r="Q1199">
        <v>7.2387854792308304E-2</v>
      </c>
      <c r="R1199" s="6" t="str">
        <f t="shared" si="201"/>
        <v>Upper</v>
      </c>
      <c r="S1199" t="str">
        <f t="shared" si="202"/>
        <v>Upper</v>
      </c>
      <c r="T1199" t="str">
        <f t="shared" si="197"/>
        <v>Above</v>
      </c>
      <c r="U1199" t="str">
        <f t="shared" si="198"/>
        <v>Above</v>
      </c>
      <c r="V1199" t="str">
        <f t="shared" si="199"/>
        <v>Above</v>
      </c>
      <c r="W1199" t="str">
        <f t="shared" si="196"/>
        <v>Above</v>
      </c>
      <c r="X1199" t="str">
        <f t="shared" si="200"/>
        <v>Buy</v>
      </c>
      <c r="Y1199" t="str">
        <f t="shared" si="195"/>
        <v/>
      </c>
    </row>
    <row r="1200" spans="1:25" x14ac:dyDescent="0.3">
      <c r="A1200" s="2">
        <v>42734</v>
      </c>
      <c r="B1200">
        <v>8119.64990234375</v>
      </c>
      <c r="C1200">
        <v>8197</v>
      </c>
      <c r="D1200">
        <v>8114.75</v>
      </c>
      <c r="E1200">
        <v>8185.7998046875</v>
      </c>
      <c r="F1200">
        <v>600</v>
      </c>
      <c r="G1200">
        <v>606</v>
      </c>
      <c r="H1200">
        <v>599.97497558593705</v>
      </c>
      <c r="I1200">
        <v>603.09997558593705</v>
      </c>
      <c r="J1200">
        <v>7.3894811625660001E-2</v>
      </c>
      <c r="K1200">
        <v>7.3929486397462399E-2</v>
      </c>
      <c r="L1200">
        <v>7.3936347464301097E-2</v>
      </c>
      <c r="M1200" s="19">
        <v>7.3676365166001095E-2</v>
      </c>
      <c r="N1200">
        <v>7.3148818027658893E-2</v>
      </c>
      <c r="O1200">
        <v>7.5810621938964397E-4</v>
      </c>
      <c r="P1200">
        <v>7.3906924247048603E-2</v>
      </c>
      <c r="Q1200">
        <v>7.2390711808269295E-2</v>
      </c>
      <c r="R1200" s="6" t="str">
        <f t="shared" si="201"/>
        <v>Upper</v>
      </c>
      <c r="S1200" t="str">
        <f t="shared" si="202"/>
        <v>Upper</v>
      </c>
      <c r="T1200" t="str">
        <f t="shared" si="197"/>
        <v>Above</v>
      </c>
      <c r="U1200" t="str">
        <f t="shared" si="198"/>
        <v>Above</v>
      </c>
      <c r="V1200" t="str">
        <f t="shared" si="199"/>
        <v>Below</v>
      </c>
      <c r="W1200" t="str">
        <f t="shared" si="196"/>
        <v>Below</v>
      </c>
      <c r="X1200" t="str">
        <f t="shared" si="200"/>
        <v>Sell</v>
      </c>
      <c r="Y1200" t="str">
        <f t="shared" si="195"/>
        <v>Sell</v>
      </c>
    </row>
    <row r="1201" spans="1:25" x14ac:dyDescent="0.3">
      <c r="A1201" s="2">
        <v>42737</v>
      </c>
      <c r="B1201">
        <v>8210.099609375</v>
      </c>
      <c r="C1201">
        <v>8212</v>
      </c>
      <c r="D1201">
        <v>8133.7998046875</v>
      </c>
      <c r="E1201">
        <v>8179.5</v>
      </c>
      <c r="F1201">
        <v>604.72497558593705</v>
      </c>
      <c r="G1201">
        <v>605.04998779296795</v>
      </c>
      <c r="H1201">
        <v>596.02502441406205</v>
      </c>
      <c r="I1201">
        <v>598.54998779296795</v>
      </c>
      <c r="J1201">
        <v>7.3656228834959606E-2</v>
      </c>
      <c r="K1201">
        <v>7.3678761299679499E-2</v>
      </c>
      <c r="L1201">
        <v>7.3277562606172505E-2</v>
      </c>
      <c r="M1201" s="19">
        <v>7.3176843058006993E-2</v>
      </c>
      <c r="N1201">
        <v>7.3128281507374798E-2</v>
      </c>
      <c r="O1201">
        <v>7.5112616692115503E-4</v>
      </c>
      <c r="P1201">
        <v>7.3879407674296002E-2</v>
      </c>
      <c r="Q1201">
        <v>7.2377155340453594E-2</v>
      </c>
      <c r="R1201" s="6">
        <f t="shared" si="201"/>
        <v>0</v>
      </c>
      <c r="S1201" t="str">
        <f t="shared" si="202"/>
        <v>Upper</v>
      </c>
      <c r="T1201" t="str">
        <f t="shared" si="197"/>
        <v>Above</v>
      </c>
      <c r="U1201" t="str">
        <f t="shared" si="198"/>
        <v>Above</v>
      </c>
      <c r="V1201" t="str">
        <f t="shared" si="199"/>
        <v>Below</v>
      </c>
      <c r="W1201" t="str">
        <f t="shared" si="196"/>
        <v>Below</v>
      </c>
      <c r="X1201" t="str">
        <f t="shared" si="200"/>
        <v>Sell</v>
      </c>
      <c r="Y1201" t="str">
        <f t="shared" si="195"/>
        <v/>
      </c>
    </row>
    <row r="1202" spans="1:25" x14ac:dyDescent="0.3">
      <c r="A1202" s="2">
        <v>42738</v>
      </c>
      <c r="B1202">
        <v>8196.0498046875</v>
      </c>
      <c r="C1202">
        <v>8219.099609375</v>
      </c>
      <c r="D1202">
        <v>8148.60009765625</v>
      </c>
      <c r="E1202">
        <v>8192.25</v>
      </c>
      <c r="F1202">
        <v>600.40002441406205</v>
      </c>
      <c r="G1202">
        <v>600.97497558593705</v>
      </c>
      <c r="H1202">
        <v>592.875</v>
      </c>
      <c r="I1202">
        <v>594.95001220703102</v>
      </c>
      <c r="J1202">
        <v>7.3254804292511799E-2</v>
      </c>
      <c r="K1202">
        <v>7.3119320138235494E-2</v>
      </c>
      <c r="L1202">
        <v>7.2757896190110694E-2</v>
      </c>
      <c r="M1202" s="19">
        <v>7.2623517618118499E-2</v>
      </c>
      <c r="N1202">
        <v>7.3092418326319894E-2</v>
      </c>
      <c r="O1202">
        <v>7.5754197197587005E-4</v>
      </c>
      <c r="P1202">
        <v>7.3849960298295797E-2</v>
      </c>
      <c r="Q1202">
        <v>7.2334876354344005E-2</v>
      </c>
      <c r="R1202" s="6">
        <f t="shared" si="201"/>
        <v>0</v>
      </c>
      <c r="S1202" t="str">
        <f t="shared" si="202"/>
        <v>Upper</v>
      </c>
      <c r="T1202" t="str">
        <f t="shared" si="197"/>
        <v>Above</v>
      </c>
      <c r="U1202" t="str">
        <f t="shared" si="198"/>
        <v>Above</v>
      </c>
      <c r="V1202" t="str">
        <f t="shared" si="199"/>
        <v>Below</v>
      </c>
      <c r="W1202" t="str">
        <f t="shared" si="196"/>
        <v>Below</v>
      </c>
      <c r="X1202" t="str">
        <f t="shared" si="200"/>
        <v>Sell</v>
      </c>
      <c r="Y1202" t="str">
        <f t="shared" si="195"/>
        <v/>
      </c>
    </row>
    <row r="1203" spans="1:25" x14ac:dyDescent="0.3">
      <c r="A1203" s="2">
        <v>42739</v>
      </c>
      <c r="B1203">
        <v>8202.650390625</v>
      </c>
      <c r="C1203">
        <v>8218.5</v>
      </c>
      <c r="D1203">
        <v>8180.89990234375</v>
      </c>
      <c r="E1203">
        <v>8190.5</v>
      </c>
      <c r="F1203">
        <v>594.92498779296795</v>
      </c>
      <c r="G1203">
        <v>596</v>
      </c>
      <c r="H1203">
        <v>591.90002441406205</v>
      </c>
      <c r="I1203">
        <v>592.75</v>
      </c>
      <c r="J1203">
        <v>7.2528385273243096E-2</v>
      </c>
      <c r="K1203">
        <v>7.2519316176917897E-2</v>
      </c>
      <c r="L1203">
        <v>7.2351456622087307E-2</v>
      </c>
      <c r="M1203" s="19">
        <v>7.2370429155729193E-2</v>
      </c>
      <c r="N1203">
        <v>7.3064948942065694E-2</v>
      </c>
      <c r="O1203">
        <v>7.7391393153387303E-4</v>
      </c>
      <c r="P1203">
        <v>7.3838862873599503E-2</v>
      </c>
      <c r="Q1203">
        <v>7.2291035010531801E-2</v>
      </c>
      <c r="R1203" s="6">
        <f t="shared" si="201"/>
        <v>0</v>
      </c>
      <c r="S1203" t="str">
        <f t="shared" si="202"/>
        <v>Upper</v>
      </c>
      <c r="T1203" t="str">
        <f t="shared" si="197"/>
        <v>Above</v>
      </c>
      <c r="U1203" t="str">
        <f t="shared" si="198"/>
        <v>Above</v>
      </c>
      <c r="V1203" t="str">
        <f t="shared" si="199"/>
        <v>Below</v>
      </c>
      <c r="W1203" t="str">
        <f t="shared" si="196"/>
        <v>Below</v>
      </c>
      <c r="X1203" t="str">
        <f t="shared" si="200"/>
        <v>Sell</v>
      </c>
      <c r="Y1203" t="str">
        <f t="shared" ref="Y1203:Y1266" si="203">+IF(X1203&lt;&gt;X1202,X1203,"")</f>
        <v/>
      </c>
    </row>
    <row r="1204" spans="1:25" x14ac:dyDescent="0.3">
      <c r="A1204" s="2">
        <v>42740</v>
      </c>
      <c r="B1204">
        <v>8226.650390625</v>
      </c>
      <c r="C1204">
        <v>8282.650390625</v>
      </c>
      <c r="D1204">
        <v>8223.7001953125</v>
      </c>
      <c r="E1204">
        <v>8273.7998046875</v>
      </c>
      <c r="F1204">
        <v>594.5</v>
      </c>
      <c r="G1204">
        <v>597.25</v>
      </c>
      <c r="H1204">
        <v>591.54998779296795</v>
      </c>
      <c r="I1204">
        <v>593.09997558593705</v>
      </c>
      <c r="J1204">
        <v>7.2265134869166803E-2</v>
      </c>
      <c r="K1204">
        <v>7.2108560887227294E-2</v>
      </c>
      <c r="L1204">
        <v>7.1932338697141607E-2</v>
      </c>
      <c r="M1204" s="19">
        <v>7.1684110032480805E-2</v>
      </c>
      <c r="N1204">
        <v>7.30129174052562E-2</v>
      </c>
      <c r="O1204">
        <v>8.3087593511606197E-4</v>
      </c>
      <c r="P1204">
        <v>7.3843793340372305E-2</v>
      </c>
      <c r="Q1204">
        <v>7.2182041470140096E-2</v>
      </c>
      <c r="R1204" s="6" t="str">
        <f t="shared" si="201"/>
        <v>Lower</v>
      </c>
      <c r="S1204" t="str">
        <f t="shared" si="202"/>
        <v>Lower</v>
      </c>
      <c r="T1204" t="str">
        <f t="shared" si="197"/>
        <v>Below</v>
      </c>
      <c r="U1204" t="str">
        <f t="shared" si="198"/>
        <v>Above</v>
      </c>
      <c r="V1204" t="str">
        <f t="shared" si="199"/>
        <v>Below</v>
      </c>
      <c r="W1204" t="str">
        <f t="shared" si="196"/>
        <v>Below</v>
      </c>
      <c r="X1204" t="str">
        <f t="shared" si="200"/>
        <v>Sell</v>
      </c>
      <c r="Y1204" t="str">
        <f t="shared" si="203"/>
        <v/>
      </c>
    </row>
    <row r="1205" spans="1:25" x14ac:dyDescent="0.3">
      <c r="A1205" s="2">
        <v>42741</v>
      </c>
      <c r="B1205">
        <v>8281.849609375</v>
      </c>
      <c r="C1205">
        <v>8306.849609375</v>
      </c>
      <c r="D1205">
        <v>8233.25</v>
      </c>
      <c r="E1205">
        <v>8243.7998046875</v>
      </c>
      <c r="F1205">
        <v>595.04998779296795</v>
      </c>
      <c r="G1205">
        <v>599.20001220703102</v>
      </c>
      <c r="H1205">
        <v>594.09997558593705</v>
      </c>
      <c r="I1205">
        <v>596.82501220703102</v>
      </c>
      <c r="J1205">
        <v>7.1849890526794399E-2</v>
      </c>
      <c r="K1205">
        <v>7.21332442964637E-2</v>
      </c>
      <c r="L1205">
        <v>7.2158622121997695E-2</v>
      </c>
      <c r="M1205" s="19">
        <v>7.2396834754244105E-2</v>
      </c>
      <c r="N1205">
        <v>7.3006711245040795E-2</v>
      </c>
      <c r="O1205">
        <v>8.3519632040454195E-4</v>
      </c>
      <c r="P1205">
        <v>7.3841907565445397E-2</v>
      </c>
      <c r="Q1205">
        <v>7.2171514924636304E-2</v>
      </c>
      <c r="R1205" s="6" t="str">
        <f t="shared" si="201"/>
        <v>Lower</v>
      </c>
      <c r="S1205" t="str">
        <f t="shared" si="202"/>
        <v>Lower</v>
      </c>
      <c r="T1205" t="str">
        <f t="shared" si="197"/>
        <v>Above</v>
      </c>
      <c r="U1205" t="str">
        <f t="shared" si="198"/>
        <v>Above</v>
      </c>
      <c r="V1205" t="str">
        <f t="shared" si="199"/>
        <v>Below</v>
      </c>
      <c r="W1205" t="str">
        <f t="shared" si="196"/>
        <v>Above</v>
      </c>
      <c r="X1205" t="str">
        <f t="shared" si="200"/>
        <v>Buy</v>
      </c>
      <c r="Y1205" t="str">
        <f t="shared" si="203"/>
        <v>Buy</v>
      </c>
    </row>
    <row r="1206" spans="1:25" x14ac:dyDescent="0.3">
      <c r="A1206" s="2">
        <v>42744</v>
      </c>
      <c r="B1206">
        <v>8259.349609375</v>
      </c>
      <c r="C1206">
        <v>8263</v>
      </c>
      <c r="D1206">
        <v>8227.75</v>
      </c>
      <c r="E1206">
        <v>8236.0498046875</v>
      </c>
      <c r="F1206">
        <v>599.42498779296795</v>
      </c>
      <c r="G1206">
        <v>602.07501220703102</v>
      </c>
      <c r="H1206">
        <v>596.07501220703102</v>
      </c>
      <c r="I1206">
        <v>597.59997558593705</v>
      </c>
      <c r="J1206">
        <v>7.2575325678498295E-2</v>
      </c>
      <c r="K1206">
        <v>7.2863973400342605E-2</v>
      </c>
      <c r="L1206">
        <v>7.2446903735168294E-2</v>
      </c>
      <c r="M1206" s="19">
        <v>7.25590531574756E-2</v>
      </c>
      <c r="N1206">
        <v>7.3010630823275496E-2</v>
      </c>
      <c r="O1206">
        <v>8.3277807884783402E-4</v>
      </c>
      <c r="P1206">
        <v>7.3843408902123306E-2</v>
      </c>
      <c r="Q1206">
        <v>7.2177852744427604E-2</v>
      </c>
      <c r="R1206" s="6">
        <f t="shared" si="201"/>
        <v>0</v>
      </c>
      <c r="S1206" t="str">
        <f t="shared" si="202"/>
        <v>Lower</v>
      </c>
      <c r="T1206" t="str">
        <f t="shared" si="197"/>
        <v>Above</v>
      </c>
      <c r="U1206" t="str">
        <f t="shared" si="198"/>
        <v>Above</v>
      </c>
      <c r="V1206" t="str">
        <f t="shared" si="199"/>
        <v>Below</v>
      </c>
      <c r="W1206" t="str">
        <f t="shared" si="196"/>
        <v>Above</v>
      </c>
      <c r="X1206" t="str">
        <f t="shared" si="200"/>
        <v>Buy</v>
      </c>
      <c r="Y1206" t="str">
        <f t="shared" si="203"/>
        <v/>
      </c>
    </row>
    <row r="1207" spans="1:25" x14ac:dyDescent="0.3">
      <c r="A1207" s="2">
        <v>42745</v>
      </c>
      <c r="B1207">
        <v>8262.7001953125</v>
      </c>
      <c r="C1207">
        <v>8293.7998046875</v>
      </c>
      <c r="D1207">
        <v>8261</v>
      </c>
      <c r="E1207">
        <v>8288.599609375</v>
      </c>
      <c r="F1207">
        <v>598.09997558593705</v>
      </c>
      <c r="G1207">
        <v>608.40002441406205</v>
      </c>
      <c r="H1207">
        <v>597.65002441406205</v>
      </c>
      <c r="I1207">
        <v>607.17498779296795</v>
      </c>
      <c r="J1207">
        <v>7.2385535169876294E-2</v>
      </c>
      <c r="K1207">
        <v>7.3356005539246996E-2</v>
      </c>
      <c r="L1207">
        <v>7.2345965913819393E-2</v>
      </c>
      <c r="M1207" s="19">
        <v>7.3254230679234394E-2</v>
      </c>
      <c r="N1207">
        <v>7.3066315829652298E-2</v>
      </c>
      <c r="O1207">
        <v>8.0841356183121004E-4</v>
      </c>
      <c r="P1207">
        <v>7.3874729391483498E-2</v>
      </c>
      <c r="Q1207">
        <v>7.2257902267821097E-2</v>
      </c>
      <c r="R1207" s="6">
        <f t="shared" si="201"/>
        <v>0</v>
      </c>
      <c r="S1207" t="str">
        <f t="shared" si="202"/>
        <v>Lower</v>
      </c>
      <c r="T1207" t="str">
        <f t="shared" si="197"/>
        <v>Above</v>
      </c>
      <c r="U1207" t="str">
        <f t="shared" si="198"/>
        <v>Above</v>
      </c>
      <c r="V1207" t="str">
        <f t="shared" si="199"/>
        <v>Below</v>
      </c>
      <c r="W1207" t="str">
        <f t="shared" si="196"/>
        <v>Above</v>
      </c>
      <c r="X1207" t="str">
        <f t="shared" si="200"/>
        <v>Buy</v>
      </c>
      <c r="Y1207" t="str">
        <f t="shared" si="203"/>
        <v/>
      </c>
    </row>
    <row r="1208" spans="1:25" x14ac:dyDescent="0.3">
      <c r="A1208" s="2">
        <v>42746</v>
      </c>
      <c r="B1208">
        <v>8327.7998046875</v>
      </c>
      <c r="C1208">
        <v>8389</v>
      </c>
      <c r="D1208">
        <v>8322.25</v>
      </c>
      <c r="E1208">
        <v>8380.650390625</v>
      </c>
      <c r="F1208">
        <v>608.75</v>
      </c>
      <c r="G1208">
        <v>619.04998779296795</v>
      </c>
      <c r="H1208">
        <v>607.75</v>
      </c>
      <c r="I1208">
        <v>617</v>
      </c>
      <c r="J1208">
        <v>7.3098539143238106E-2</v>
      </c>
      <c r="K1208">
        <v>7.3793060888421594E-2</v>
      </c>
      <c r="L1208">
        <v>7.3027126077683302E-2</v>
      </c>
      <c r="M1208" s="19">
        <v>7.3621970997645406E-2</v>
      </c>
      <c r="N1208">
        <v>7.3155275340773901E-2</v>
      </c>
      <c r="O1208">
        <v>7.6332223987942999E-4</v>
      </c>
      <c r="P1208">
        <v>7.3918597580653306E-2</v>
      </c>
      <c r="Q1208">
        <v>7.2391953100894496E-2</v>
      </c>
      <c r="R1208" s="6">
        <f t="shared" si="201"/>
        <v>0</v>
      </c>
      <c r="S1208" t="str">
        <f t="shared" si="202"/>
        <v>Lower</v>
      </c>
      <c r="T1208" t="str">
        <f t="shared" si="197"/>
        <v>Above</v>
      </c>
      <c r="U1208" t="str">
        <f t="shared" si="198"/>
        <v>Above</v>
      </c>
      <c r="V1208" t="str">
        <f t="shared" si="199"/>
        <v>Below</v>
      </c>
      <c r="W1208" t="str">
        <f t="shared" si="196"/>
        <v>Above</v>
      </c>
      <c r="X1208" t="str">
        <f t="shared" si="200"/>
        <v>Buy</v>
      </c>
      <c r="Y1208" t="str">
        <f t="shared" si="203"/>
        <v/>
      </c>
    </row>
    <row r="1209" spans="1:25" x14ac:dyDescent="0.3">
      <c r="A1209" s="2">
        <v>42747</v>
      </c>
      <c r="B1209">
        <v>8391.0498046875</v>
      </c>
      <c r="C1209">
        <v>8417.2001953125</v>
      </c>
      <c r="D1209">
        <v>8382.2998046875</v>
      </c>
      <c r="E1209">
        <v>8407.2001953125</v>
      </c>
      <c r="F1209">
        <v>617.5</v>
      </c>
      <c r="G1209">
        <v>621.84997558593705</v>
      </c>
      <c r="H1209">
        <v>612.75</v>
      </c>
      <c r="I1209">
        <v>617.5</v>
      </c>
      <c r="J1209">
        <v>7.3590315201686102E-2</v>
      </c>
      <c r="K1209">
        <v>7.3878482292988906E-2</v>
      </c>
      <c r="L1209">
        <v>7.310046339041E-2</v>
      </c>
      <c r="M1209" s="19">
        <v>7.3448946813981106E-2</v>
      </c>
      <c r="N1209">
        <v>7.3220113890590105E-2</v>
      </c>
      <c r="O1209">
        <v>7.2788480602691496E-4</v>
      </c>
      <c r="P1209">
        <v>7.3947998696617001E-2</v>
      </c>
      <c r="Q1209">
        <v>7.2492229084563195E-2</v>
      </c>
      <c r="R1209" s="6">
        <f t="shared" si="201"/>
        <v>0</v>
      </c>
      <c r="S1209" t="str">
        <f t="shared" si="202"/>
        <v>Lower</v>
      </c>
      <c r="T1209" t="str">
        <f t="shared" si="197"/>
        <v>Above</v>
      </c>
      <c r="U1209" t="str">
        <f t="shared" si="198"/>
        <v>Above</v>
      </c>
      <c r="V1209" t="str">
        <f t="shared" si="199"/>
        <v>Below</v>
      </c>
      <c r="W1209" t="str">
        <f t="shared" si="196"/>
        <v>Above</v>
      </c>
      <c r="X1209" t="str">
        <f t="shared" si="200"/>
        <v>Buy</v>
      </c>
      <c r="Y1209" t="str">
        <f t="shared" si="203"/>
        <v/>
      </c>
    </row>
    <row r="1210" spans="1:25" x14ac:dyDescent="0.3">
      <c r="A1210" s="2">
        <v>42748</v>
      </c>
      <c r="B1210">
        <v>8457.650390625</v>
      </c>
      <c r="C1210">
        <v>8461.0498046875</v>
      </c>
      <c r="D1210">
        <v>8373.150390625</v>
      </c>
      <c r="E1210">
        <v>8400.349609375</v>
      </c>
      <c r="F1210">
        <v>619.5</v>
      </c>
      <c r="G1210">
        <v>619.84997558593705</v>
      </c>
      <c r="H1210">
        <v>614.29998779296795</v>
      </c>
      <c r="I1210">
        <v>616.25</v>
      </c>
      <c r="J1210">
        <v>7.3247293442951097E-2</v>
      </c>
      <c r="K1210">
        <v>7.3259227861126E-2</v>
      </c>
      <c r="L1210">
        <v>7.3365454952387998E-2</v>
      </c>
      <c r="M1210" s="19">
        <v>7.3360041981139601E-2</v>
      </c>
      <c r="N1210">
        <v>7.3256728056623602E-2</v>
      </c>
      <c r="O1210">
        <v>7.1482028418036502E-4</v>
      </c>
      <c r="P1210">
        <v>7.3971548340803994E-2</v>
      </c>
      <c r="Q1210">
        <v>7.2541907772443195E-2</v>
      </c>
      <c r="R1210" s="6">
        <f t="shared" si="201"/>
        <v>0</v>
      </c>
      <c r="S1210" t="str">
        <f t="shared" si="202"/>
        <v>Lower</v>
      </c>
      <c r="T1210" t="str">
        <f t="shared" si="197"/>
        <v>Above</v>
      </c>
      <c r="U1210" t="str">
        <f t="shared" si="198"/>
        <v>Above</v>
      </c>
      <c r="V1210" t="str">
        <f t="shared" si="199"/>
        <v>Below</v>
      </c>
      <c r="W1210" t="str">
        <f t="shared" si="196"/>
        <v>Above</v>
      </c>
      <c r="X1210" t="str">
        <f t="shared" si="200"/>
        <v>Buy</v>
      </c>
      <c r="Y1210" t="str">
        <f t="shared" si="203"/>
        <v/>
      </c>
    </row>
    <row r="1211" spans="1:25" x14ac:dyDescent="0.3">
      <c r="A1211" s="2">
        <v>42751</v>
      </c>
      <c r="B1211">
        <v>8390.9501953125</v>
      </c>
      <c r="C1211">
        <v>8426.7001953125</v>
      </c>
      <c r="D1211">
        <v>8374.400390625</v>
      </c>
      <c r="E1211">
        <v>8412.7998046875</v>
      </c>
      <c r="F1211">
        <v>616.75</v>
      </c>
      <c r="G1211">
        <v>624.72497558593705</v>
      </c>
      <c r="H1211">
        <v>616.40002441406205</v>
      </c>
      <c r="I1211">
        <v>623.82501220703102</v>
      </c>
      <c r="J1211">
        <v>7.3501806785188598E-2</v>
      </c>
      <c r="K1211">
        <v>7.4136371427270101E-2</v>
      </c>
      <c r="L1211">
        <v>7.3605272695596399E-2</v>
      </c>
      <c r="M1211" s="19">
        <v>7.4151890772373302E-2</v>
      </c>
      <c r="N1211">
        <v>7.3334327636299407E-2</v>
      </c>
      <c r="O1211">
        <v>7.2394572901131099E-4</v>
      </c>
      <c r="P1211">
        <v>7.4058273365310706E-2</v>
      </c>
      <c r="Q1211">
        <v>7.2610381907288093E-2</v>
      </c>
      <c r="R1211" s="6" t="str">
        <f t="shared" si="201"/>
        <v>Upper</v>
      </c>
      <c r="S1211" t="str">
        <f t="shared" si="202"/>
        <v>Upper</v>
      </c>
      <c r="T1211" t="str">
        <f t="shared" si="197"/>
        <v>Above</v>
      </c>
      <c r="U1211" t="str">
        <f t="shared" si="198"/>
        <v>Above</v>
      </c>
      <c r="V1211" t="str">
        <f t="shared" si="199"/>
        <v>Above</v>
      </c>
      <c r="W1211" t="str">
        <f t="shared" si="196"/>
        <v>Above</v>
      </c>
      <c r="X1211" t="str">
        <f t="shared" si="200"/>
        <v>Buy</v>
      </c>
      <c r="Y1211" t="str">
        <f t="shared" si="203"/>
        <v/>
      </c>
    </row>
    <row r="1212" spans="1:25" x14ac:dyDescent="0.3">
      <c r="A1212" s="2">
        <v>42752</v>
      </c>
      <c r="B1212">
        <v>8415.0498046875</v>
      </c>
      <c r="C1212">
        <v>8440.900390625</v>
      </c>
      <c r="D1212">
        <v>8378.2998046875</v>
      </c>
      <c r="E1212">
        <v>8398</v>
      </c>
      <c r="F1212">
        <v>623.5</v>
      </c>
      <c r="G1212">
        <v>626.20001220703102</v>
      </c>
      <c r="H1212">
        <v>618.125</v>
      </c>
      <c r="I1212">
        <v>619.25</v>
      </c>
      <c r="J1212">
        <v>7.4093441449709099E-2</v>
      </c>
      <c r="K1212">
        <v>7.4186399936969794E-2</v>
      </c>
      <c r="L1212">
        <v>7.3776901568283607E-2</v>
      </c>
      <c r="M1212" s="19">
        <v>7.3737794713026897E-2</v>
      </c>
      <c r="N1212">
        <v>7.3365434316501693E-2</v>
      </c>
      <c r="O1212">
        <v>7.2741319153958497E-4</v>
      </c>
      <c r="P1212">
        <v>7.4092847508041307E-2</v>
      </c>
      <c r="Q1212">
        <v>7.2638021124962093E-2</v>
      </c>
      <c r="R1212" s="6" t="str">
        <f t="shared" si="201"/>
        <v>Upper</v>
      </c>
      <c r="S1212" t="str">
        <f t="shared" si="202"/>
        <v>Upper</v>
      </c>
      <c r="T1212" t="str">
        <f t="shared" si="197"/>
        <v>Above</v>
      </c>
      <c r="U1212" t="str">
        <f t="shared" si="198"/>
        <v>Above</v>
      </c>
      <c r="V1212" t="str">
        <f t="shared" si="199"/>
        <v>Below</v>
      </c>
      <c r="W1212" t="str">
        <f t="shared" si="196"/>
        <v>Below</v>
      </c>
      <c r="X1212" t="str">
        <f t="shared" si="200"/>
        <v>Sell</v>
      </c>
      <c r="Y1212" t="str">
        <f t="shared" si="203"/>
        <v>Sell</v>
      </c>
    </row>
    <row r="1213" spans="1:25" x14ac:dyDescent="0.3">
      <c r="A1213" s="2">
        <v>42753</v>
      </c>
      <c r="B1213">
        <v>8403.849609375</v>
      </c>
      <c r="C1213">
        <v>8460.2998046875</v>
      </c>
      <c r="D1213">
        <v>8397.400390625</v>
      </c>
      <c r="E1213">
        <v>8417</v>
      </c>
      <c r="F1213">
        <v>620.45001220703102</v>
      </c>
      <c r="G1213">
        <v>628</v>
      </c>
      <c r="H1213">
        <v>620.42498779296795</v>
      </c>
      <c r="I1213">
        <v>621.29998779296795</v>
      </c>
      <c r="J1213">
        <v>7.38292617129752E-2</v>
      </c>
      <c r="K1213">
        <v>7.4229047964949293E-2</v>
      </c>
      <c r="L1213">
        <v>7.3882982700887001E-2</v>
      </c>
      <c r="M1213" s="19">
        <v>7.38148969695816E-2</v>
      </c>
      <c r="N1213">
        <v>7.3396719683912204E-2</v>
      </c>
      <c r="O1213">
        <v>7.3286920183482699E-4</v>
      </c>
      <c r="P1213">
        <v>7.4129588885747E-2</v>
      </c>
      <c r="Q1213">
        <v>7.2663850482077394E-2</v>
      </c>
      <c r="R1213" s="6" t="str">
        <f t="shared" si="201"/>
        <v>Upper</v>
      </c>
      <c r="S1213" t="str">
        <f t="shared" si="202"/>
        <v>Upper</v>
      </c>
      <c r="T1213" t="str">
        <f t="shared" si="197"/>
        <v>Above</v>
      </c>
      <c r="U1213" t="str">
        <f t="shared" si="198"/>
        <v>Above</v>
      </c>
      <c r="V1213" t="str">
        <f t="shared" si="199"/>
        <v>Below</v>
      </c>
      <c r="W1213" t="str">
        <f t="shared" si="196"/>
        <v>Below</v>
      </c>
      <c r="X1213" t="str">
        <f t="shared" si="200"/>
        <v>Sell</v>
      </c>
      <c r="Y1213" t="str">
        <f t="shared" si="203"/>
        <v/>
      </c>
    </row>
    <row r="1214" spans="1:25" x14ac:dyDescent="0.3">
      <c r="A1214" s="2">
        <v>42754</v>
      </c>
      <c r="B1214">
        <v>8418.400390625</v>
      </c>
      <c r="C1214">
        <v>8445.150390625</v>
      </c>
      <c r="D1214">
        <v>8404.0498046875</v>
      </c>
      <c r="E1214">
        <v>8435.099609375</v>
      </c>
      <c r="F1214">
        <v>622.45001220703102</v>
      </c>
      <c r="G1214">
        <v>622.45001220703102</v>
      </c>
      <c r="H1214">
        <v>617.5</v>
      </c>
      <c r="I1214">
        <v>618.15002441406205</v>
      </c>
      <c r="J1214">
        <v>7.3939226376095304E-2</v>
      </c>
      <c r="K1214">
        <v>7.3705023997916702E-2</v>
      </c>
      <c r="L1214">
        <v>7.3476480310192702E-2</v>
      </c>
      <c r="M1214" s="19">
        <v>7.3283073471596405E-2</v>
      </c>
      <c r="N1214">
        <v>7.3385333631118294E-2</v>
      </c>
      <c r="O1214">
        <v>7.3277258699004102E-4</v>
      </c>
      <c r="P1214">
        <v>7.4118106218108298E-2</v>
      </c>
      <c r="Q1214">
        <v>7.2652561044128205E-2</v>
      </c>
      <c r="R1214" s="6">
        <f t="shared" si="201"/>
        <v>0</v>
      </c>
      <c r="S1214" t="str">
        <f t="shared" si="202"/>
        <v>Upper</v>
      </c>
      <c r="T1214" t="str">
        <f t="shared" si="197"/>
        <v>Above</v>
      </c>
      <c r="U1214" t="str">
        <f t="shared" si="198"/>
        <v>Above</v>
      </c>
      <c r="V1214" t="str">
        <f t="shared" si="199"/>
        <v>Below</v>
      </c>
      <c r="W1214" t="str">
        <f t="shared" si="196"/>
        <v>Below</v>
      </c>
      <c r="X1214" t="str">
        <f t="shared" si="200"/>
        <v>Sell</v>
      </c>
      <c r="Y1214" t="str">
        <f t="shared" si="203"/>
        <v/>
      </c>
    </row>
    <row r="1215" spans="1:25" x14ac:dyDescent="0.3">
      <c r="A1215" s="2">
        <v>42755</v>
      </c>
      <c r="B1215">
        <v>8404.349609375</v>
      </c>
      <c r="C1215">
        <v>8423.650390625</v>
      </c>
      <c r="D1215">
        <v>8340.9501953125</v>
      </c>
      <c r="E1215">
        <v>8349.349609375</v>
      </c>
      <c r="F1215">
        <v>618</v>
      </c>
      <c r="G1215">
        <v>622.5</v>
      </c>
      <c r="H1215">
        <v>615</v>
      </c>
      <c r="I1215">
        <v>618.17498779296795</v>
      </c>
      <c r="J1215">
        <v>7.3533352219263298E-2</v>
      </c>
      <c r="K1215">
        <v>7.3899078325093306E-2</v>
      </c>
      <c r="L1215">
        <v>7.3732606669396197E-2</v>
      </c>
      <c r="M1215" s="19">
        <v>7.4038699625040894E-2</v>
      </c>
      <c r="N1215">
        <v>7.3373622430108101E-2</v>
      </c>
      <c r="O1215">
        <v>7.19593659640304E-4</v>
      </c>
      <c r="P1215">
        <v>7.4093216089748407E-2</v>
      </c>
      <c r="Q1215">
        <v>7.2654028770467796E-2</v>
      </c>
      <c r="R1215" s="6">
        <f t="shared" si="201"/>
        <v>0</v>
      </c>
      <c r="S1215" t="str">
        <f t="shared" si="202"/>
        <v>Upper</v>
      </c>
      <c r="T1215" t="str">
        <f t="shared" si="197"/>
        <v>Above</v>
      </c>
      <c r="U1215" t="str">
        <f t="shared" si="198"/>
        <v>Above</v>
      </c>
      <c r="V1215" t="str">
        <f t="shared" si="199"/>
        <v>Below</v>
      </c>
      <c r="W1215" t="str">
        <f t="shared" si="196"/>
        <v>Below</v>
      </c>
      <c r="X1215" t="str">
        <f t="shared" si="200"/>
        <v>Sell</v>
      </c>
      <c r="Y1215" t="str">
        <f t="shared" si="203"/>
        <v/>
      </c>
    </row>
    <row r="1216" spans="1:25" x14ac:dyDescent="0.3">
      <c r="A1216" s="2">
        <v>42758</v>
      </c>
      <c r="B1216">
        <v>8329.599609375</v>
      </c>
      <c r="C1216">
        <v>8404.150390625</v>
      </c>
      <c r="D1216">
        <v>8327.2001953125</v>
      </c>
      <c r="E1216">
        <v>8391.5</v>
      </c>
      <c r="F1216">
        <v>618</v>
      </c>
      <c r="G1216">
        <v>625</v>
      </c>
      <c r="H1216">
        <v>617.90002441406205</v>
      </c>
      <c r="I1216">
        <v>622.32501220703102</v>
      </c>
      <c r="J1216">
        <v>7.4193242050246702E-2</v>
      </c>
      <c r="K1216">
        <v>7.4368017104643899E-2</v>
      </c>
      <c r="L1216">
        <v>7.4202614314699294E-2</v>
      </c>
      <c r="M1216" s="19">
        <v>7.4161355205509205E-2</v>
      </c>
      <c r="N1216">
        <v>7.3367214800758807E-2</v>
      </c>
      <c r="O1216">
        <v>7.1153434799012E-4</v>
      </c>
      <c r="P1216">
        <v>7.4078749148748999E-2</v>
      </c>
      <c r="Q1216">
        <v>7.2655680452768698E-2</v>
      </c>
      <c r="R1216" s="6" t="str">
        <f t="shared" si="201"/>
        <v>Upper</v>
      </c>
      <c r="S1216" t="str">
        <f t="shared" si="202"/>
        <v>Upper</v>
      </c>
      <c r="T1216" t="str">
        <f t="shared" si="197"/>
        <v>Above</v>
      </c>
      <c r="U1216" t="str">
        <f t="shared" si="198"/>
        <v>Above</v>
      </c>
      <c r="V1216" t="str">
        <f t="shared" si="199"/>
        <v>Above</v>
      </c>
      <c r="W1216" t="str">
        <f t="shared" si="196"/>
        <v>Above</v>
      </c>
      <c r="X1216" t="str">
        <f t="shared" si="200"/>
        <v>Sell</v>
      </c>
      <c r="Y1216" t="str">
        <f t="shared" si="203"/>
        <v/>
      </c>
    </row>
    <row r="1217" spans="1:25" x14ac:dyDescent="0.3">
      <c r="A1217" s="2">
        <v>42759</v>
      </c>
      <c r="B1217">
        <v>8407.0498046875</v>
      </c>
      <c r="C1217">
        <v>8480.9501953125</v>
      </c>
      <c r="D1217">
        <v>8398.150390625</v>
      </c>
      <c r="E1217">
        <v>8475.7998046875</v>
      </c>
      <c r="F1217">
        <v>625</v>
      </c>
      <c r="G1217">
        <v>635.75</v>
      </c>
      <c r="H1217">
        <v>624.625</v>
      </c>
      <c r="I1217">
        <v>633.77502441406205</v>
      </c>
      <c r="J1217">
        <v>7.4342369144943105E-2</v>
      </c>
      <c r="K1217">
        <v>7.4962119262460103E-2</v>
      </c>
      <c r="L1217">
        <v>7.4376496126728003E-2</v>
      </c>
      <c r="M1217" s="19">
        <v>7.4774657143689999E-2</v>
      </c>
      <c r="N1217">
        <v>7.3417344183574706E-2</v>
      </c>
      <c r="O1217">
        <v>7.7412323818279905E-4</v>
      </c>
      <c r="P1217">
        <v>7.4191467421757501E-2</v>
      </c>
      <c r="Q1217">
        <v>7.2643220945391995E-2</v>
      </c>
      <c r="R1217" s="6" t="str">
        <f t="shared" si="201"/>
        <v>Upper</v>
      </c>
      <c r="S1217" t="str">
        <f t="shared" si="202"/>
        <v>Upper</v>
      </c>
      <c r="T1217" t="str">
        <f t="shared" si="197"/>
        <v>Above</v>
      </c>
      <c r="U1217" t="str">
        <f t="shared" si="198"/>
        <v>Above</v>
      </c>
      <c r="V1217" t="str">
        <f t="shared" si="199"/>
        <v>Above</v>
      </c>
      <c r="W1217" t="str">
        <f t="shared" si="196"/>
        <v>Above</v>
      </c>
      <c r="X1217" t="str">
        <f t="shared" si="200"/>
        <v>Sell</v>
      </c>
      <c r="Y1217" t="str">
        <f t="shared" si="203"/>
        <v/>
      </c>
    </row>
    <row r="1218" spans="1:25" x14ac:dyDescent="0.3">
      <c r="A1218" s="2">
        <v>42760</v>
      </c>
      <c r="B1218">
        <v>8499.4501953125</v>
      </c>
      <c r="C1218">
        <v>8612.599609375</v>
      </c>
      <c r="D1218">
        <v>8493.9501953125</v>
      </c>
      <c r="E1218">
        <v>8602.75</v>
      </c>
      <c r="F1218">
        <v>636.29998779296795</v>
      </c>
      <c r="G1218">
        <v>647.79998779296795</v>
      </c>
      <c r="H1218">
        <v>635.04998779296795</v>
      </c>
      <c r="I1218">
        <v>645.29998779296795</v>
      </c>
      <c r="J1218">
        <v>7.4863664492544696E-2</v>
      </c>
      <c r="K1218">
        <v>7.5215384108629005E-2</v>
      </c>
      <c r="L1218">
        <v>7.4764976623412402E-2</v>
      </c>
      <c r="M1218" s="19">
        <v>7.5010896259099499E-2</v>
      </c>
      <c r="N1218">
        <v>7.3475380780520294E-2</v>
      </c>
      <c r="O1218">
        <v>8.4824211368193E-4</v>
      </c>
      <c r="P1218">
        <v>7.4323622894202204E-2</v>
      </c>
      <c r="Q1218">
        <v>7.2627138666838398E-2</v>
      </c>
      <c r="R1218" s="6" t="str">
        <f t="shared" si="201"/>
        <v>Upper</v>
      </c>
      <c r="S1218" t="str">
        <f t="shared" si="202"/>
        <v>Upper</v>
      </c>
      <c r="T1218" t="str">
        <f t="shared" si="197"/>
        <v>Above</v>
      </c>
      <c r="U1218" t="str">
        <f t="shared" si="198"/>
        <v>Above</v>
      </c>
      <c r="V1218" t="str">
        <f t="shared" si="199"/>
        <v>Above</v>
      </c>
      <c r="W1218" t="str">
        <f t="shared" si="196"/>
        <v>Above</v>
      </c>
      <c r="X1218" t="str">
        <f t="shared" si="200"/>
        <v>Sell</v>
      </c>
      <c r="Y1218" t="str">
        <f t="shared" si="203"/>
        <v/>
      </c>
    </row>
    <row r="1219" spans="1:25" x14ac:dyDescent="0.3">
      <c r="A1219" s="2">
        <v>42762</v>
      </c>
      <c r="B1219">
        <v>8610.5</v>
      </c>
      <c r="C1219">
        <v>8672.7001953125</v>
      </c>
      <c r="D1219">
        <v>8606.900390625</v>
      </c>
      <c r="E1219">
        <v>8641.25</v>
      </c>
      <c r="F1219">
        <v>649.5</v>
      </c>
      <c r="G1219">
        <v>650</v>
      </c>
      <c r="H1219">
        <v>644</v>
      </c>
      <c r="I1219">
        <v>645.95001220703102</v>
      </c>
      <c r="J1219">
        <v>7.5431159630683406E-2</v>
      </c>
      <c r="K1219">
        <v>7.49478230956626E-2</v>
      </c>
      <c r="L1219">
        <v>7.4823684575398605E-2</v>
      </c>
      <c r="M1219" s="19">
        <v>7.4751918091367706E-2</v>
      </c>
      <c r="N1219">
        <v>7.3494876283267105E-2</v>
      </c>
      <c r="O1219">
        <v>8.7378839747157401E-4</v>
      </c>
      <c r="P1219">
        <v>7.4368664680738703E-2</v>
      </c>
      <c r="Q1219">
        <v>7.2621087885795493E-2</v>
      </c>
      <c r="R1219" s="6" t="str">
        <f t="shared" si="201"/>
        <v>Upper</v>
      </c>
      <c r="S1219" t="str">
        <f t="shared" si="202"/>
        <v>Upper</v>
      </c>
      <c r="T1219" t="str">
        <f t="shared" si="197"/>
        <v>Above</v>
      </c>
      <c r="U1219" t="str">
        <f t="shared" si="198"/>
        <v>Above</v>
      </c>
      <c r="V1219" t="str">
        <f t="shared" si="199"/>
        <v>Above</v>
      </c>
      <c r="W1219" t="str">
        <f t="shared" ref="W1219:W1282" si="204">IF(S1219=0,"",IF(S1219="Upper",IF(M1219&lt;=P1219,"Below","Above"),IF(M1219&gt;=Q1219,"Above","Below")))</f>
        <v>Above</v>
      </c>
      <c r="X1219" t="str">
        <f t="shared" si="200"/>
        <v>Sell</v>
      </c>
      <c r="Y1219" t="str">
        <f t="shared" si="203"/>
        <v/>
      </c>
    </row>
    <row r="1220" spans="1:25" x14ac:dyDescent="0.3">
      <c r="A1220" s="2">
        <v>42765</v>
      </c>
      <c r="B1220">
        <v>8635.5498046875</v>
      </c>
      <c r="C1220">
        <v>8662.599609375</v>
      </c>
      <c r="D1220">
        <v>8617.75</v>
      </c>
      <c r="E1220">
        <v>8632.75</v>
      </c>
      <c r="F1220">
        <v>646.47497558593705</v>
      </c>
      <c r="G1220">
        <v>646.47497558593705</v>
      </c>
      <c r="H1220">
        <v>640.27502441406205</v>
      </c>
      <c r="I1220">
        <v>642.47497558593705</v>
      </c>
      <c r="J1220">
        <v>7.4862051659411594E-2</v>
      </c>
      <c r="K1220">
        <v>7.4628287666244797E-2</v>
      </c>
      <c r="L1220">
        <v>7.4297238190254106E-2</v>
      </c>
      <c r="M1220" s="19">
        <v>7.4422979419760504E-2</v>
      </c>
      <c r="N1220">
        <v>7.3532206995955099E-2</v>
      </c>
      <c r="O1220">
        <v>8.9757517447315799E-4</v>
      </c>
      <c r="P1220">
        <v>7.4429782170428199E-2</v>
      </c>
      <c r="Q1220">
        <v>7.2634631821481901E-2</v>
      </c>
      <c r="R1220" s="6" t="str">
        <f t="shared" si="201"/>
        <v>Upper</v>
      </c>
      <c r="S1220" t="str">
        <f t="shared" si="202"/>
        <v>Upper</v>
      </c>
      <c r="T1220" t="str">
        <f t="shared" si="197"/>
        <v>Above</v>
      </c>
      <c r="U1220" t="str">
        <f t="shared" si="198"/>
        <v>Above</v>
      </c>
      <c r="V1220" t="str">
        <f t="shared" si="199"/>
        <v>Below</v>
      </c>
      <c r="W1220" t="str">
        <f t="shared" si="204"/>
        <v>Below</v>
      </c>
      <c r="X1220" t="str">
        <f t="shared" si="200"/>
        <v>Sell</v>
      </c>
      <c r="Y1220" t="str">
        <f t="shared" si="203"/>
        <v/>
      </c>
    </row>
    <row r="1221" spans="1:25" x14ac:dyDescent="0.3">
      <c r="A1221" s="2">
        <v>42766</v>
      </c>
      <c r="B1221">
        <v>8629.4501953125</v>
      </c>
      <c r="C1221">
        <v>8631.75</v>
      </c>
      <c r="D1221">
        <v>8552.400390625</v>
      </c>
      <c r="E1221">
        <v>8561.2998046875</v>
      </c>
      <c r="F1221">
        <v>641.20001220703102</v>
      </c>
      <c r="G1221">
        <v>646.34997558593705</v>
      </c>
      <c r="H1221">
        <v>638.5</v>
      </c>
      <c r="I1221">
        <v>643.32501220703102</v>
      </c>
      <c r="J1221">
        <v>7.4303692320436501E-2</v>
      </c>
      <c r="K1221">
        <v>7.4880525453811506E-2</v>
      </c>
      <c r="L1221">
        <v>7.4657402698301303E-2</v>
      </c>
      <c r="M1221" s="19">
        <v>7.5143380898166495E-2</v>
      </c>
      <c r="N1221">
        <v>7.3630533887963104E-2</v>
      </c>
      <c r="O1221">
        <v>9.6199947870962202E-4</v>
      </c>
      <c r="P1221">
        <v>7.4592533366672695E-2</v>
      </c>
      <c r="Q1221">
        <v>7.2668534409253402E-2</v>
      </c>
      <c r="R1221" s="6" t="str">
        <f t="shared" si="201"/>
        <v>Upper</v>
      </c>
      <c r="S1221" t="str">
        <f t="shared" si="202"/>
        <v>Upper</v>
      </c>
      <c r="T1221" t="str">
        <f t="shared" ref="T1221:T1284" si="205">IF(M1221&gt;=Q1221,"Above","Below")</f>
        <v>Above</v>
      </c>
      <c r="U1221" t="str">
        <f t="shared" ref="U1221:U1284" si="206">IF(M1221&gt;=O1221,"Above","Below")</f>
        <v>Above</v>
      </c>
      <c r="V1221" t="str">
        <f t="shared" ref="V1221:V1284" si="207">IF(M1221&gt;=P1221,"Above","Below")</f>
        <v>Above</v>
      </c>
      <c r="W1221" t="str">
        <f t="shared" si="204"/>
        <v>Above</v>
      </c>
      <c r="X1221" t="str">
        <f t="shared" ref="X1221:X1284" si="208">+IF(AND(S1221="Upper",V1221="Below"),"Sell",IF(AND(S1221="Lower",T1221="Above"),"Buy",X1220))</f>
        <v>Sell</v>
      </c>
      <c r="Y1221" t="str">
        <f t="shared" si="203"/>
        <v/>
      </c>
    </row>
    <row r="1222" spans="1:25" x14ac:dyDescent="0.3">
      <c r="A1222" s="2">
        <v>42767</v>
      </c>
      <c r="B1222">
        <v>8570.349609375</v>
      </c>
      <c r="C1222">
        <v>8722.400390625</v>
      </c>
      <c r="D1222">
        <v>8537.5</v>
      </c>
      <c r="E1222">
        <v>8716.400390625</v>
      </c>
      <c r="F1222">
        <v>643.09997558593705</v>
      </c>
      <c r="G1222">
        <v>655</v>
      </c>
      <c r="H1222">
        <v>640.25</v>
      </c>
      <c r="I1222">
        <v>652.84997558593705</v>
      </c>
      <c r="J1222">
        <v>7.5037776158216205E-2</v>
      </c>
      <c r="K1222">
        <v>7.5094007459690304E-2</v>
      </c>
      <c r="L1222">
        <v>7.4992679355783298E-2</v>
      </c>
      <c r="M1222" s="19">
        <v>7.4899034730909697E-2</v>
      </c>
      <c r="N1222">
        <v>7.3744309743602604E-2</v>
      </c>
      <c r="O1222">
        <v>9.7115044793624804E-4</v>
      </c>
      <c r="P1222">
        <v>7.4715460191538893E-2</v>
      </c>
      <c r="Q1222">
        <v>7.2773159295666398E-2</v>
      </c>
      <c r="R1222" s="6" t="str">
        <f t="shared" si="201"/>
        <v>Upper</v>
      </c>
      <c r="S1222" t="str">
        <f t="shared" si="202"/>
        <v>Upper</v>
      </c>
      <c r="T1222" t="str">
        <f t="shared" si="205"/>
        <v>Above</v>
      </c>
      <c r="U1222" t="str">
        <f t="shared" si="206"/>
        <v>Above</v>
      </c>
      <c r="V1222" t="str">
        <f t="shared" si="207"/>
        <v>Above</v>
      </c>
      <c r="W1222" t="str">
        <f t="shared" si="204"/>
        <v>Above</v>
      </c>
      <c r="X1222" t="str">
        <f t="shared" si="208"/>
        <v>Sell</v>
      </c>
      <c r="Y1222" t="str">
        <f t="shared" si="203"/>
        <v/>
      </c>
    </row>
    <row r="1223" spans="1:25" x14ac:dyDescent="0.3">
      <c r="A1223" s="2">
        <v>42768</v>
      </c>
      <c r="B1223">
        <v>8724.75</v>
      </c>
      <c r="C1223">
        <v>8757.599609375</v>
      </c>
      <c r="D1223">
        <v>8685.7998046875</v>
      </c>
      <c r="E1223">
        <v>8734.25</v>
      </c>
      <c r="F1223">
        <v>652.84997558593705</v>
      </c>
      <c r="G1223">
        <v>652.84997558593705</v>
      </c>
      <c r="H1223">
        <v>646.29998779296795</v>
      </c>
      <c r="I1223">
        <v>649.34997558593705</v>
      </c>
      <c r="J1223">
        <v>7.4827356151859606E-2</v>
      </c>
      <c r="K1223">
        <v>7.4546679992890094E-2</v>
      </c>
      <c r="L1223">
        <v>7.4408805444050999E-2</v>
      </c>
      <c r="M1223" s="19">
        <v>7.4345247226257197E-2</v>
      </c>
      <c r="N1223">
        <v>7.3843050647128997E-2</v>
      </c>
      <c r="O1223">
        <v>9.2332674622938701E-4</v>
      </c>
      <c r="P1223">
        <v>7.4766377393358396E-2</v>
      </c>
      <c r="Q1223">
        <v>7.2919723900899597E-2</v>
      </c>
      <c r="R1223" s="6">
        <f t="shared" si="201"/>
        <v>0</v>
      </c>
      <c r="S1223" t="str">
        <f t="shared" si="202"/>
        <v>Upper</v>
      </c>
      <c r="T1223" t="str">
        <f t="shared" si="205"/>
        <v>Above</v>
      </c>
      <c r="U1223" t="str">
        <f t="shared" si="206"/>
        <v>Above</v>
      </c>
      <c r="V1223" t="str">
        <f t="shared" si="207"/>
        <v>Below</v>
      </c>
      <c r="W1223" t="str">
        <f t="shared" si="204"/>
        <v>Below</v>
      </c>
      <c r="X1223" t="str">
        <f t="shared" si="208"/>
        <v>Sell</v>
      </c>
      <c r="Y1223" t="str">
        <f t="shared" si="203"/>
        <v/>
      </c>
    </row>
    <row r="1224" spans="1:25" x14ac:dyDescent="0.3">
      <c r="A1224" s="2">
        <v>42769</v>
      </c>
      <c r="B1224">
        <v>8735.150390625</v>
      </c>
      <c r="C1224">
        <v>8748.25</v>
      </c>
      <c r="D1224">
        <v>8707.75</v>
      </c>
      <c r="E1224">
        <v>8740.9501953125</v>
      </c>
      <c r="F1224">
        <v>649.5</v>
      </c>
      <c r="G1224">
        <v>658</v>
      </c>
      <c r="H1224">
        <v>648.25</v>
      </c>
      <c r="I1224">
        <v>655.52502441406205</v>
      </c>
      <c r="J1224">
        <v>7.4354758756881301E-2</v>
      </c>
      <c r="K1224">
        <v>7.5215043008601698E-2</v>
      </c>
      <c r="L1224">
        <v>7.4445178145904498E-2</v>
      </c>
      <c r="M1224" s="19">
        <v>7.4994709930460396E-2</v>
      </c>
      <c r="N1224">
        <v>7.4008580642028005E-2</v>
      </c>
      <c r="O1224">
        <v>8.0509575333847898E-4</v>
      </c>
      <c r="P1224">
        <v>7.4813676395366499E-2</v>
      </c>
      <c r="Q1224">
        <v>7.3203484888689496E-2</v>
      </c>
      <c r="R1224" s="6" t="str">
        <f t="shared" si="201"/>
        <v>Upper</v>
      </c>
      <c r="S1224" t="str">
        <f t="shared" si="202"/>
        <v>Upper</v>
      </c>
      <c r="T1224" t="str">
        <f t="shared" si="205"/>
        <v>Above</v>
      </c>
      <c r="U1224" t="str">
        <f t="shared" si="206"/>
        <v>Above</v>
      </c>
      <c r="V1224" t="str">
        <f t="shared" si="207"/>
        <v>Above</v>
      </c>
      <c r="W1224" t="str">
        <f t="shared" si="204"/>
        <v>Above</v>
      </c>
      <c r="X1224" t="str">
        <f t="shared" si="208"/>
        <v>Sell</v>
      </c>
      <c r="Y1224" t="str">
        <f t="shared" si="203"/>
        <v/>
      </c>
    </row>
    <row r="1225" spans="1:25" x14ac:dyDescent="0.3">
      <c r="A1225" s="2">
        <v>42772</v>
      </c>
      <c r="B1225">
        <v>8785.4501953125</v>
      </c>
      <c r="C1225">
        <v>8814.099609375</v>
      </c>
      <c r="D1225">
        <v>8770.2001953125</v>
      </c>
      <c r="E1225">
        <v>8801.0498046875</v>
      </c>
      <c r="F1225">
        <v>656.15002441406205</v>
      </c>
      <c r="G1225">
        <v>660</v>
      </c>
      <c r="H1225">
        <v>655.72497558593705</v>
      </c>
      <c r="I1225">
        <v>657.04998779296795</v>
      </c>
      <c r="J1225">
        <v>7.4685987607573306E-2</v>
      </c>
      <c r="K1225">
        <v>7.4880025101826495E-2</v>
      </c>
      <c r="L1225">
        <v>7.4767389681299298E-2</v>
      </c>
      <c r="M1225" s="19">
        <v>7.4655865194970195E-2</v>
      </c>
      <c r="N1225">
        <v>7.4121532164064294E-2</v>
      </c>
      <c r="O1225">
        <v>7.21164840923954E-4</v>
      </c>
      <c r="P1225">
        <v>7.4842697004988301E-2</v>
      </c>
      <c r="Q1225">
        <v>7.3400367323140397E-2</v>
      </c>
      <c r="R1225" s="6" t="str">
        <f t="shared" ref="R1225:R1288" si="209">IF(OR(M1225&lt;=Q1225,L1225&lt;=Q1225),"Lower",IF(OR(M1225&gt;=P1225,K1225&gt;=P1225),"Upper",0))</f>
        <v>Upper</v>
      </c>
      <c r="S1225" t="str">
        <f t="shared" si="202"/>
        <v>Upper</v>
      </c>
      <c r="T1225" t="str">
        <f t="shared" si="205"/>
        <v>Above</v>
      </c>
      <c r="U1225" t="str">
        <f t="shared" si="206"/>
        <v>Above</v>
      </c>
      <c r="V1225" t="str">
        <f t="shared" si="207"/>
        <v>Below</v>
      </c>
      <c r="W1225" t="str">
        <f t="shared" si="204"/>
        <v>Below</v>
      </c>
      <c r="X1225" t="str">
        <f t="shared" si="208"/>
        <v>Sell</v>
      </c>
      <c r="Y1225" t="str">
        <f t="shared" si="203"/>
        <v/>
      </c>
    </row>
    <row r="1226" spans="1:25" x14ac:dyDescent="0.3">
      <c r="A1226" s="2">
        <v>42773</v>
      </c>
      <c r="B1226">
        <v>8805.7001953125</v>
      </c>
      <c r="C1226">
        <v>8809.2998046875</v>
      </c>
      <c r="D1226">
        <v>8741.0498046875</v>
      </c>
      <c r="E1226">
        <v>8768.2998046875</v>
      </c>
      <c r="F1226">
        <v>658</v>
      </c>
      <c r="G1226">
        <v>659</v>
      </c>
      <c r="H1226">
        <v>651.47497558593705</v>
      </c>
      <c r="I1226">
        <v>653.57501220703102</v>
      </c>
      <c r="J1226">
        <v>7.4724324631250796E-2</v>
      </c>
      <c r="K1226">
        <v>7.4807307573905094E-2</v>
      </c>
      <c r="L1226">
        <v>7.4530518661108103E-2</v>
      </c>
      <c r="M1226" s="19">
        <v>7.4538397039940599E-2</v>
      </c>
      <c r="N1226">
        <v>7.42204993581876E-2</v>
      </c>
      <c r="O1226">
        <v>6.2483856426108703E-4</v>
      </c>
      <c r="P1226">
        <v>7.4845337922448602E-2</v>
      </c>
      <c r="Q1226">
        <v>7.3595660793926501E-2</v>
      </c>
      <c r="R1226" s="6">
        <f t="shared" si="209"/>
        <v>0</v>
      </c>
      <c r="S1226" t="str">
        <f t="shared" si="202"/>
        <v>Upper</v>
      </c>
      <c r="T1226" t="str">
        <f t="shared" si="205"/>
        <v>Above</v>
      </c>
      <c r="U1226" t="str">
        <f t="shared" si="206"/>
        <v>Above</v>
      </c>
      <c r="V1226" t="str">
        <f t="shared" si="207"/>
        <v>Below</v>
      </c>
      <c r="W1226" t="str">
        <f t="shared" si="204"/>
        <v>Below</v>
      </c>
      <c r="X1226" t="str">
        <f t="shared" si="208"/>
        <v>Sell</v>
      </c>
      <c r="Y1226" t="str">
        <f t="shared" si="203"/>
        <v/>
      </c>
    </row>
    <row r="1227" spans="1:25" x14ac:dyDescent="0.3">
      <c r="A1227" s="2">
        <v>42774</v>
      </c>
      <c r="B1227">
        <v>8774.5498046875</v>
      </c>
      <c r="C1227">
        <v>8791.25</v>
      </c>
      <c r="D1227">
        <v>8715</v>
      </c>
      <c r="E1227">
        <v>8769.0498046875</v>
      </c>
      <c r="F1227">
        <v>653.77502441406205</v>
      </c>
      <c r="G1227">
        <v>659.34997558593705</v>
      </c>
      <c r="H1227">
        <v>649.07501220703102</v>
      </c>
      <c r="I1227">
        <v>652.82501220703102</v>
      </c>
      <c r="J1227">
        <v>7.4508098873039094E-2</v>
      </c>
      <c r="K1227">
        <v>7.5000708157080903E-2</v>
      </c>
      <c r="L1227">
        <v>7.4477913047278396E-2</v>
      </c>
      <c r="M1227" s="19">
        <v>7.4446493833124697E-2</v>
      </c>
      <c r="N1227">
        <v>7.4280112515882096E-2</v>
      </c>
      <c r="O1227">
        <v>5.8329216150270304E-4</v>
      </c>
      <c r="P1227">
        <v>7.4863404677384796E-2</v>
      </c>
      <c r="Q1227">
        <v>7.3696820354379397E-2</v>
      </c>
      <c r="R1227" s="6" t="str">
        <f t="shared" si="209"/>
        <v>Upper</v>
      </c>
      <c r="S1227" t="str">
        <f t="shared" si="202"/>
        <v>Upper</v>
      </c>
      <c r="T1227" t="str">
        <f t="shared" si="205"/>
        <v>Above</v>
      </c>
      <c r="U1227" t="str">
        <f t="shared" si="206"/>
        <v>Above</v>
      </c>
      <c r="V1227" t="str">
        <f t="shared" si="207"/>
        <v>Below</v>
      </c>
      <c r="W1227" t="str">
        <f t="shared" si="204"/>
        <v>Below</v>
      </c>
      <c r="X1227" t="str">
        <f t="shared" si="208"/>
        <v>Sell</v>
      </c>
      <c r="Y1227" t="str">
        <f t="shared" si="203"/>
        <v/>
      </c>
    </row>
    <row r="1228" spans="1:25" x14ac:dyDescent="0.3">
      <c r="A1228" s="2">
        <v>42775</v>
      </c>
      <c r="B1228">
        <v>8795.5498046875</v>
      </c>
      <c r="C1228">
        <v>8821.400390625</v>
      </c>
      <c r="D1228">
        <v>8724.099609375</v>
      </c>
      <c r="E1228">
        <v>8778.400390625</v>
      </c>
      <c r="F1228">
        <v>654.70001220703102</v>
      </c>
      <c r="G1228">
        <v>659.95001220703102</v>
      </c>
      <c r="H1228">
        <v>646.27502441406205</v>
      </c>
      <c r="I1228">
        <v>648.82501220703102</v>
      </c>
      <c r="J1228">
        <v>7.4435370925659994E-2</v>
      </c>
      <c r="K1228">
        <v>7.4812386127308894E-2</v>
      </c>
      <c r="L1228">
        <v>7.4079280768363606E-2</v>
      </c>
      <c r="M1228" s="19">
        <v>7.3911530954996293E-2</v>
      </c>
      <c r="N1228">
        <v>7.4294590513749606E-2</v>
      </c>
      <c r="O1228">
        <v>5.6952773733537105E-4</v>
      </c>
      <c r="P1228">
        <v>7.4864118251084993E-2</v>
      </c>
      <c r="Q1228">
        <v>7.3725062776414205E-2</v>
      </c>
      <c r="R1228" s="6">
        <f t="shared" si="209"/>
        <v>0</v>
      </c>
      <c r="S1228" t="str">
        <f t="shared" ref="S1228:S1291" si="210">+IF(R1228=0,S1227,R1228)</f>
        <v>Upper</v>
      </c>
      <c r="T1228" t="str">
        <f t="shared" si="205"/>
        <v>Above</v>
      </c>
      <c r="U1228" t="str">
        <f t="shared" si="206"/>
        <v>Above</v>
      </c>
      <c r="V1228" t="str">
        <f t="shared" si="207"/>
        <v>Below</v>
      </c>
      <c r="W1228" t="str">
        <f t="shared" si="204"/>
        <v>Below</v>
      </c>
      <c r="X1228" t="str">
        <f t="shared" si="208"/>
        <v>Sell</v>
      </c>
      <c r="Y1228" t="str">
        <f t="shared" si="203"/>
        <v/>
      </c>
    </row>
    <row r="1229" spans="1:25" x14ac:dyDescent="0.3">
      <c r="A1229" s="2">
        <v>42776</v>
      </c>
      <c r="B1229">
        <v>8812.349609375</v>
      </c>
      <c r="C1229">
        <v>8822.099609375</v>
      </c>
      <c r="D1229">
        <v>8771.2001953125</v>
      </c>
      <c r="E1229">
        <v>8793.5498046875</v>
      </c>
      <c r="F1229">
        <v>649.17498779296795</v>
      </c>
      <c r="G1229">
        <v>654.375</v>
      </c>
      <c r="H1229">
        <v>649</v>
      </c>
      <c r="I1229">
        <v>651.79998779296795</v>
      </c>
      <c r="J1229">
        <v>7.3666504005055006E-2</v>
      </c>
      <c r="K1229">
        <v>7.4174519555935806E-2</v>
      </c>
      <c r="L1229">
        <v>7.3992154499772797E-2</v>
      </c>
      <c r="M1229" s="19">
        <v>7.4122510507135503E-2</v>
      </c>
      <c r="N1229">
        <v>7.4328268698407293E-2</v>
      </c>
      <c r="O1229">
        <v>5.3580676444002398E-4</v>
      </c>
      <c r="P1229">
        <v>7.4864075462847401E-2</v>
      </c>
      <c r="Q1229">
        <v>7.3792461933967296E-2</v>
      </c>
      <c r="R1229" s="6">
        <f t="shared" si="209"/>
        <v>0</v>
      </c>
      <c r="S1229" t="str">
        <f t="shared" si="210"/>
        <v>Upper</v>
      </c>
      <c r="T1229" t="str">
        <f t="shared" si="205"/>
        <v>Above</v>
      </c>
      <c r="U1229" t="str">
        <f t="shared" si="206"/>
        <v>Above</v>
      </c>
      <c r="V1229" t="str">
        <f t="shared" si="207"/>
        <v>Below</v>
      </c>
      <c r="W1229" t="str">
        <f t="shared" si="204"/>
        <v>Below</v>
      </c>
      <c r="X1229" t="str">
        <f t="shared" si="208"/>
        <v>Sell</v>
      </c>
      <c r="Y1229" t="str">
        <f t="shared" si="203"/>
        <v/>
      </c>
    </row>
    <row r="1230" spans="1:25" x14ac:dyDescent="0.3">
      <c r="A1230" s="2">
        <v>42779</v>
      </c>
      <c r="B1230">
        <v>8819.7998046875</v>
      </c>
      <c r="C1230">
        <v>8826.900390625</v>
      </c>
      <c r="D1230">
        <v>8754.2001953125</v>
      </c>
      <c r="E1230">
        <v>8805.0498046875</v>
      </c>
      <c r="F1230">
        <v>653.77502441406205</v>
      </c>
      <c r="G1230">
        <v>657.5</v>
      </c>
      <c r="H1230">
        <v>649.59997558593705</v>
      </c>
      <c r="I1230">
        <v>655.09997558593705</v>
      </c>
      <c r="J1230">
        <v>7.4125834927295894E-2</v>
      </c>
      <c r="K1230">
        <v>7.4488208873221995E-2</v>
      </c>
      <c r="L1230">
        <v>7.4204377452296605E-2</v>
      </c>
      <c r="M1230" s="19">
        <v>7.4400484962297994E-2</v>
      </c>
      <c r="N1230">
        <v>7.4380290847465294E-2</v>
      </c>
      <c r="O1230">
        <v>4.8494790932751E-4</v>
      </c>
      <c r="P1230">
        <v>7.4865238756792796E-2</v>
      </c>
      <c r="Q1230">
        <v>7.3895342938137695E-2</v>
      </c>
      <c r="R1230" s="6">
        <f t="shared" si="209"/>
        <v>0</v>
      </c>
      <c r="S1230" t="str">
        <f t="shared" si="210"/>
        <v>Upper</v>
      </c>
      <c r="T1230" t="str">
        <f t="shared" si="205"/>
        <v>Above</v>
      </c>
      <c r="U1230" t="str">
        <f t="shared" si="206"/>
        <v>Above</v>
      </c>
      <c r="V1230" t="str">
        <f t="shared" si="207"/>
        <v>Below</v>
      </c>
      <c r="W1230" t="str">
        <f t="shared" si="204"/>
        <v>Below</v>
      </c>
      <c r="X1230" t="str">
        <f t="shared" si="208"/>
        <v>Sell</v>
      </c>
      <c r="Y1230" t="str">
        <f t="shared" si="203"/>
        <v/>
      </c>
    </row>
    <row r="1231" spans="1:25" x14ac:dyDescent="0.3">
      <c r="A1231" s="2">
        <v>42780</v>
      </c>
      <c r="B1231">
        <v>8819.900390625</v>
      </c>
      <c r="C1231">
        <v>8820.4501953125</v>
      </c>
      <c r="D1231">
        <v>8772.5</v>
      </c>
      <c r="E1231">
        <v>8792.2998046875</v>
      </c>
      <c r="F1231">
        <v>657</v>
      </c>
      <c r="G1231">
        <v>657</v>
      </c>
      <c r="H1231">
        <v>652</v>
      </c>
      <c r="I1231">
        <v>655.54998779296795</v>
      </c>
      <c r="J1231">
        <v>7.4490637184332506E-2</v>
      </c>
      <c r="K1231">
        <v>7.4485993963114602E-2</v>
      </c>
      <c r="L1231">
        <v>7.4323168994015296E-2</v>
      </c>
      <c r="M1231" s="19">
        <v>7.4559558062780196E-2</v>
      </c>
      <c r="N1231">
        <v>7.4400674211985596E-2</v>
      </c>
      <c r="O1231">
        <v>4.8340761538667103E-4</v>
      </c>
      <c r="P1231">
        <v>7.4884081827372301E-2</v>
      </c>
      <c r="Q1231">
        <v>7.3917266596598905E-2</v>
      </c>
      <c r="R1231" s="6">
        <f t="shared" si="209"/>
        <v>0</v>
      </c>
      <c r="S1231" t="str">
        <f t="shared" si="210"/>
        <v>Upper</v>
      </c>
      <c r="T1231" t="str">
        <f t="shared" si="205"/>
        <v>Above</v>
      </c>
      <c r="U1231" t="str">
        <f t="shared" si="206"/>
        <v>Above</v>
      </c>
      <c r="V1231" t="str">
        <f t="shared" si="207"/>
        <v>Below</v>
      </c>
      <c r="W1231" t="str">
        <f t="shared" si="204"/>
        <v>Below</v>
      </c>
      <c r="X1231" t="str">
        <f t="shared" si="208"/>
        <v>Sell</v>
      </c>
      <c r="Y1231" t="str">
        <f t="shared" si="203"/>
        <v/>
      </c>
    </row>
    <row r="1232" spans="1:25" x14ac:dyDescent="0.3">
      <c r="A1232" s="2">
        <v>42781</v>
      </c>
      <c r="B1232">
        <v>8778.9501953125</v>
      </c>
      <c r="C1232">
        <v>8807.900390625</v>
      </c>
      <c r="D1232">
        <v>8712.849609375</v>
      </c>
      <c r="E1232">
        <v>8724.7001953125</v>
      </c>
      <c r="F1232">
        <v>656</v>
      </c>
      <c r="G1232">
        <v>662</v>
      </c>
      <c r="H1232">
        <v>653.72497558593705</v>
      </c>
      <c r="I1232">
        <v>661.09997558593705</v>
      </c>
      <c r="J1232">
        <v>7.4724196561710698E-2</v>
      </c>
      <c r="K1232">
        <v>7.51597963919554E-2</v>
      </c>
      <c r="L1232">
        <v>7.50299850100168E-2</v>
      </c>
      <c r="M1232" s="19">
        <v>7.5773374532814894E-2</v>
      </c>
      <c r="N1232">
        <v>7.4502453202974994E-2</v>
      </c>
      <c r="O1232">
        <v>5.4664975846618099E-4</v>
      </c>
      <c r="P1232">
        <v>7.5049102961441197E-2</v>
      </c>
      <c r="Q1232">
        <v>7.3955803444508805E-2</v>
      </c>
      <c r="R1232" s="6" t="str">
        <f t="shared" si="209"/>
        <v>Upper</v>
      </c>
      <c r="S1232" t="str">
        <f t="shared" si="210"/>
        <v>Upper</v>
      </c>
      <c r="T1232" t="str">
        <f t="shared" si="205"/>
        <v>Above</v>
      </c>
      <c r="U1232" t="str">
        <f t="shared" si="206"/>
        <v>Above</v>
      </c>
      <c r="V1232" t="str">
        <f t="shared" si="207"/>
        <v>Above</v>
      </c>
      <c r="W1232" t="str">
        <f t="shared" si="204"/>
        <v>Above</v>
      </c>
      <c r="X1232" t="str">
        <f t="shared" si="208"/>
        <v>Sell</v>
      </c>
      <c r="Y1232" t="str">
        <f t="shared" si="203"/>
        <v/>
      </c>
    </row>
    <row r="1233" spans="1:25" x14ac:dyDescent="0.3">
      <c r="A1233" s="2">
        <v>42782</v>
      </c>
      <c r="B1233">
        <v>8739</v>
      </c>
      <c r="C1233">
        <v>8783.9501953125</v>
      </c>
      <c r="D1233">
        <v>8719.599609375</v>
      </c>
      <c r="E1233">
        <v>8778</v>
      </c>
      <c r="F1233">
        <v>661.5</v>
      </c>
      <c r="G1233">
        <v>666.5</v>
      </c>
      <c r="H1233">
        <v>660.125</v>
      </c>
      <c r="I1233">
        <v>663.95001220703102</v>
      </c>
      <c r="J1233">
        <v>7.5695159629248193E-2</v>
      </c>
      <c r="K1233">
        <v>7.5877024024529796E-2</v>
      </c>
      <c r="L1233">
        <v>7.5705884395225798E-2</v>
      </c>
      <c r="M1233" s="19">
        <v>7.5637959923334594E-2</v>
      </c>
      <c r="N1233">
        <v>7.4593606350662603E-2</v>
      </c>
      <c r="O1233">
        <v>5.7711429231214703E-4</v>
      </c>
      <c r="P1233">
        <v>7.5170720642974795E-2</v>
      </c>
      <c r="Q1233">
        <v>7.4016492058350494E-2</v>
      </c>
      <c r="R1233" s="6" t="str">
        <f t="shared" si="209"/>
        <v>Upper</v>
      </c>
      <c r="S1233" t="str">
        <f t="shared" si="210"/>
        <v>Upper</v>
      </c>
      <c r="T1233" t="str">
        <f t="shared" si="205"/>
        <v>Above</v>
      </c>
      <c r="U1233" t="str">
        <f t="shared" si="206"/>
        <v>Above</v>
      </c>
      <c r="V1233" t="str">
        <f t="shared" si="207"/>
        <v>Above</v>
      </c>
      <c r="W1233" t="str">
        <f t="shared" si="204"/>
        <v>Above</v>
      </c>
      <c r="X1233" t="str">
        <f t="shared" si="208"/>
        <v>Sell</v>
      </c>
      <c r="Y1233" t="str">
        <f t="shared" si="203"/>
        <v/>
      </c>
    </row>
    <row r="1234" spans="1:25" x14ac:dyDescent="0.3">
      <c r="A1234" s="2">
        <v>42783</v>
      </c>
      <c r="B1234">
        <v>8883.7001953125</v>
      </c>
      <c r="C1234">
        <v>8896.4501953125</v>
      </c>
      <c r="D1234">
        <v>8804.25</v>
      </c>
      <c r="E1234">
        <v>8821.7001953125</v>
      </c>
      <c r="F1234">
        <v>722.5</v>
      </c>
      <c r="G1234">
        <v>727</v>
      </c>
      <c r="H1234">
        <v>680.22497558593705</v>
      </c>
      <c r="I1234">
        <v>688.52502441406205</v>
      </c>
      <c r="J1234">
        <v>8.1328723855542503E-2</v>
      </c>
      <c r="K1234">
        <v>8.1717986841881293E-2</v>
      </c>
      <c r="L1234">
        <v>7.7260979139158595E-2</v>
      </c>
      <c r="M1234" s="19">
        <v>7.8049016535374494E-2</v>
      </c>
      <c r="N1234">
        <v>7.4831903503851493E-2</v>
      </c>
      <c r="O1234">
        <v>9.0072513695667105E-4</v>
      </c>
      <c r="P1234">
        <v>7.5732628640808194E-2</v>
      </c>
      <c r="Q1234">
        <v>7.3931178366894904E-2</v>
      </c>
      <c r="R1234" s="6" t="str">
        <f t="shared" si="209"/>
        <v>Upper</v>
      </c>
      <c r="S1234" t="str">
        <f t="shared" si="210"/>
        <v>Upper</v>
      </c>
      <c r="T1234" t="str">
        <f t="shared" si="205"/>
        <v>Above</v>
      </c>
      <c r="U1234" t="str">
        <f t="shared" si="206"/>
        <v>Above</v>
      </c>
      <c r="V1234" t="str">
        <f t="shared" si="207"/>
        <v>Above</v>
      </c>
      <c r="W1234" t="str">
        <f t="shared" si="204"/>
        <v>Above</v>
      </c>
      <c r="X1234" t="str">
        <f t="shared" si="208"/>
        <v>Sell</v>
      </c>
      <c r="Y1234" t="str">
        <f t="shared" si="203"/>
        <v/>
      </c>
    </row>
    <row r="1235" spans="1:25" x14ac:dyDescent="0.3">
      <c r="A1235" s="2">
        <v>42786</v>
      </c>
      <c r="B1235">
        <v>8818.5498046875</v>
      </c>
      <c r="C1235">
        <v>8886.25</v>
      </c>
      <c r="D1235">
        <v>8809.7998046875</v>
      </c>
      <c r="E1235">
        <v>8879.2001953125</v>
      </c>
      <c r="F1235">
        <v>680.59997558593705</v>
      </c>
      <c r="G1235">
        <v>707.72497558593705</v>
      </c>
      <c r="H1235">
        <v>679.57501220703102</v>
      </c>
      <c r="I1235">
        <v>704.54998779296795</v>
      </c>
      <c r="J1235">
        <v>7.7178219850180405E-2</v>
      </c>
      <c r="K1235">
        <v>7.9642703681073193E-2</v>
      </c>
      <c r="L1235">
        <v>7.7138530644640102E-2</v>
      </c>
      <c r="M1235" s="19">
        <v>7.9348361597355796E-2</v>
      </c>
      <c r="N1235">
        <v>7.50973866024673E-2</v>
      </c>
      <c r="O1235">
        <v>1.3332667731350699E-3</v>
      </c>
      <c r="P1235">
        <v>7.6430653375602398E-2</v>
      </c>
      <c r="Q1235">
        <v>7.3764119829332203E-2</v>
      </c>
      <c r="R1235" s="6" t="str">
        <f t="shared" si="209"/>
        <v>Upper</v>
      </c>
      <c r="S1235" t="str">
        <f t="shared" si="210"/>
        <v>Upper</v>
      </c>
      <c r="T1235" t="str">
        <f t="shared" si="205"/>
        <v>Above</v>
      </c>
      <c r="U1235" t="str">
        <f t="shared" si="206"/>
        <v>Above</v>
      </c>
      <c r="V1235" t="str">
        <f t="shared" si="207"/>
        <v>Above</v>
      </c>
      <c r="W1235" t="str">
        <f t="shared" si="204"/>
        <v>Above</v>
      </c>
      <c r="X1235" t="str">
        <f t="shared" si="208"/>
        <v>Sell</v>
      </c>
      <c r="Y1235" t="str">
        <f t="shared" si="203"/>
        <v/>
      </c>
    </row>
    <row r="1236" spans="1:25" x14ac:dyDescent="0.3">
      <c r="A1236" s="2">
        <v>42787</v>
      </c>
      <c r="B1236">
        <v>8890.75</v>
      </c>
      <c r="C1236">
        <v>8920.7998046875</v>
      </c>
      <c r="D1236">
        <v>8860.9501953125</v>
      </c>
      <c r="E1236">
        <v>8907.849609375</v>
      </c>
      <c r="F1236">
        <v>703.02502441406205</v>
      </c>
      <c r="G1236">
        <v>710.90002441406205</v>
      </c>
      <c r="H1236">
        <v>698.70001220703102</v>
      </c>
      <c r="I1236">
        <v>707.77502441406205</v>
      </c>
      <c r="J1236">
        <v>7.9073759178254002E-2</v>
      </c>
      <c r="K1236">
        <v>7.9690166798778994E-2</v>
      </c>
      <c r="L1236">
        <v>7.8851590044671294E-2</v>
      </c>
      <c r="M1236" s="19">
        <v>7.9455205852282204E-2</v>
      </c>
      <c r="N1236">
        <v>7.5362079134805901E-2</v>
      </c>
      <c r="O1236">
        <v>1.6301048817245799E-3</v>
      </c>
      <c r="P1236">
        <v>7.6992184016530504E-2</v>
      </c>
      <c r="Q1236">
        <v>7.3731974253081395E-2</v>
      </c>
      <c r="R1236" s="6" t="str">
        <f t="shared" si="209"/>
        <v>Upper</v>
      </c>
      <c r="S1236" t="str">
        <f t="shared" si="210"/>
        <v>Upper</v>
      </c>
      <c r="T1236" t="str">
        <f t="shared" si="205"/>
        <v>Above</v>
      </c>
      <c r="U1236" t="str">
        <f t="shared" si="206"/>
        <v>Above</v>
      </c>
      <c r="V1236" t="str">
        <f t="shared" si="207"/>
        <v>Above</v>
      </c>
      <c r="W1236" t="str">
        <f t="shared" si="204"/>
        <v>Above</v>
      </c>
      <c r="X1236" t="str">
        <f t="shared" si="208"/>
        <v>Sell</v>
      </c>
      <c r="Y1236" t="str">
        <f t="shared" si="203"/>
        <v/>
      </c>
    </row>
    <row r="1237" spans="1:25" x14ac:dyDescent="0.3">
      <c r="A1237" s="2">
        <v>42788</v>
      </c>
      <c r="B1237">
        <v>8931.599609375</v>
      </c>
      <c r="C1237">
        <v>8960.75</v>
      </c>
      <c r="D1237">
        <v>8905.25</v>
      </c>
      <c r="E1237">
        <v>8926.900390625</v>
      </c>
      <c r="F1237">
        <v>707.5</v>
      </c>
      <c r="G1237">
        <v>709.40002441406205</v>
      </c>
      <c r="H1237">
        <v>697.42498779296795</v>
      </c>
      <c r="I1237">
        <v>699.57501220703102</v>
      </c>
      <c r="J1237">
        <v>7.9213134370396093E-2</v>
      </c>
      <c r="K1237">
        <v>7.9167483125191798E-2</v>
      </c>
      <c r="L1237">
        <v>7.8316160443891905E-2</v>
      </c>
      <c r="M1237" s="19">
        <v>7.8367068253805294E-2</v>
      </c>
      <c r="N1237">
        <v>7.5541699690311701E-2</v>
      </c>
      <c r="O1237">
        <v>1.7551011473848101E-3</v>
      </c>
      <c r="P1237">
        <v>7.7296800837696494E-2</v>
      </c>
      <c r="Q1237">
        <v>7.3786598542926907E-2</v>
      </c>
      <c r="R1237" s="6" t="str">
        <f t="shared" si="209"/>
        <v>Upper</v>
      </c>
      <c r="S1237" t="str">
        <f t="shared" si="210"/>
        <v>Upper</v>
      </c>
      <c r="T1237" t="str">
        <f t="shared" si="205"/>
        <v>Above</v>
      </c>
      <c r="U1237" t="str">
        <f t="shared" si="206"/>
        <v>Above</v>
      </c>
      <c r="V1237" t="str">
        <f t="shared" si="207"/>
        <v>Above</v>
      </c>
      <c r="W1237" t="str">
        <f t="shared" si="204"/>
        <v>Above</v>
      </c>
      <c r="X1237" t="str">
        <f t="shared" si="208"/>
        <v>Sell</v>
      </c>
      <c r="Y1237" t="str">
        <f t="shared" si="203"/>
        <v/>
      </c>
    </row>
    <row r="1238" spans="1:25" x14ac:dyDescent="0.3">
      <c r="A1238" s="2">
        <v>42789</v>
      </c>
      <c r="B1238">
        <v>8956.400390625</v>
      </c>
      <c r="C1238">
        <v>8982.150390625</v>
      </c>
      <c r="D1238">
        <v>8927.5498046875</v>
      </c>
      <c r="E1238">
        <v>8939.5</v>
      </c>
      <c r="F1238">
        <v>701.90002441406205</v>
      </c>
      <c r="G1238">
        <v>710.67498779296795</v>
      </c>
      <c r="H1238">
        <v>693.52502441406205</v>
      </c>
      <c r="I1238">
        <v>697.15002441406205</v>
      </c>
      <c r="J1238">
        <v>7.83685402395327E-2</v>
      </c>
      <c r="K1238">
        <v>7.9120807032436902E-2</v>
      </c>
      <c r="L1238">
        <v>7.7683691448007394E-2</v>
      </c>
      <c r="M1238" s="19">
        <v>7.79853486676058E-2</v>
      </c>
      <c r="N1238">
        <v>7.5690422310736999E-2</v>
      </c>
      <c r="O1238">
        <v>1.83208998283093E-3</v>
      </c>
      <c r="P1238">
        <v>7.7522512293567894E-2</v>
      </c>
      <c r="Q1238">
        <v>7.3858332327906104E-2</v>
      </c>
      <c r="R1238" s="6" t="str">
        <f t="shared" si="209"/>
        <v>Upper</v>
      </c>
      <c r="S1238" t="str">
        <f t="shared" si="210"/>
        <v>Upper</v>
      </c>
      <c r="T1238" t="str">
        <f t="shared" si="205"/>
        <v>Above</v>
      </c>
      <c r="U1238" t="str">
        <f t="shared" si="206"/>
        <v>Above</v>
      </c>
      <c r="V1238" t="str">
        <f t="shared" si="207"/>
        <v>Above</v>
      </c>
      <c r="W1238" t="str">
        <f t="shared" si="204"/>
        <v>Above</v>
      </c>
      <c r="X1238" t="str">
        <f t="shared" si="208"/>
        <v>Sell</v>
      </c>
      <c r="Y1238" t="str">
        <f t="shared" si="203"/>
        <v/>
      </c>
    </row>
    <row r="1239" spans="1:25" x14ac:dyDescent="0.3">
      <c r="A1239" s="2">
        <v>42793</v>
      </c>
      <c r="B1239">
        <v>8943.7001953125</v>
      </c>
      <c r="C1239">
        <v>8951.7998046875</v>
      </c>
      <c r="D1239">
        <v>8888.650390625</v>
      </c>
      <c r="E1239">
        <v>8896.7001953125</v>
      </c>
      <c r="F1239">
        <v>695.45001220703102</v>
      </c>
      <c r="G1239">
        <v>699.17498779296795</v>
      </c>
      <c r="H1239">
        <v>689.29998779296795</v>
      </c>
      <c r="I1239">
        <v>696.79998779296795</v>
      </c>
      <c r="J1239">
        <v>7.7758645417421807E-2</v>
      </c>
      <c r="K1239">
        <v>7.8104403924097399E-2</v>
      </c>
      <c r="L1239">
        <v>7.7548329330174096E-2</v>
      </c>
      <c r="M1239" s="19">
        <v>7.8321172175735296E-2</v>
      </c>
      <c r="N1239">
        <v>7.5868885014955395E-2</v>
      </c>
      <c r="O1239">
        <v>1.9081210976835299E-3</v>
      </c>
      <c r="P1239">
        <v>7.7777006112638894E-2</v>
      </c>
      <c r="Q1239">
        <v>7.3960763917271896E-2</v>
      </c>
      <c r="R1239" s="6" t="str">
        <f t="shared" si="209"/>
        <v>Upper</v>
      </c>
      <c r="S1239" t="str">
        <f t="shared" si="210"/>
        <v>Upper</v>
      </c>
      <c r="T1239" t="str">
        <f t="shared" si="205"/>
        <v>Above</v>
      </c>
      <c r="U1239" t="str">
        <f t="shared" si="206"/>
        <v>Above</v>
      </c>
      <c r="V1239" t="str">
        <f t="shared" si="207"/>
        <v>Above</v>
      </c>
      <c r="W1239" t="str">
        <f t="shared" si="204"/>
        <v>Above</v>
      </c>
      <c r="X1239" t="str">
        <f t="shared" si="208"/>
        <v>Sell</v>
      </c>
      <c r="Y1239" t="str">
        <f t="shared" si="203"/>
        <v/>
      </c>
    </row>
    <row r="1240" spans="1:25" x14ac:dyDescent="0.3">
      <c r="A1240" s="2">
        <v>42794</v>
      </c>
      <c r="B1240">
        <v>8898.9501953125</v>
      </c>
      <c r="C1240">
        <v>8914.75</v>
      </c>
      <c r="D1240">
        <v>8867.599609375</v>
      </c>
      <c r="E1240">
        <v>8879.599609375</v>
      </c>
      <c r="F1240">
        <v>696.45001220703102</v>
      </c>
      <c r="G1240">
        <v>698.125</v>
      </c>
      <c r="H1240">
        <v>692.25</v>
      </c>
      <c r="I1240">
        <v>695.04998779296795</v>
      </c>
      <c r="J1240">
        <v>7.8262041805097896E-2</v>
      </c>
      <c r="K1240">
        <v>7.8311225777503504E-2</v>
      </c>
      <c r="L1240">
        <v>7.8065094331518897E-2</v>
      </c>
      <c r="M1240" s="19">
        <v>7.8274924362483705E-2</v>
      </c>
      <c r="N1240">
        <v>7.6061482262091598E-2</v>
      </c>
      <c r="O1240">
        <v>1.94846909817919E-3</v>
      </c>
      <c r="P1240">
        <v>7.8009951360270793E-2</v>
      </c>
      <c r="Q1240">
        <v>7.4113013163912403E-2</v>
      </c>
      <c r="R1240" s="6" t="str">
        <f t="shared" si="209"/>
        <v>Upper</v>
      </c>
      <c r="S1240" t="str">
        <f t="shared" si="210"/>
        <v>Upper</v>
      </c>
      <c r="T1240" t="str">
        <f t="shared" si="205"/>
        <v>Above</v>
      </c>
      <c r="U1240" t="str">
        <f t="shared" si="206"/>
        <v>Above</v>
      </c>
      <c r="V1240" t="str">
        <f t="shared" si="207"/>
        <v>Above</v>
      </c>
      <c r="W1240" t="str">
        <f t="shared" si="204"/>
        <v>Above</v>
      </c>
      <c r="X1240" t="str">
        <f t="shared" si="208"/>
        <v>Sell</v>
      </c>
      <c r="Y1240" t="str">
        <f t="shared" si="203"/>
        <v/>
      </c>
    </row>
    <row r="1241" spans="1:25" x14ac:dyDescent="0.3">
      <c r="A1241" s="2">
        <v>42795</v>
      </c>
      <c r="B1241">
        <v>8904.400390625</v>
      </c>
      <c r="C1241">
        <v>8960.7998046875</v>
      </c>
      <c r="D1241">
        <v>8898.599609375</v>
      </c>
      <c r="E1241">
        <v>8945.7998046875</v>
      </c>
      <c r="F1241">
        <v>698.22497558593705</v>
      </c>
      <c r="G1241">
        <v>698.25</v>
      </c>
      <c r="H1241">
        <v>693.20001220703102</v>
      </c>
      <c r="I1241">
        <v>695.82501220703102</v>
      </c>
      <c r="J1241">
        <v>7.8413474793997795E-2</v>
      </c>
      <c r="K1241">
        <v>7.7922731811811793E-2</v>
      </c>
      <c r="L1241">
        <v>7.7899899156797597E-2</v>
      </c>
      <c r="M1241" s="19">
        <v>7.77823143149734E-2</v>
      </c>
      <c r="N1241">
        <v>7.6193428932931906E-2</v>
      </c>
      <c r="O1241">
        <v>1.9722316916509202E-3</v>
      </c>
      <c r="P1241">
        <v>7.81656606245828E-2</v>
      </c>
      <c r="Q1241">
        <v>7.4221197241280998E-2</v>
      </c>
      <c r="R1241" s="6">
        <f t="shared" si="209"/>
        <v>0</v>
      </c>
      <c r="S1241" t="str">
        <f t="shared" si="210"/>
        <v>Upper</v>
      </c>
      <c r="T1241" t="str">
        <f t="shared" si="205"/>
        <v>Above</v>
      </c>
      <c r="U1241" t="str">
        <f t="shared" si="206"/>
        <v>Above</v>
      </c>
      <c r="V1241" t="str">
        <f t="shared" si="207"/>
        <v>Below</v>
      </c>
      <c r="W1241" t="str">
        <f t="shared" si="204"/>
        <v>Below</v>
      </c>
      <c r="X1241" t="str">
        <f t="shared" si="208"/>
        <v>Sell</v>
      </c>
      <c r="Y1241" t="str">
        <f t="shared" si="203"/>
        <v/>
      </c>
    </row>
    <row r="1242" spans="1:25" x14ac:dyDescent="0.3">
      <c r="A1242" s="2">
        <v>42796</v>
      </c>
      <c r="B1242">
        <v>8982.849609375</v>
      </c>
      <c r="C1242">
        <v>8992.5</v>
      </c>
      <c r="D1242">
        <v>8879.7998046875</v>
      </c>
      <c r="E1242">
        <v>8899.75</v>
      </c>
      <c r="F1242">
        <v>697.27502441406205</v>
      </c>
      <c r="G1242">
        <v>698</v>
      </c>
      <c r="H1242">
        <v>688.125</v>
      </c>
      <c r="I1242">
        <v>690.04998779296795</v>
      </c>
      <c r="J1242">
        <v>7.7622920869825904E-2</v>
      </c>
      <c r="K1242">
        <v>7.7620239088128998E-2</v>
      </c>
      <c r="L1242">
        <v>7.7493301103111603E-2</v>
      </c>
      <c r="M1242" s="19">
        <v>7.7535884467874794E-2</v>
      </c>
      <c r="N1242">
        <v>7.6325271419780197E-2</v>
      </c>
      <c r="O1242">
        <v>1.9692817385747602E-3</v>
      </c>
      <c r="P1242">
        <v>7.8294553158354901E-2</v>
      </c>
      <c r="Q1242">
        <v>7.4355989681205395E-2</v>
      </c>
      <c r="R1242" s="6">
        <f t="shared" si="209"/>
        <v>0</v>
      </c>
      <c r="S1242" t="str">
        <f t="shared" si="210"/>
        <v>Upper</v>
      </c>
      <c r="T1242" t="str">
        <f t="shared" si="205"/>
        <v>Above</v>
      </c>
      <c r="U1242" t="str">
        <f t="shared" si="206"/>
        <v>Above</v>
      </c>
      <c r="V1242" t="str">
        <f t="shared" si="207"/>
        <v>Below</v>
      </c>
      <c r="W1242" t="str">
        <f t="shared" si="204"/>
        <v>Below</v>
      </c>
      <c r="X1242" t="str">
        <f t="shared" si="208"/>
        <v>Sell</v>
      </c>
      <c r="Y1242" t="str">
        <f t="shared" si="203"/>
        <v/>
      </c>
    </row>
    <row r="1243" spans="1:25" x14ac:dyDescent="0.3">
      <c r="A1243" s="2">
        <v>42797</v>
      </c>
      <c r="B1243">
        <v>8883.5</v>
      </c>
      <c r="C1243">
        <v>8907.099609375</v>
      </c>
      <c r="D1243">
        <v>8860.099609375</v>
      </c>
      <c r="E1243">
        <v>8897.5498046875</v>
      </c>
      <c r="F1243">
        <v>692.25</v>
      </c>
      <c r="G1243">
        <v>692.25</v>
      </c>
      <c r="H1243">
        <v>684.5</v>
      </c>
      <c r="I1243">
        <v>688.5</v>
      </c>
      <c r="J1243">
        <v>7.7925367253897607E-2</v>
      </c>
      <c r="K1243">
        <v>7.7718901815287303E-2</v>
      </c>
      <c r="L1243">
        <v>7.72564677800823E-2</v>
      </c>
      <c r="M1243" s="19">
        <v>7.7380853730908805E-2</v>
      </c>
      <c r="N1243">
        <v>7.6477051745012695E-2</v>
      </c>
      <c r="O1243">
        <v>1.9251295734638099E-3</v>
      </c>
      <c r="P1243">
        <v>7.8402181318476594E-2</v>
      </c>
      <c r="Q1243">
        <v>7.4551922171548907E-2</v>
      </c>
      <c r="R1243" s="6">
        <f t="shared" si="209"/>
        <v>0</v>
      </c>
      <c r="S1243" t="str">
        <f t="shared" si="210"/>
        <v>Upper</v>
      </c>
      <c r="T1243" t="str">
        <f t="shared" si="205"/>
        <v>Above</v>
      </c>
      <c r="U1243" t="str">
        <f t="shared" si="206"/>
        <v>Above</v>
      </c>
      <c r="V1243" t="str">
        <f t="shared" si="207"/>
        <v>Below</v>
      </c>
      <c r="W1243" t="str">
        <f t="shared" si="204"/>
        <v>Below</v>
      </c>
      <c r="X1243" t="str">
        <f t="shared" si="208"/>
        <v>Sell</v>
      </c>
      <c r="Y1243" t="str">
        <f t="shared" si="203"/>
        <v/>
      </c>
    </row>
    <row r="1244" spans="1:25" x14ac:dyDescent="0.3">
      <c r="A1244" s="2">
        <v>42800</v>
      </c>
      <c r="B1244">
        <v>8915.099609375</v>
      </c>
      <c r="C1244">
        <v>8967.7998046875</v>
      </c>
      <c r="D1244">
        <v>8914</v>
      </c>
      <c r="E1244">
        <v>8963.4501953125</v>
      </c>
      <c r="F1244">
        <v>688.40002441406205</v>
      </c>
      <c r="G1244">
        <v>694.95001220703102</v>
      </c>
      <c r="H1244">
        <v>686.54998779296795</v>
      </c>
      <c r="I1244">
        <v>690.375</v>
      </c>
      <c r="J1244">
        <v>7.7217311592362906E-2</v>
      </c>
      <c r="K1244">
        <v>7.7493925750190998E-2</v>
      </c>
      <c r="L1244">
        <v>7.7019294120817594E-2</v>
      </c>
      <c r="M1244" s="19">
        <v>7.7021123000274597E-2</v>
      </c>
      <c r="N1244">
        <v>7.65783723985035E-2</v>
      </c>
      <c r="O1244">
        <v>1.8961139261384999E-3</v>
      </c>
      <c r="P1244">
        <v>7.8474486324642004E-2</v>
      </c>
      <c r="Q1244">
        <v>7.4682258472364996E-2</v>
      </c>
      <c r="R1244" s="6">
        <f t="shared" si="209"/>
        <v>0</v>
      </c>
      <c r="S1244" t="str">
        <f t="shared" si="210"/>
        <v>Upper</v>
      </c>
      <c r="T1244" t="str">
        <f t="shared" si="205"/>
        <v>Above</v>
      </c>
      <c r="U1244" t="str">
        <f t="shared" si="206"/>
        <v>Above</v>
      </c>
      <c r="V1244" t="str">
        <f t="shared" si="207"/>
        <v>Below</v>
      </c>
      <c r="W1244" t="str">
        <f t="shared" si="204"/>
        <v>Below</v>
      </c>
      <c r="X1244" t="str">
        <f t="shared" si="208"/>
        <v>Sell</v>
      </c>
      <c r="Y1244" t="str">
        <f t="shared" si="203"/>
        <v/>
      </c>
    </row>
    <row r="1245" spans="1:25" x14ac:dyDescent="0.3">
      <c r="A1245" s="2">
        <v>42801</v>
      </c>
      <c r="B1245">
        <v>8977.75</v>
      </c>
      <c r="C1245">
        <v>8977.849609375</v>
      </c>
      <c r="D1245">
        <v>8932.7998046875</v>
      </c>
      <c r="E1245">
        <v>8946.900390625</v>
      </c>
      <c r="F1245">
        <v>691.125</v>
      </c>
      <c r="G1245">
        <v>693.75</v>
      </c>
      <c r="H1245">
        <v>688.09997558593705</v>
      </c>
      <c r="I1245">
        <v>693.09997558593705</v>
      </c>
      <c r="J1245">
        <v>7.6981983236334206E-2</v>
      </c>
      <c r="K1245">
        <v>7.7273515394550699E-2</v>
      </c>
      <c r="L1245">
        <v>7.7030717203004598E-2</v>
      </c>
      <c r="M1245" s="19">
        <v>7.7468167222717793E-2</v>
      </c>
      <c r="N1245">
        <v>7.6718987499890798E-2</v>
      </c>
      <c r="O1245">
        <v>1.8497504973122099E-3</v>
      </c>
      <c r="P1245">
        <v>7.8568737997203097E-2</v>
      </c>
      <c r="Q1245">
        <v>7.4869237002578595E-2</v>
      </c>
      <c r="R1245" s="6">
        <f t="shared" si="209"/>
        <v>0</v>
      </c>
      <c r="S1245" t="str">
        <f t="shared" si="210"/>
        <v>Upper</v>
      </c>
      <c r="T1245" t="str">
        <f t="shared" si="205"/>
        <v>Above</v>
      </c>
      <c r="U1245" t="str">
        <f t="shared" si="206"/>
        <v>Above</v>
      </c>
      <c r="V1245" t="str">
        <f t="shared" si="207"/>
        <v>Below</v>
      </c>
      <c r="W1245" t="str">
        <f t="shared" si="204"/>
        <v>Below</v>
      </c>
      <c r="X1245" t="str">
        <f t="shared" si="208"/>
        <v>Sell</v>
      </c>
      <c r="Y1245" t="str">
        <f t="shared" si="203"/>
        <v/>
      </c>
    </row>
    <row r="1246" spans="1:25" x14ac:dyDescent="0.3">
      <c r="A1246" s="2">
        <v>42802</v>
      </c>
      <c r="B1246">
        <v>8950.7001953125</v>
      </c>
      <c r="C1246">
        <v>8957.0498046875</v>
      </c>
      <c r="D1246">
        <v>8891.9501953125</v>
      </c>
      <c r="E1246">
        <v>8924.2998046875</v>
      </c>
      <c r="F1246">
        <v>693.95001220703102</v>
      </c>
      <c r="G1246">
        <v>699.59997558593705</v>
      </c>
      <c r="H1246">
        <v>690.52502441406205</v>
      </c>
      <c r="I1246">
        <v>696.09997558593705</v>
      </c>
      <c r="J1246">
        <v>7.7530248702828194E-2</v>
      </c>
      <c r="K1246">
        <v>7.8106071847430694E-2</v>
      </c>
      <c r="L1246">
        <v>7.7657320300565894E-2</v>
      </c>
      <c r="M1246" s="19">
        <v>7.8000514417983793E-2</v>
      </c>
      <c r="N1246">
        <v>7.6892093368793005E-2</v>
      </c>
      <c r="O1246">
        <v>1.79616528360652E-3</v>
      </c>
      <c r="P1246">
        <v>7.8688258652399506E-2</v>
      </c>
      <c r="Q1246">
        <v>7.5095928085186503E-2</v>
      </c>
      <c r="R1246" s="6">
        <f t="shared" si="209"/>
        <v>0</v>
      </c>
      <c r="S1246" t="str">
        <f t="shared" si="210"/>
        <v>Upper</v>
      </c>
      <c r="T1246" t="str">
        <f t="shared" si="205"/>
        <v>Above</v>
      </c>
      <c r="U1246" t="str">
        <f t="shared" si="206"/>
        <v>Above</v>
      </c>
      <c r="V1246" t="str">
        <f t="shared" si="207"/>
        <v>Below</v>
      </c>
      <c r="W1246" t="str">
        <f t="shared" si="204"/>
        <v>Below</v>
      </c>
      <c r="X1246" t="str">
        <f t="shared" si="208"/>
        <v>Sell</v>
      </c>
      <c r="Y1246" t="str">
        <f t="shared" si="203"/>
        <v/>
      </c>
    </row>
    <row r="1247" spans="1:25" x14ac:dyDescent="0.3">
      <c r="A1247" s="2">
        <v>42803</v>
      </c>
      <c r="B1247">
        <v>8914.5</v>
      </c>
      <c r="C1247">
        <v>8945.7998046875</v>
      </c>
      <c r="D1247">
        <v>8899.5</v>
      </c>
      <c r="E1247">
        <v>8927</v>
      </c>
      <c r="F1247">
        <v>690.82501220703102</v>
      </c>
      <c r="G1247">
        <v>699.34997558593705</v>
      </c>
      <c r="H1247">
        <v>690.82501220703102</v>
      </c>
      <c r="I1247">
        <v>697.09997558593705</v>
      </c>
      <c r="J1247">
        <v>7.7494532750802703E-2</v>
      </c>
      <c r="K1247">
        <v>7.8176349890983002E-2</v>
      </c>
      <c r="L1247">
        <v>7.7625148851849096E-2</v>
      </c>
      <c r="M1247" s="19">
        <v>7.8088940919226704E-2</v>
      </c>
      <c r="N1247">
        <v>7.7074215723098097E-2</v>
      </c>
      <c r="O1247">
        <v>1.7181094372042799E-3</v>
      </c>
      <c r="P1247">
        <v>7.8792325160302407E-2</v>
      </c>
      <c r="Q1247">
        <v>7.5356106285893801E-2</v>
      </c>
      <c r="R1247" s="6">
        <f t="shared" si="209"/>
        <v>0</v>
      </c>
      <c r="S1247" t="str">
        <f t="shared" si="210"/>
        <v>Upper</v>
      </c>
      <c r="T1247" t="str">
        <f t="shared" si="205"/>
        <v>Above</v>
      </c>
      <c r="U1247" t="str">
        <f t="shared" si="206"/>
        <v>Above</v>
      </c>
      <c r="V1247" t="str">
        <f t="shared" si="207"/>
        <v>Below</v>
      </c>
      <c r="W1247" t="str">
        <f t="shared" si="204"/>
        <v>Below</v>
      </c>
      <c r="X1247" t="str">
        <f t="shared" si="208"/>
        <v>Sell</v>
      </c>
      <c r="Y1247" t="str">
        <f t="shared" si="203"/>
        <v/>
      </c>
    </row>
    <row r="1248" spans="1:25" x14ac:dyDescent="0.3">
      <c r="A1248" s="2">
        <v>42804</v>
      </c>
      <c r="B1248">
        <v>8953.7001953125</v>
      </c>
      <c r="C1248">
        <v>8975.7001953125</v>
      </c>
      <c r="D1248">
        <v>8903.9501953125</v>
      </c>
      <c r="E1248">
        <v>8934.5498046875</v>
      </c>
      <c r="F1248">
        <v>697.5</v>
      </c>
      <c r="G1248">
        <v>704</v>
      </c>
      <c r="H1248">
        <v>696.57501220703102</v>
      </c>
      <c r="I1248">
        <v>700.04998779296795</v>
      </c>
      <c r="J1248">
        <v>7.7900754412701806E-2</v>
      </c>
      <c r="K1248">
        <v>7.8433992299303701E-2</v>
      </c>
      <c r="L1248">
        <v>7.8232132584675096E-2</v>
      </c>
      <c r="M1248" s="19">
        <v>7.8353135087532694E-2</v>
      </c>
      <c r="N1248">
        <v>7.7296295929724895E-2</v>
      </c>
      <c r="O1248">
        <v>1.56831737122494E-3</v>
      </c>
      <c r="P1248">
        <v>7.8864613300949904E-2</v>
      </c>
      <c r="Q1248">
        <v>7.5727978558499998E-2</v>
      </c>
      <c r="R1248" s="6">
        <f t="shared" si="209"/>
        <v>0</v>
      </c>
      <c r="S1248" t="str">
        <f t="shared" si="210"/>
        <v>Upper</v>
      </c>
      <c r="T1248" t="str">
        <f t="shared" si="205"/>
        <v>Above</v>
      </c>
      <c r="U1248" t="str">
        <f t="shared" si="206"/>
        <v>Above</v>
      </c>
      <c r="V1248" t="str">
        <f t="shared" si="207"/>
        <v>Below</v>
      </c>
      <c r="W1248" t="str">
        <f t="shared" si="204"/>
        <v>Below</v>
      </c>
      <c r="X1248" t="str">
        <f t="shared" si="208"/>
        <v>Sell</v>
      </c>
      <c r="Y1248" t="str">
        <f t="shared" si="203"/>
        <v/>
      </c>
    </row>
    <row r="1249" spans="1:25" x14ac:dyDescent="0.3">
      <c r="A1249" s="2">
        <v>42808</v>
      </c>
      <c r="B1249">
        <v>9091.650390625</v>
      </c>
      <c r="C1249">
        <v>9122.75</v>
      </c>
      <c r="D1249">
        <v>9060.5</v>
      </c>
      <c r="E1249">
        <v>9087</v>
      </c>
      <c r="F1249">
        <v>711.04998779296795</v>
      </c>
      <c r="G1249">
        <v>712.07501220703102</v>
      </c>
      <c r="H1249">
        <v>703.32501220703102</v>
      </c>
      <c r="I1249">
        <v>705.34997558593705</v>
      </c>
      <c r="J1249">
        <v>7.8209121253296196E-2</v>
      </c>
      <c r="K1249">
        <v>7.8054864180979497E-2</v>
      </c>
      <c r="L1249">
        <v>7.7625408333649407E-2</v>
      </c>
      <c r="M1249" s="19">
        <v>7.7621874720582906E-2</v>
      </c>
      <c r="N1249">
        <v>7.7471264140397303E-2</v>
      </c>
      <c r="O1249">
        <v>1.3794273851346799E-3</v>
      </c>
      <c r="P1249">
        <v>7.8850691525531993E-2</v>
      </c>
      <c r="Q1249">
        <v>7.6091836755262598E-2</v>
      </c>
      <c r="R1249" s="6">
        <f t="shared" si="209"/>
        <v>0</v>
      </c>
      <c r="S1249" t="str">
        <f t="shared" si="210"/>
        <v>Upper</v>
      </c>
      <c r="T1249" t="str">
        <f t="shared" si="205"/>
        <v>Above</v>
      </c>
      <c r="U1249" t="str">
        <f t="shared" si="206"/>
        <v>Above</v>
      </c>
      <c r="V1249" t="str">
        <f t="shared" si="207"/>
        <v>Below</v>
      </c>
      <c r="W1249" t="str">
        <f t="shared" si="204"/>
        <v>Below</v>
      </c>
      <c r="X1249" t="str">
        <f t="shared" si="208"/>
        <v>Sell</v>
      </c>
      <c r="Y1249" t="str">
        <f t="shared" si="203"/>
        <v/>
      </c>
    </row>
    <row r="1250" spans="1:25" x14ac:dyDescent="0.3">
      <c r="A1250" s="2">
        <v>42809</v>
      </c>
      <c r="B1250">
        <v>9086.849609375</v>
      </c>
      <c r="C1250">
        <v>9106.5498046875</v>
      </c>
      <c r="D1250">
        <v>9075.5</v>
      </c>
      <c r="E1250">
        <v>9084.7998046875</v>
      </c>
      <c r="F1250">
        <v>705.47497558593705</v>
      </c>
      <c r="G1250">
        <v>710</v>
      </c>
      <c r="H1250">
        <v>705.27502441406205</v>
      </c>
      <c r="I1250">
        <v>708.29998779296795</v>
      </c>
      <c r="J1250">
        <v>7.7636915533199902E-2</v>
      </c>
      <c r="K1250">
        <v>7.7965861410491E-2</v>
      </c>
      <c r="L1250">
        <v>7.7711974482294305E-2</v>
      </c>
      <c r="M1250" s="19">
        <v>7.7965393076411593E-2</v>
      </c>
      <c r="N1250">
        <v>7.7649509546103002E-2</v>
      </c>
      <c r="O1250">
        <v>1.1772543538157701E-3</v>
      </c>
      <c r="P1250">
        <v>7.88267638999188E-2</v>
      </c>
      <c r="Q1250">
        <v>7.6472255192287203E-2</v>
      </c>
      <c r="R1250" s="6">
        <f t="shared" si="209"/>
        <v>0</v>
      </c>
      <c r="S1250" t="str">
        <f t="shared" si="210"/>
        <v>Upper</v>
      </c>
      <c r="T1250" t="str">
        <f t="shared" si="205"/>
        <v>Above</v>
      </c>
      <c r="U1250" t="str">
        <f t="shared" si="206"/>
        <v>Above</v>
      </c>
      <c r="V1250" t="str">
        <f t="shared" si="207"/>
        <v>Below</v>
      </c>
      <c r="W1250" t="str">
        <f t="shared" si="204"/>
        <v>Below</v>
      </c>
      <c r="X1250" t="str">
        <f t="shared" si="208"/>
        <v>Sell</v>
      </c>
      <c r="Y1250" t="str">
        <f t="shared" si="203"/>
        <v/>
      </c>
    </row>
    <row r="1251" spans="1:25" x14ac:dyDescent="0.3">
      <c r="A1251" s="2">
        <v>42810</v>
      </c>
      <c r="B1251">
        <v>9129.650390625</v>
      </c>
      <c r="C1251">
        <v>9158.4501953125</v>
      </c>
      <c r="D1251">
        <v>9128.5498046875</v>
      </c>
      <c r="E1251">
        <v>9153.7001953125</v>
      </c>
      <c r="F1251">
        <v>709.04998779296795</v>
      </c>
      <c r="G1251">
        <v>711.42498779296795</v>
      </c>
      <c r="H1251">
        <v>706.82501220703102</v>
      </c>
      <c r="I1251">
        <v>708.67498779296795</v>
      </c>
      <c r="J1251">
        <v>7.7664527934286895E-2</v>
      </c>
      <c r="K1251">
        <v>7.7679626205435004E-2</v>
      </c>
      <c r="L1251">
        <v>7.7430153455927603E-2</v>
      </c>
      <c r="M1251" s="19">
        <v>7.7419510435339803E-2</v>
      </c>
      <c r="N1251">
        <v>7.7792507164731003E-2</v>
      </c>
      <c r="O1251">
        <v>9.2987722735127698E-4</v>
      </c>
      <c r="P1251">
        <v>7.8722384392082206E-2</v>
      </c>
      <c r="Q1251">
        <v>7.6862629937379703E-2</v>
      </c>
      <c r="R1251" s="6">
        <f t="shared" si="209"/>
        <v>0</v>
      </c>
      <c r="S1251" t="str">
        <f t="shared" si="210"/>
        <v>Upper</v>
      </c>
      <c r="T1251" t="str">
        <f t="shared" si="205"/>
        <v>Above</v>
      </c>
      <c r="U1251" t="str">
        <f t="shared" si="206"/>
        <v>Above</v>
      </c>
      <c r="V1251" t="str">
        <f t="shared" si="207"/>
        <v>Below</v>
      </c>
      <c r="W1251" t="str">
        <f t="shared" si="204"/>
        <v>Below</v>
      </c>
      <c r="X1251" t="str">
        <f t="shared" si="208"/>
        <v>Sell</v>
      </c>
      <c r="Y1251" t="str">
        <f t="shared" si="203"/>
        <v/>
      </c>
    </row>
    <row r="1252" spans="1:25" x14ac:dyDescent="0.3">
      <c r="A1252" s="2">
        <v>42811</v>
      </c>
      <c r="B1252">
        <v>9207.7998046875</v>
      </c>
      <c r="C1252">
        <v>9218.400390625</v>
      </c>
      <c r="D1252">
        <v>9147.599609375</v>
      </c>
      <c r="E1252">
        <v>9160.0498046875</v>
      </c>
      <c r="F1252">
        <v>709.27502441406205</v>
      </c>
      <c r="G1252">
        <v>713.75</v>
      </c>
      <c r="H1252">
        <v>706.42498779296795</v>
      </c>
      <c r="I1252">
        <v>712.92498779296795</v>
      </c>
      <c r="J1252">
        <v>7.7029805106425597E-2</v>
      </c>
      <c r="K1252">
        <v>7.7426665121410304E-2</v>
      </c>
      <c r="L1252">
        <v>7.7225175779335894E-2</v>
      </c>
      <c r="M1252" s="19">
        <v>7.78298156663014E-2</v>
      </c>
      <c r="N1252">
        <v>7.7895329221405296E-2</v>
      </c>
      <c r="O1252">
        <v>7.9940139885153496E-4</v>
      </c>
      <c r="P1252">
        <v>7.8694730620256795E-2</v>
      </c>
      <c r="Q1252">
        <v>7.70959278225537E-2</v>
      </c>
      <c r="R1252" s="6">
        <f t="shared" si="209"/>
        <v>0</v>
      </c>
      <c r="S1252" t="str">
        <f t="shared" si="210"/>
        <v>Upper</v>
      </c>
      <c r="T1252" t="str">
        <f t="shared" si="205"/>
        <v>Above</v>
      </c>
      <c r="U1252" t="str">
        <f t="shared" si="206"/>
        <v>Above</v>
      </c>
      <c r="V1252" t="str">
        <f t="shared" si="207"/>
        <v>Below</v>
      </c>
      <c r="W1252" t="str">
        <f t="shared" si="204"/>
        <v>Below</v>
      </c>
      <c r="X1252" t="str">
        <f t="shared" si="208"/>
        <v>Sell</v>
      </c>
      <c r="Y1252" t="str">
        <f t="shared" si="203"/>
        <v/>
      </c>
    </row>
    <row r="1253" spans="1:25" x14ac:dyDescent="0.3">
      <c r="A1253" s="2">
        <v>42814</v>
      </c>
      <c r="B1253">
        <v>9166.9501953125</v>
      </c>
      <c r="C1253">
        <v>9167.599609375</v>
      </c>
      <c r="D1253">
        <v>9116.2998046875</v>
      </c>
      <c r="E1253">
        <v>9126.849609375</v>
      </c>
      <c r="F1253">
        <v>713.32501220703102</v>
      </c>
      <c r="G1253">
        <v>719.92498779296795</v>
      </c>
      <c r="H1253">
        <v>712.97497558593705</v>
      </c>
      <c r="I1253">
        <v>718.04998779296795</v>
      </c>
      <c r="J1253">
        <v>7.7814867214156799E-2</v>
      </c>
      <c r="K1253">
        <v>7.8529279033604002E-2</v>
      </c>
      <c r="L1253">
        <v>7.8208811783409493E-2</v>
      </c>
      <c r="M1253" s="19">
        <v>7.8674462550078095E-2</v>
      </c>
      <c r="N1253">
        <v>7.8047154352742495E-2</v>
      </c>
      <c r="O1253">
        <v>6.1525024943196805E-4</v>
      </c>
      <c r="P1253">
        <v>7.8662404602174399E-2</v>
      </c>
      <c r="Q1253">
        <v>7.7431904103310495E-2</v>
      </c>
      <c r="R1253" s="6" t="str">
        <f t="shared" si="209"/>
        <v>Upper</v>
      </c>
      <c r="S1253" t="str">
        <f t="shared" si="210"/>
        <v>Upper</v>
      </c>
      <c r="T1253" t="str">
        <f t="shared" si="205"/>
        <v>Above</v>
      </c>
      <c r="U1253" t="str">
        <f t="shared" si="206"/>
        <v>Above</v>
      </c>
      <c r="V1253" t="str">
        <f t="shared" si="207"/>
        <v>Above</v>
      </c>
      <c r="W1253" t="str">
        <f t="shared" si="204"/>
        <v>Above</v>
      </c>
      <c r="X1253" t="str">
        <f t="shared" si="208"/>
        <v>Sell</v>
      </c>
      <c r="Y1253" t="str">
        <f t="shared" si="203"/>
        <v/>
      </c>
    </row>
    <row r="1254" spans="1:25" x14ac:dyDescent="0.3">
      <c r="A1254" s="2">
        <v>42815</v>
      </c>
      <c r="B1254">
        <v>9133.9501953125</v>
      </c>
      <c r="C1254">
        <v>9147.75</v>
      </c>
      <c r="D1254">
        <v>9087.2001953125</v>
      </c>
      <c r="E1254">
        <v>9121.5</v>
      </c>
      <c r="F1254">
        <v>717</v>
      </c>
      <c r="G1254">
        <v>722.5</v>
      </c>
      <c r="H1254">
        <v>717</v>
      </c>
      <c r="I1254">
        <v>720.47497558593705</v>
      </c>
      <c r="J1254">
        <v>7.8498347885448405E-2</v>
      </c>
      <c r="K1254">
        <v>7.8981170233117404E-2</v>
      </c>
      <c r="L1254">
        <v>7.8902190398518299E-2</v>
      </c>
      <c r="M1254" s="19">
        <v>7.8986457883674505E-2</v>
      </c>
      <c r="N1254">
        <v>7.8094026420157503E-2</v>
      </c>
      <c r="O1254">
        <v>6.5012032734507695E-4</v>
      </c>
      <c r="P1254">
        <v>7.8744146747502505E-2</v>
      </c>
      <c r="Q1254">
        <v>7.7443906092812403E-2</v>
      </c>
      <c r="R1254" s="6" t="str">
        <f t="shared" si="209"/>
        <v>Upper</v>
      </c>
      <c r="S1254" t="str">
        <f t="shared" si="210"/>
        <v>Upper</v>
      </c>
      <c r="T1254" t="str">
        <f t="shared" si="205"/>
        <v>Above</v>
      </c>
      <c r="U1254" t="str">
        <f t="shared" si="206"/>
        <v>Above</v>
      </c>
      <c r="V1254" t="str">
        <f t="shared" si="207"/>
        <v>Above</v>
      </c>
      <c r="W1254" t="str">
        <f t="shared" si="204"/>
        <v>Above</v>
      </c>
      <c r="X1254" t="str">
        <f t="shared" si="208"/>
        <v>Sell</v>
      </c>
      <c r="Y1254" t="str">
        <f t="shared" si="203"/>
        <v/>
      </c>
    </row>
    <row r="1255" spans="1:25" x14ac:dyDescent="0.3">
      <c r="A1255" s="2">
        <v>42816</v>
      </c>
      <c r="B1255">
        <v>9047.2001953125</v>
      </c>
      <c r="C1255">
        <v>9072.900390625</v>
      </c>
      <c r="D1255">
        <v>9019.2998046875</v>
      </c>
      <c r="E1255">
        <v>9030.4501953125</v>
      </c>
      <c r="F1255">
        <v>713.84997558593705</v>
      </c>
      <c r="G1255">
        <v>718.5</v>
      </c>
      <c r="H1255">
        <v>712.90002441406205</v>
      </c>
      <c r="I1255">
        <v>715.45001220703102</v>
      </c>
      <c r="J1255">
        <v>7.8902860572909003E-2</v>
      </c>
      <c r="K1255">
        <v>7.9191875702991701E-2</v>
      </c>
      <c r="L1255">
        <v>7.90416151865308E-2</v>
      </c>
      <c r="M1255" s="19">
        <v>7.9226394779122397E-2</v>
      </c>
      <c r="N1255">
        <v>7.8087928079245805E-2</v>
      </c>
      <c r="O1255">
        <v>6.3819770608159398E-4</v>
      </c>
      <c r="P1255">
        <v>7.8726125785327394E-2</v>
      </c>
      <c r="Q1255">
        <v>7.7449730373164202E-2</v>
      </c>
      <c r="R1255" s="6" t="str">
        <f t="shared" si="209"/>
        <v>Upper</v>
      </c>
      <c r="S1255" t="str">
        <f t="shared" si="210"/>
        <v>Upper</v>
      </c>
      <c r="T1255" t="str">
        <f t="shared" si="205"/>
        <v>Above</v>
      </c>
      <c r="U1255" t="str">
        <f t="shared" si="206"/>
        <v>Above</v>
      </c>
      <c r="V1255" t="str">
        <f t="shared" si="207"/>
        <v>Above</v>
      </c>
      <c r="W1255" t="str">
        <f t="shared" si="204"/>
        <v>Above</v>
      </c>
      <c r="X1255" t="str">
        <f t="shared" si="208"/>
        <v>Sell</v>
      </c>
      <c r="Y1255" t="str">
        <f t="shared" si="203"/>
        <v/>
      </c>
    </row>
    <row r="1256" spans="1:25" x14ac:dyDescent="0.3">
      <c r="A1256" s="2">
        <v>42817</v>
      </c>
      <c r="B1256">
        <v>9048.75</v>
      </c>
      <c r="C1256">
        <v>9099.0498046875</v>
      </c>
      <c r="D1256">
        <v>9048.599609375</v>
      </c>
      <c r="E1256">
        <v>9086.2998046875</v>
      </c>
      <c r="F1256">
        <v>717.20001220703102</v>
      </c>
      <c r="G1256">
        <v>717.5</v>
      </c>
      <c r="H1256">
        <v>711.45001220703102</v>
      </c>
      <c r="I1256">
        <v>715.45001220703102</v>
      </c>
      <c r="J1256">
        <v>7.9259567587460195E-2</v>
      </c>
      <c r="K1256">
        <v>7.8854387590050298E-2</v>
      </c>
      <c r="L1256">
        <v>7.8625427460611394E-2</v>
      </c>
      <c r="M1256" s="19">
        <v>7.8739423922369295E-2</v>
      </c>
      <c r="N1256">
        <v>7.8052138982750097E-2</v>
      </c>
      <c r="O1256">
        <v>5.7436514450930499E-4</v>
      </c>
      <c r="P1256">
        <v>7.8626504127259397E-2</v>
      </c>
      <c r="Q1256">
        <v>7.7477773838240796E-2</v>
      </c>
      <c r="R1256" s="6" t="str">
        <f t="shared" si="209"/>
        <v>Upper</v>
      </c>
      <c r="S1256" t="str">
        <f t="shared" si="210"/>
        <v>Upper</v>
      </c>
      <c r="T1256" t="str">
        <f t="shared" si="205"/>
        <v>Above</v>
      </c>
      <c r="U1256" t="str">
        <f t="shared" si="206"/>
        <v>Above</v>
      </c>
      <c r="V1256" t="str">
        <f t="shared" si="207"/>
        <v>Above</v>
      </c>
      <c r="W1256" t="str">
        <f t="shared" si="204"/>
        <v>Above</v>
      </c>
      <c r="X1256" t="str">
        <f t="shared" si="208"/>
        <v>Sell</v>
      </c>
      <c r="Y1256" t="str">
        <f t="shared" si="203"/>
        <v/>
      </c>
    </row>
    <row r="1257" spans="1:25" x14ac:dyDescent="0.3">
      <c r="A1257" s="2">
        <v>42818</v>
      </c>
      <c r="B1257">
        <v>9104</v>
      </c>
      <c r="C1257">
        <v>9133.5498046875</v>
      </c>
      <c r="D1257">
        <v>9089.400390625</v>
      </c>
      <c r="E1257">
        <v>9108</v>
      </c>
      <c r="F1257">
        <v>716.5</v>
      </c>
      <c r="G1257">
        <v>717.22497558593705</v>
      </c>
      <c r="H1257">
        <v>711</v>
      </c>
      <c r="I1257">
        <v>712.17498779296795</v>
      </c>
      <c r="J1257">
        <v>7.8701669595781995E-2</v>
      </c>
      <c r="K1257">
        <v>7.8526420824666099E-2</v>
      </c>
      <c r="L1257">
        <v>7.8222981653810794E-2</v>
      </c>
      <c r="M1257" s="19">
        <v>7.8192247232429596E-2</v>
      </c>
      <c r="N1257">
        <v>7.8043397931681399E-2</v>
      </c>
      <c r="O1257">
        <v>5.7063827706127805E-4</v>
      </c>
      <c r="P1257">
        <v>7.8614036208742605E-2</v>
      </c>
      <c r="Q1257">
        <v>7.7472759654620096E-2</v>
      </c>
      <c r="R1257" s="6">
        <f t="shared" si="209"/>
        <v>0</v>
      </c>
      <c r="S1257" t="str">
        <f t="shared" si="210"/>
        <v>Upper</v>
      </c>
      <c r="T1257" t="str">
        <f t="shared" si="205"/>
        <v>Above</v>
      </c>
      <c r="U1257" t="str">
        <f t="shared" si="206"/>
        <v>Above</v>
      </c>
      <c r="V1257" t="str">
        <f t="shared" si="207"/>
        <v>Below</v>
      </c>
      <c r="W1257" t="str">
        <f t="shared" si="204"/>
        <v>Below</v>
      </c>
      <c r="X1257" t="str">
        <f t="shared" si="208"/>
        <v>Sell</v>
      </c>
      <c r="Y1257" t="str">
        <f t="shared" si="203"/>
        <v/>
      </c>
    </row>
    <row r="1258" spans="1:25" x14ac:dyDescent="0.3">
      <c r="A1258" s="2">
        <v>42821</v>
      </c>
      <c r="B1258">
        <v>9093.4501953125</v>
      </c>
      <c r="C1258">
        <v>9094.849609375</v>
      </c>
      <c r="D1258">
        <v>9024.650390625</v>
      </c>
      <c r="E1258">
        <v>9045.2001953125</v>
      </c>
      <c r="F1258">
        <v>712</v>
      </c>
      <c r="G1258">
        <v>712</v>
      </c>
      <c r="H1258">
        <v>702.02502441406205</v>
      </c>
      <c r="I1258">
        <v>704.92498779296795</v>
      </c>
      <c r="J1258">
        <v>7.8298113994952304E-2</v>
      </c>
      <c r="K1258">
        <v>7.8286066354089898E-2</v>
      </c>
      <c r="L1258">
        <v>7.7789719715163796E-2</v>
      </c>
      <c r="M1258" s="19">
        <v>7.7933597109136596E-2</v>
      </c>
      <c r="N1258">
        <v>7.80408103537579E-2</v>
      </c>
      <c r="O1258">
        <v>5.7103255571692199E-4</v>
      </c>
      <c r="P1258">
        <v>7.8611842909474802E-2</v>
      </c>
      <c r="Q1258">
        <v>7.7469777798040998E-2</v>
      </c>
      <c r="R1258" s="6">
        <f t="shared" si="209"/>
        <v>0</v>
      </c>
      <c r="S1258" t="str">
        <f t="shared" si="210"/>
        <v>Upper</v>
      </c>
      <c r="T1258" t="str">
        <f t="shared" si="205"/>
        <v>Above</v>
      </c>
      <c r="U1258" t="str">
        <f t="shared" si="206"/>
        <v>Above</v>
      </c>
      <c r="V1258" t="str">
        <f t="shared" si="207"/>
        <v>Below</v>
      </c>
      <c r="W1258" t="str">
        <f t="shared" si="204"/>
        <v>Below</v>
      </c>
      <c r="X1258" t="str">
        <f t="shared" si="208"/>
        <v>Sell</v>
      </c>
      <c r="Y1258" t="str">
        <f t="shared" si="203"/>
        <v/>
      </c>
    </row>
    <row r="1259" spans="1:25" x14ac:dyDescent="0.3">
      <c r="A1259" s="2">
        <v>42822</v>
      </c>
      <c r="B1259">
        <v>9081.5</v>
      </c>
      <c r="C1259">
        <v>9110.400390625</v>
      </c>
      <c r="D1259">
        <v>9079.7998046875</v>
      </c>
      <c r="E1259">
        <v>9100.7998046875</v>
      </c>
      <c r="F1259">
        <v>709.15002441406205</v>
      </c>
      <c r="G1259">
        <v>712.34997558593705</v>
      </c>
      <c r="H1259">
        <v>706.54998779296795</v>
      </c>
      <c r="I1259">
        <v>710.09997558593705</v>
      </c>
      <c r="J1259">
        <v>7.8087323064919001E-2</v>
      </c>
      <c r="K1259">
        <v>7.8190852766358801E-2</v>
      </c>
      <c r="L1259">
        <v>7.7815590981224897E-2</v>
      </c>
      <c r="M1259" s="19">
        <v>7.8026106586828695E-2</v>
      </c>
      <c r="N1259">
        <v>7.8026057074312594E-2</v>
      </c>
      <c r="O1259">
        <v>5.67206714315862E-4</v>
      </c>
      <c r="P1259">
        <v>7.8593263788628395E-2</v>
      </c>
      <c r="Q1259">
        <v>7.7458850359996695E-2</v>
      </c>
      <c r="R1259" s="6">
        <f t="shared" si="209"/>
        <v>0</v>
      </c>
      <c r="S1259" t="str">
        <f t="shared" si="210"/>
        <v>Upper</v>
      </c>
      <c r="T1259" t="str">
        <f t="shared" si="205"/>
        <v>Above</v>
      </c>
      <c r="U1259" t="str">
        <f t="shared" si="206"/>
        <v>Above</v>
      </c>
      <c r="V1259" t="str">
        <f t="shared" si="207"/>
        <v>Below</v>
      </c>
      <c r="W1259" t="str">
        <f t="shared" si="204"/>
        <v>Below</v>
      </c>
      <c r="X1259" t="str">
        <f t="shared" si="208"/>
        <v>Sell</v>
      </c>
      <c r="Y1259" t="str">
        <f t="shared" si="203"/>
        <v/>
      </c>
    </row>
    <row r="1260" spans="1:25" x14ac:dyDescent="0.3">
      <c r="A1260" s="2">
        <v>42823</v>
      </c>
      <c r="B1260">
        <v>9128.7001953125</v>
      </c>
      <c r="C1260">
        <v>9153.150390625</v>
      </c>
      <c r="D1260">
        <v>9109.099609375</v>
      </c>
      <c r="E1260">
        <v>9143.7998046875</v>
      </c>
      <c r="F1260">
        <v>710.40002441406205</v>
      </c>
      <c r="G1260">
        <v>717.40002441406205</v>
      </c>
      <c r="H1260">
        <v>710</v>
      </c>
      <c r="I1260">
        <v>714.29998779296795</v>
      </c>
      <c r="J1260">
        <v>7.7820501190174404E-2</v>
      </c>
      <c r="K1260">
        <v>7.8377388527216804E-2</v>
      </c>
      <c r="L1260">
        <v>7.7944037330459598E-2</v>
      </c>
      <c r="M1260" s="19">
        <v>7.8118506862627099E-2</v>
      </c>
      <c r="N1260">
        <v>7.8018236199319704E-2</v>
      </c>
      <c r="O1260">
        <v>5.6466731672913601E-4</v>
      </c>
      <c r="P1260">
        <v>7.8582903516048894E-2</v>
      </c>
      <c r="Q1260">
        <v>7.7453568882590598E-2</v>
      </c>
      <c r="R1260" s="6">
        <f t="shared" si="209"/>
        <v>0</v>
      </c>
      <c r="S1260" t="str">
        <f t="shared" si="210"/>
        <v>Upper</v>
      </c>
      <c r="T1260" t="str">
        <f t="shared" si="205"/>
        <v>Above</v>
      </c>
      <c r="U1260" t="str">
        <f t="shared" si="206"/>
        <v>Above</v>
      </c>
      <c r="V1260" t="str">
        <f t="shared" si="207"/>
        <v>Below</v>
      </c>
      <c r="W1260" t="str">
        <f t="shared" si="204"/>
        <v>Below</v>
      </c>
      <c r="X1260" t="str">
        <f t="shared" si="208"/>
        <v>Sell</v>
      </c>
      <c r="Y1260" t="str">
        <f t="shared" si="203"/>
        <v/>
      </c>
    </row>
    <row r="1261" spans="1:25" x14ac:dyDescent="0.3">
      <c r="A1261" s="2">
        <v>42824</v>
      </c>
      <c r="B1261">
        <v>9142.599609375</v>
      </c>
      <c r="C1261">
        <v>9183.150390625</v>
      </c>
      <c r="D1261">
        <v>9136.349609375</v>
      </c>
      <c r="E1261">
        <v>9173.75</v>
      </c>
      <c r="F1261">
        <v>714</v>
      </c>
      <c r="G1261">
        <v>739.97497558593705</v>
      </c>
      <c r="H1261">
        <v>712.52502441406205</v>
      </c>
      <c r="I1261">
        <v>733.09997558593705</v>
      </c>
      <c r="J1261">
        <v>7.8095949785206606E-2</v>
      </c>
      <c r="K1261">
        <v>8.05796425093257E-2</v>
      </c>
      <c r="L1261">
        <v>7.7987933351732194E-2</v>
      </c>
      <c r="M1261" s="19">
        <v>7.9912791997376997E-2</v>
      </c>
      <c r="N1261">
        <v>7.8124760083439895E-2</v>
      </c>
      <c r="O1261">
        <v>7.02059757980517E-4</v>
      </c>
      <c r="P1261">
        <v>7.8826819841420398E-2</v>
      </c>
      <c r="Q1261">
        <v>7.7422700325459407E-2</v>
      </c>
      <c r="R1261" s="6" t="str">
        <f t="shared" si="209"/>
        <v>Upper</v>
      </c>
      <c r="S1261" t="str">
        <f t="shared" si="210"/>
        <v>Upper</v>
      </c>
      <c r="T1261" t="str">
        <f t="shared" si="205"/>
        <v>Above</v>
      </c>
      <c r="U1261" t="str">
        <f t="shared" si="206"/>
        <v>Above</v>
      </c>
      <c r="V1261" t="str">
        <f t="shared" si="207"/>
        <v>Above</v>
      </c>
      <c r="W1261" t="str">
        <f t="shared" si="204"/>
        <v>Above</v>
      </c>
      <c r="X1261" t="str">
        <f t="shared" si="208"/>
        <v>Sell</v>
      </c>
      <c r="Y1261" t="str">
        <f t="shared" si="203"/>
        <v/>
      </c>
    </row>
    <row r="1262" spans="1:25" x14ac:dyDescent="0.3">
      <c r="A1262" s="2">
        <v>42825</v>
      </c>
      <c r="B1262">
        <v>9158.900390625</v>
      </c>
      <c r="C1262">
        <v>9191.7001953125</v>
      </c>
      <c r="D1262">
        <v>9152.099609375</v>
      </c>
      <c r="E1262">
        <v>9173.75</v>
      </c>
      <c r="F1262">
        <v>726.90002441406205</v>
      </c>
      <c r="G1262">
        <v>727</v>
      </c>
      <c r="H1262">
        <v>718.27502441406205</v>
      </c>
      <c r="I1262">
        <v>721.27502441406205</v>
      </c>
      <c r="J1262">
        <v>7.9365425259795702E-2</v>
      </c>
      <c r="K1262">
        <v>7.9093093176684406E-2</v>
      </c>
      <c r="L1262">
        <v>7.8481993757836002E-2</v>
      </c>
      <c r="M1262" s="19">
        <v>7.8623793368476594E-2</v>
      </c>
      <c r="N1262">
        <v>7.8179155528470004E-2</v>
      </c>
      <c r="O1262">
        <v>6.9615306135725503E-4</v>
      </c>
      <c r="P1262">
        <v>7.8875308589827303E-2</v>
      </c>
      <c r="Q1262">
        <v>7.7483002467112705E-2</v>
      </c>
      <c r="R1262" s="6" t="str">
        <f t="shared" si="209"/>
        <v>Upper</v>
      </c>
      <c r="S1262" t="str">
        <f t="shared" si="210"/>
        <v>Upper</v>
      </c>
      <c r="T1262" t="str">
        <f t="shared" si="205"/>
        <v>Above</v>
      </c>
      <c r="U1262" t="str">
        <f t="shared" si="206"/>
        <v>Above</v>
      </c>
      <c r="V1262" t="str">
        <f t="shared" si="207"/>
        <v>Below</v>
      </c>
      <c r="W1262" t="str">
        <f t="shared" si="204"/>
        <v>Below</v>
      </c>
      <c r="X1262" t="str">
        <f t="shared" si="208"/>
        <v>Sell</v>
      </c>
      <c r="Y1262" t="str">
        <f t="shared" si="203"/>
        <v/>
      </c>
    </row>
    <row r="1263" spans="1:25" x14ac:dyDescent="0.3">
      <c r="A1263" s="2">
        <v>42828</v>
      </c>
      <c r="B1263">
        <v>9220.599609375</v>
      </c>
      <c r="C1263">
        <v>9245.349609375</v>
      </c>
      <c r="D1263">
        <v>9192.400390625</v>
      </c>
      <c r="E1263">
        <v>9237.849609375</v>
      </c>
      <c r="F1263">
        <v>723</v>
      </c>
      <c r="G1263">
        <v>725.04998779296795</v>
      </c>
      <c r="H1263">
        <v>713</v>
      </c>
      <c r="I1263">
        <v>716.59997558593705</v>
      </c>
      <c r="J1263">
        <v>7.8411386529016303E-2</v>
      </c>
      <c r="K1263">
        <v>7.8423209335183E-2</v>
      </c>
      <c r="L1263">
        <v>7.7564071374345595E-2</v>
      </c>
      <c r="M1263" s="19">
        <v>7.7572162991124904E-2</v>
      </c>
      <c r="N1263">
        <v>7.8188720991480803E-2</v>
      </c>
      <c r="O1263">
        <v>6.8584472811790995E-4</v>
      </c>
      <c r="P1263">
        <v>7.8874565719598694E-2</v>
      </c>
      <c r="Q1263">
        <v>7.7502876263362899E-2</v>
      </c>
      <c r="R1263" s="6">
        <f t="shared" si="209"/>
        <v>0</v>
      </c>
      <c r="S1263" t="str">
        <f t="shared" si="210"/>
        <v>Upper</v>
      </c>
      <c r="T1263" t="str">
        <f t="shared" si="205"/>
        <v>Above</v>
      </c>
      <c r="U1263" t="str">
        <f t="shared" si="206"/>
        <v>Above</v>
      </c>
      <c r="V1263" t="str">
        <f t="shared" si="207"/>
        <v>Below</v>
      </c>
      <c r="W1263" t="str">
        <f t="shared" si="204"/>
        <v>Below</v>
      </c>
      <c r="X1263" t="str">
        <f t="shared" si="208"/>
        <v>Sell</v>
      </c>
      <c r="Y1263" t="str">
        <f t="shared" si="203"/>
        <v/>
      </c>
    </row>
    <row r="1264" spans="1:25" x14ac:dyDescent="0.3">
      <c r="A1264" s="2">
        <v>42830</v>
      </c>
      <c r="B1264">
        <v>9264.400390625</v>
      </c>
      <c r="C1264">
        <v>9273.900390625</v>
      </c>
      <c r="D1264">
        <v>9215.400390625</v>
      </c>
      <c r="E1264">
        <v>9265.150390625</v>
      </c>
      <c r="F1264">
        <v>717.625</v>
      </c>
      <c r="G1264">
        <v>723.25</v>
      </c>
      <c r="H1264">
        <v>713.77502441406205</v>
      </c>
      <c r="I1264">
        <v>716.17498779296795</v>
      </c>
      <c r="J1264">
        <v>7.7460490667716805E-2</v>
      </c>
      <c r="K1264">
        <v>7.7987682586189294E-2</v>
      </c>
      <c r="L1264">
        <v>7.7454586253267801E-2</v>
      </c>
      <c r="M1264" s="19">
        <v>7.7297718612062097E-2</v>
      </c>
      <c r="N1264">
        <v>7.8202550772070195E-2</v>
      </c>
      <c r="O1264">
        <v>6.6348568164035604E-4</v>
      </c>
      <c r="P1264">
        <v>7.88660364537105E-2</v>
      </c>
      <c r="Q1264">
        <v>7.7539065090429807E-2</v>
      </c>
      <c r="R1264" s="6" t="str">
        <f t="shared" si="209"/>
        <v>Lower</v>
      </c>
      <c r="S1264" t="str">
        <f t="shared" si="210"/>
        <v>Lower</v>
      </c>
      <c r="T1264" t="str">
        <f t="shared" si="205"/>
        <v>Below</v>
      </c>
      <c r="U1264" t="str">
        <f t="shared" si="206"/>
        <v>Above</v>
      </c>
      <c r="V1264" t="str">
        <f t="shared" si="207"/>
        <v>Below</v>
      </c>
      <c r="W1264" t="str">
        <f t="shared" si="204"/>
        <v>Below</v>
      </c>
      <c r="X1264" t="str">
        <f t="shared" si="208"/>
        <v>Sell</v>
      </c>
      <c r="Y1264" t="str">
        <f t="shared" si="203"/>
        <v/>
      </c>
    </row>
    <row r="1265" spans="1:25" x14ac:dyDescent="0.3">
      <c r="A1265" s="2">
        <v>42831</v>
      </c>
      <c r="B1265">
        <v>9245.7998046875</v>
      </c>
      <c r="C1265">
        <v>9267.9501953125</v>
      </c>
      <c r="D1265">
        <v>9218.849609375</v>
      </c>
      <c r="E1265">
        <v>9261.9501953125</v>
      </c>
      <c r="F1265">
        <v>715.75</v>
      </c>
      <c r="G1265">
        <v>721.5</v>
      </c>
      <c r="H1265">
        <v>712.52502441406205</v>
      </c>
      <c r="I1265">
        <v>719.25</v>
      </c>
      <c r="J1265">
        <v>7.7413529940062495E-2</v>
      </c>
      <c r="K1265">
        <v>7.7848929352783605E-2</v>
      </c>
      <c r="L1265">
        <v>7.7290014980770302E-2</v>
      </c>
      <c r="M1265" s="19">
        <v>7.7656431402968906E-2</v>
      </c>
      <c r="N1265">
        <v>7.8211963981082794E-2</v>
      </c>
      <c r="O1265">
        <v>6.5378278795763804E-4</v>
      </c>
      <c r="P1265">
        <v>7.8865746769040401E-2</v>
      </c>
      <c r="Q1265">
        <v>7.7558181193125103E-2</v>
      </c>
      <c r="R1265" s="6" t="str">
        <f t="shared" si="209"/>
        <v>Lower</v>
      </c>
      <c r="S1265" t="str">
        <f t="shared" si="210"/>
        <v>Lower</v>
      </c>
      <c r="T1265" t="str">
        <f t="shared" si="205"/>
        <v>Above</v>
      </c>
      <c r="U1265" t="str">
        <f t="shared" si="206"/>
        <v>Above</v>
      </c>
      <c r="V1265" t="str">
        <f t="shared" si="207"/>
        <v>Below</v>
      </c>
      <c r="W1265" t="str">
        <f t="shared" si="204"/>
        <v>Above</v>
      </c>
      <c r="X1265" t="str">
        <f t="shared" si="208"/>
        <v>Buy</v>
      </c>
      <c r="Y1265" t="str">
        <f t="shared" si="203"/>
        <v>Buy</v>
      </c>
    </row>
    <row r="1266" spans="1:25" x14ac:dyDescent="0.3">
      <c r="A1266" s="2">
        <v>42832</v>
      </c>
      <c r="B1266">
        <v>9223.7001953125</v>
      </c>
      <c r="C1266">
        <v>9250.5</v>
      </c>
      <c r="D1266">
        <v>9188.099609375</v>
      </c>
      <c r="E1266">
        <v>9198.2998046875</v>
      </c>
      <c r="F1266">
        <v>715.52502441406205</v>
      </c>
      <c r="G1266">
        <v>722.5</v>
      </c>
      <c r="H1266">
        <v>714.29998779296795</v>
      </c>
      <c r="I1266">
        <v>719.42498779296795</v>
      </c>
      <c r="J1266">
        <v>7.7574618565518103E-2</v>
      </c>
      <c r="K1266">
        <v>7.8103886276417497E-2</v>
      </c>
      <c r="L1266">
        <v>7.7741863732532696E-2</v>
      </c>
      <c r="M1266" s="19">
        <v>7.8212822268126703E-2</v>
      </c>
      <c r="N1266">
        <v>7.8222579373589896E-2</v>
      </c>
      <c r="O1266">
        <v>6.5188967546275897E-4</v>
      </c>
      <c r="P1266">
        <v>7.8874469049052598E-2</v>
      </c>
      <c r="Q1266">
        <v>7.7570689698127096E-2</v>
      </c>
      <c r="R1266" s="6">
        <f t="shared" si="209"/>
        <v>0</v>
      </c>
      <c r="S1266" t="str">
        <f t="shared" si="210"/>
        <v>Lower</v>
      </c>
      <c r="T1266" t="str">
        <f t="shared" si="205"/>
        <v>Above</v>
      </c>
      <c r="U1266" t="str">
        <f t="shared" si="206"/>
        <v>Above</v>
      </c>
      <c r="V1266" t="str">
        <f t="shared" si="207"/>
        <v>Below</v>
      </c>
      <c r="W1266" t="str">
        <f t="shared" si="204"/>
        <v>Above</v>
      </c>
      <c r="X1266" t="str">
        <f t="shared" si="208"/>
        <v>Buy</v>
      </c>
      <c r="Y1266" t="str">
        <f t="shared" si="203"/>
        <v/>
      </c>
    </row>
    <row r="1267" spans="1:25" x14ac:dyDescent="0.3">
      <c r="A1267" s="2">
        <v>42835</v>
      </c>
      <c r="B1267">
        <v>9225.599609375</v>
      </c>
      <c r="C1267">
        <v>9225.650390625</v>
      </c>
      <c r="D1267">
        <v>9174.849609375</v>
      </c>
      <c r="E1267">
        <v>9181.4501953125</v>
      </c>
      <c r="F1267">
        <v>721.5</v>
      </c>
      <c r="G1267">
        <v>721.5</v>
      </c>
      <c r="H1267">
        <v>716.32501220703102</v>
      </c>
      <c r="I1267">
        <v>717.07501220703102</v>
      </c>
      <c r="J1267">
        <v>7.8206298836859894E-2</v>
      </c>
      <c r="K1267">
        <v>7.8205868361669095E-2</v>
      </c>
      <c r="L1267">
        <v>7.8074850564861506E-2</v>
      </c>
      <c r="M1267" s="19">
        <v>7.8100408644935698E-2</v>
      </c>
      <c r="N1267">
        <v>7.8223152759875306E-2</v>
      </c>
      <c r="O1267">
        <v>6.5177097630599696E-4</v>
      </c>
      <c r="P1267">
        <v>7.8874923736181296E-2</v>
      </c>
      <c r="Q1267">
        <v>7.7571381783569301E-2</v>
      </c>
      <c r="R1267" s="6">
        <f t="shared" si="209"/>
        <v>0</v>
      </c>
      <c r="S1267" t="str">
        <f t="shared" si="210"/>
        <v>Lower</v>
      </c>
      <c r="T1267" t="str">
        <f t="shared" si="205"/>
        <v>Above</v>
      </c>
      <c r="U1267" t="str">
        <f t="shared" si="206"/>
        <v>Above</v>
      </c>
      <c r="V1267" t="str">
        <f t="shared" si="207"/>
        <v>Below</v>
      </c>
      <c r="W1267" t="str">
        <f t="shared" si="204"/>
        <v>Above</v>
      </c>
      <c r="X1267" t="str">
        <f t="shared" si="208"/>
        <v>Buy</v>
      </c>
      <c r="Y1267" t="str">
        <f t="shared" ref="Y1267:Y1330" si="211">+IF(X1267&lt;&gt;X1266,X1267,"")</f>
        <v/>
      </c>
    </row>
    <row r="1268" spans="1:25" x14ac:dyDescent="0.3">
      <c r="A1268" s="2">
        <v>42836</v>
      </c>
      <c r="B1268">
        <v>9184.5498046875</v>
      </c>
      <c r="C1268">
        <v>9242.7001953125</v>
      </c>
      <c r="D1268">
        <v>9172.849609375</v>
      </c>
      <c r="E1268">
        <v>9237</v>
      </c>
      <c r="F1268">
        <v>717</v>
      </c>
      <c r="G1268">
        <v>720.59997558593705</v>
      </c>
      <c r="H1268">
        <v>715.75</v>
      </c>
      <c r="I1268">
        <v>719.75</v>
      </c>
      <c r="J1268">
        <v>7.8065884038656497E-2</v>
      </c>
      <c r="K1268">
        <v>7.7964226942186701E-2</v>
      </c>
      <c r="L1268">
        <v>7.8029187273328499E-2</v>
      </c>
      <c r="M1268" s="19">
        <v>7.7920320450362596E-2</v>
      </c>
      <c r="N1268">
        <v>7.8201512028016798E-2</v>
      </c>
      <c r="O1268">
        <v>6.5440806045643303E-4</v>
      </c>
      <c r="P1268">
        <v>7.8855920088473294E-2</v>
      </c>
      <c r="Q1268">
        <v>7.7547103967560399E-2</v>
      </c>
      <c r="R1268" s="6">
        <f t="shared" si="209"/>
        <v>0</v>
      </c>
      <c r="S1268" t="str">
        <f t="shared" si="210"/>
        <v>Lower</v>
      </c>
      <c r="T1268" t="str">
        <f t="shared" si="205"/>
        <v>Above</v>
      </c>
      <c r="U1268" t="str">
        <f t="shared" si="206"/>
        <v>Above</v>
      </c>
      <c r="V1268" t="str">
        <f t="shared" si="207"/>
        <v>Below</v>
      </c>
      <c r="W1268" t="str">
        <f t="shared" si="204"/>
        <v>Above</v>
      </c>
      <c r="X1268" t="str">
        <f t="shared" si="208"/>
        <v>Buy</v>
      </c>
      <c r="Y1268" t="str">
        <f t="shared" si="211"/>
        <v/>
      </c>
    </row>
    <row r="1269" spans="1:25" x14ac:dyDescent="0.3">
      <c r="A1269" s="2">
        <v>42837</v>
      </c>
      <c r="B1269">
        <v>9242.5</v>
      </c>
      <c r="C1269">
        <v>9246.400390625</v>
      </c>
      <c r="D1269">
        <v>9161.7998046875</v>
      </c>
      <c r="E1269">
        <v>9203.4501953125</v>
      </c>
      <c r="F1269">
        <v>719.5</v>
      </c>
      <c r="G1269">
        <v>724.97497558593705</v>
      </c>
      <c r="H1269">
        <v>717.75</v>
      </c>
      <c r="I1269">
        <v>721.84997558593705</v>
      </c>
      <c r="J1269">
        <v>7.7846902894238498E-2</v>
      </c>
      <c r="K1269">
        <v>7.8406184564643697E-2</v>
      </c>
      <c r="L1269">
        <v>7.8341593933625706E-2</v>
      </c>
      <c r="M1269" s="19">
        <v>7.8432540000443501E-2</v>
      </c>
      <c r="N1269">
        <v>7.8242045292009899E-2</v>
      </c>
      <c r="O1269">
        <v>6.4159685195335099E-4</v>
      </c>
      <c r="P1269">
        <v>7.8883642143963206E-2</v>
      </c>
      <c r="Q1269">
        <v>7.7600448440056494E-2</v>
      </c>
      <c r="R1269" s="6">
        <f t="shared" si="209"/>
        <v>0</v>
      </c>
      <c r="S1269" t="str">
        <f t="shared" si="210"/>
        <v>Lower</v>
      </c>
      <c r="T1269" t="str">
        <f t="shared" si="205"/>
        <v>Above</v>
      </c>
      <c r="U1269" t="str">
        <f t="shared" si="206"/>
        <v>Above</v>
      </c>
      <c r="V1269" t="str">
        <f t="shared" si="207"/>
        <v>Below</v>
      </c>
      <c r="W1269" t="str">
        <f t="shared" si="204"/>
        <v>Above</v>
      </c>
      <c r="X1269" t="str">
        <f t="shared" si="208"/>
        <v>Buy</v>
      </c>
      <c r="Y1269" t="str">
        <f t="shared" si="211"/>
        <v/>
      </c>
    </row>
    <row r="1270" spans="1:25" x14ac:dyDescent="0.3">
      <c r="A1270" s="2">
        <v>42838</v>
      </c>
      <c r="B1270">
        <v>9202.5</v>
      </c>
      <c r="C1270">
        <v>9202.650390625</v>
      </c>
      <c r="D1270">
        <v>9144.9501953125</v>
      </c>
      <c r="E1270">
        <v>9150.7998046875</v>
      </c>
      <c r="F1270">
        <v>721.5</v>
      </c>
      <c r="G1270">
        <v>724.45001220703102</v>
      </c>
      <c r="H1270">
        <v>718.52502441406205</v>
      </c>
      <c r="I1270">
        <v>720.15002441406205</v>
      </c>
      <c r="J1270">
        <v>7.8402607986959999E-2</v>
      </c>
      <c r="K1270">
        <v>7.8721887875372099E-2</v>
      </c>
      <c r="L1270">
        <v>7.8570687545391094E-2</v>
      </c>
      <c r="M1270" s="19">
        <v>7.8698041677752004E-2</v>
      </c>
      <c r="N1270">
        <v>7.8278677722076903E-2</v>
      </c>
      <c r="O1270">
        <v>6.4587115568024095E-4</v>
      </c>
      <c r="P1270">
        <v>7.89245488777571E-2</v>
      </c>
      <c r="Q1270">
        <v>7.7632806566396595E-2</v>
      </c>
      <c r="R1270" s="6">
        <f t="shared" si="209"/>
        <v>0</v>
      </c>
      <c r="S1270" t="str">
        <f t="shared" si="210"/>
        <v>Lower</v>
      </c>
      <c r="T1270" t="str">
        <f t="shared" si="205"/>
        <v>Above</v>
      </c>
      <c r="U1270" t="str">
        <f t="shared" si="206"/>
        <v>Above</v>
      </c>
      <c r="V1270" t="str">
        <f t="shared" si="207"/>
        <v>Below</v>
      </c>
      <c r="W1270" t="str">
        <f t="shared" si="204"/>
        <v>Above</v>
      </c>
      <c r="X1270" t="str">
        <f t="shared" si="208"/>
        <v>Buy</v>
      </c>
      <c r="Y1270" t="str">
        <f t="shared" si="211"/>
        <v/>
      </c>
    </row>
    <row r="1271" spans="1:25" x14ac:dyDescent="0.3">
      <c r="A1271" s="2">
        <v>42842</v>
      </c>
      <c r="B1271">
        <v>9144.75</v>
      </c>
      <c r="C1271">
        <v>9160</v>
      </c>
      <c r="D1271">
        <v>9120.25</v>
      </c>
      <c r="E1271">
        <v>9139.2998046875</v>
      </c>
      <c r="F1271">
        <v>720.15002441406205</v>
      </c>
      <c r="G1271">
        <v>721.90002441406205</v>
      </c>
      <c r="H1271">
        <v>714.125</v>
      </c>
      <c r="I1271">
        <v>718.40002441406205</v>
      </c>
      <c r="J1271">
        <v>7.8750105187573402E-2</v>
      </c>
      <c r="K1271">
        <v>7.8810046333412903E-2</v>
      </c>
      <c r="L1271">
        <v>7.8301033414654206E-2</v>
      </c>
      <c r="M1271" s="19">
        <v>7.8605586835612806E-2</v>
      </c>
      <c r="N1271">
        <v>7.8337981542090498E-2</v>
      </c>
      <c r="O1271">
        <v>6.1662083058880597E-4</v>
      </c>
      <c r="P1271">
        <v>7.8954602372679303E-2</v>
      </c>
      <c r="Q1271">
        <v>7.7721360711501694E-2</v>
      </c>
      <c r="R1271" s="6">
        <f t="shared" si="209"/>
        <v>0</v>
      </c>
      <c r="S1271" t="str">
        <f t="shared" si="210"/>
        <v>Lower</v>
      </c>
      <c r="T1271" t="str">
        <f t="shared" si="205"/>
        <v>Above</v>
      </c>
      <c r="U1271" t="str">
        <f t="shared" si="206"/>
        <v>Above</v>
      </c>
      <c r="V1271" t="str">
        <f t="shared" si="207"/>
        <v>Below</v>
      </c>
      <c r="W1271" t="str">
        <f t="shared" si="204"/>
        <v>Above</v>
      </c>
      <c r="X1271" t="str">
        <f t="shared" si="208"/>
        <v>Buy</v>
      </c>
      <c r="Y1271" t="str">
        <f t="shared" si="211"/>
        <v/>
      </c>
    </row>
    <row r="1272" spans="1:25" x14ac:dyDescent="0.3">
      <c r="A1272" s="2">
        <v>42843</v>
      </c>
      <c r="B1272">
        <v>9163</v>
      </c>
      <c r="C1272">
        <v>9217.900390625</v>
      </c>
      <c r="D1272">
        <v>9095.4501953125</v>
      </c>
      <c r="E1272">
        <v>9105.150390625</v>
      </c>
      <c r="F1272">
        <v>720</v>
      </c>
      <c r="G1272">
        <v>727.5</v>
      </c>
      <c r="H1272">
        <v>719</v>
      </c>
      <c r="I1272">
        <v>723.65002441406205</v>
      </c>
      <c r="J1272">
        <v>7.8576885299574295E-2</v>
      </c>
      <c r="K1272">
        <v>7.8922527817712002E-2</v>
      </c>
      <c r="L1272">
        <v>7.9050512570620096E-2</v>
      </c>
      <c r="M1272" s="19">
        <v>7.9476998552287403E-2</v>
      </c>
      <c r="N1272">
        <v>7.8420340686389797E-2</v>
      </c>
      <c r="O1272">
        <v>6.5404290639922702E-4</v>
      </c>
      <c r="P1272">
        <v>7.9074383592789094E-2</v>
      </c>
      <c r="Q1272">
        <v>7.7766297779990598E-2</v>
      </c>
      <c r="R1272" s="6" t="str">
        <f t="shared" si="209"/>
        <v>Upper</v>
      </c>
      <c r="S1272" t="str">
        <f t="shared" si="210"/>
        <v>Upper</v>
      </c>
      <c r="T1272" t="str">
        <f t="shared" si="205"/>
        <v>Above</v>
      </c>
      <c r="U1272" t="str">
        <f t="shared" si="206"/>
        <v>Above</v>
      </c>
      <c r="V1272" t="str">
        <f t="shared" si="207"/>
        <v>Above</v>
      </c>
      <c r="W1272" t="str">
        <f t="shared" si="204"/>
        <v>Above</v>
      </c>
      <c r="X1272" t="str">
        <f t="shared" si="208"/>
        <v>Buy</v>
      </c>
      <c r="Y1272" t="str">
        <f t="shared" si="211"/>
        <v/>
      </c>
    </row>
    <row r="1273" spans="1:25" x14ac:dyDescent="0.3">
      <c r="A1273" s="2">
        <v>42844</v>
      </c>
      <c r="B1273">
        <v>9112.2001953125</v>
      </c>
      <c r="C1273">
        <v>9120.5</v>
      </c>
      <c r="D1273">
        <v>9075.150390625</v>
      </c>
      <c r="E1273">
        <v>9103.5</v>
      </c>
      <c r="F1273">
        <v>723.5</v>
      </c>
      <c r="G1273">
        <v>728.375</v>
      </c>
      <c r="H1273">
        <v>719</v>
      </c>
      <c r="I1273">
        <v>724.5</v>
      </c>
      <c r="J1273">
        <v>7.9399045729063603E-2</v>
      </c>
      <c r="K1273">
        <v>7.9861301463735504E-2</v>
      </c>
      <c r="L1273">
        <v>7.9227337184710006E-2</v>
      </c>
      <c r="M1273" s="19">
        <v>7.9584775086505105E-2</v>
      </c>
      <c r="N1273">
        <v>7.8465856313211194E-2</v>
      </c>
      <c r="O1273">
        <v>7.0253550012121095E-4</v>
      </c>
      <c r="P1273">
        <v>7.9168391813332406E-2</v>
      </c>
      <c r="Q1273">
        <v>7.7763320813089995E-2</v>
      </c>
      <c r="R1273" s="6" t="str">
        <f t="shared" si="209"/>
        <v>Upper</v>
      </c>
      <c r="S1273" t="str">
        <f t="shared" si="210"/>
        <v>Upper</v>
      </c>
      <c r="T1273" t="str">
        <f t="shared" si="205"/>
        <v>Above</v>
      </c>
      <c r="U1273" t="str">
        <f t="shared" si="206"/>
        <v>Above</v>
      </c>
      <c r="V1273" t="str">
        <f t="shared" si="207"/>
        <v>Above</v>
      </c>
      <c r="W1273" t="str">
        <f t="shared" si="204"/>
        <v>Above</v>
      </c>
      <c r="X1273" t="str">
        <f t="shared" si="208"/>
        <v>Buy</v>
      </c>
      <c r="Y1273" t="str">
        <f t="shared" si="211"/>
        <v/>
      </c>
    </row>
    <row r="1274" spans="1:25" x14ac:dyDescent="0.3">
      <c r="A1274" s="2">
        <v>42845</v>
      </c>
      <c r="B1274">
        <v>9108.099609375</v>
      </c>
      <c r="C1274">
        <v>9143.900390625</v>
      </c>
      <c r="D1274">
        <v>9102.650390625</v>
      </c>
      <c r="E1274">
        <v>9136.400390625</v>
      </c>
      <c r="F1274">
        <v>726.5</v>
      </c>
      <c r="G1274">
        <v>733.02502441406205</v>
      </c>
      <c r="H1274">
        <v>726.47497558593705</v>
      </c>
      <c r="I1274">
        <v>731.07501220703102</v>
      </c>
      <c r="J1274">
        <v>7.9764169383063202E-2</v>
      </c>
      <c r="K1274">
        <v>8.0165464746927206E-2</v>
      </c>
      <c r="L1274">
        <v>7.9809170341656493E-2</v>
      </c>
      <c r="M1274" s="19">
        <v>8.0017838639952599E-2</v>
      </c>
      <c r="N1274">
        <v>7.85174253510251E-2</v>
      </c>
      <c r="O1274">
        <v>7.7670024983592101E-4</v>
      </c>
      <c r="P1274">
        <v>7.9294125600861007E-2</v>
      </c>
      <c r="Q1274">
        <v>7.7740725101189206E-2</v>
      </c>
      <c r="R1274" s="6" t="str">
        <f t="shared" si="209"/>
        <v>Upper</v>
      </c>
      <c r="S1274" t="str">
        <f t="shared" si="210"/>
        <v>Upper</v>
      </c>
      <c r="T1274" t="str">
        <f t="shared" si="205"/>
        <v>Above</v>
      </c>
      <c r="U1274" t="str">
        <f t="shared" si="206"/>
        <v>Above</v>
      </c>
      <c r="V1274" t="str">
        <f t="shared" si="207"/>
        <v>Above</v>
      </c>
      <c r="W1274" t="str">
        <f t="shared" si="204"/>
        <v>Above</v>
      </c>
      <c r="X1274" t="str">
        <f t="shared" si="208"/>
        <v>Buy</v>
      </c>
      <c r="Y1274" t="str">
        <f t="shared" si="211"/>
        <v/>
      </c>
    </row>
    <row r="1275" spans="1:25" x14ac:dyDescent="0.3">
      <c r="A1275" s="2">
        <v>42846</v>
      </c>
      <c r="B1275">
        <v>9179.099609375</v>
      </c>
      <c r="C1275">
        <v>9183.650390625</v>
      </c>
      <c r="D1275">
        <v>9088.75</v>
      </c>
      <c r="E1275">
        <v>9119.400390625</v>
      </c>
      <c r="F1275">
        <v>733</v>
      </c>
      <c r="G1275">
        <v>749.5</v>
      </c>
      <c r="H1275">
        <v>726.65002441406205</v>
      </c>
      <c r="I1275">
        <v>748.29998779296795</v>
      </c>
      <c r="J1275">
        <v>7.9855326904978305E-2</v>
      </c>
      <c r="K1275">
        <v>8.1612427315952293E-2</v>
      </c>
      <c r="L1275">
        <v>7.9950490927142001E-2</v>
      </c>
      <c r="M1275" s="19">
        <v>8.2055832153421202E-2</v>
      </c>
      <c r="N1275">
        <v>7.8658897219739995E-2</v>
      </c>
      <c r="O1275">
        <v>1.1021367175751899E-3</v>
      </c>
      <c r="P1275">
        <v>7.9761033937315207E-2</v>
      </c>
      <c r="Q1275">
        <v>7.7556760502164798E-2</v>
      </c>
      <c r="R1275" s="6" t="str">
        <f t="shared" si="209"/>
        <v>Upper</v>
      </c>
      <c r="S1275" t="str">
        <f t="shared" si="210"/>
        <v>Upper</v>
      </c>
      <c r="T1275" t="str">
        <f t="shared" si="205"/>
        <v>Above</v>
      </c>
      <c r="U1275" t="str">
        <f t="shared" si="206"/>
        <v>Above</v>
      </c>
      <c r="V1275" t="str">
        <f t="shared" si="207"/>
        <v>Above</v>
      </c>
      <c r="W1275" t="str">
        <f t="shared" si="204"/>
        <v>Above</v>
      </c>
      <c r="X1275" t="str">
        <f t="shared" si="208"/>
        <v>Buy</v>
      </c>
      <c r="Y1275" t="str">
        <f t="shared" si="211"/>
        <v/>
      </c>
    </row>
    <row r="1276" spans="1:25" x14ac:dyDescent="0.3">
      <c r="A1276" s="2">
        <v>42849</v>
      </c>
      <c r="B1276">
        <v>9135.349609375</v>
      </c>
      <c r="C1276">
        <v>9225.400390625</v>
      </c>
      <c r="D1276">
        <v>9130.5498046875</v>
      </c>
      <c r="E1276">
        <v>9217.9501953125</v>
      </c>
      <c r="F1276">
        <v>749.04998779296795</v>
      </c>
      <c r="G1276">
        <v>769.5</v>
      </c>
      <c r="H1276">
        <v>748.5</v>
      </c>
      <c r="I1276">
        <v>766.52502441406205</v>
      </c>
      <c r="J1276">
        <v>8.1994671230126603E-2</v>
      </c>
      <c r="K1276">
        <v>8.3411013876641904E-2</v>
      </c>
      <c r="L1276">
        <v>8.19775387037186E-2</v>
      </c>
      <c r="M1276" s="19">
        <v>8.3155691685539199E-2</v>
      </c>
      <c r="N1276">
        <v>7.8879710607898501E-2</v>
      </c>
      <c r="O1276">
        <v>1.4924177912707299E-3</v>
      </c>
      <c r="P1276">
        <v>8.0372128399169199E-2</v>
      </c>
      <c r="Q1276">
        <v>7.7387292816627803E-2</v>
      </c>
      <c r="R1276" s="6" t="str">
        <f t="shared" si="209"/>
        <v>Upper</v>
      </c>
      <c r="S1276" t="str">
        <f t="shared" si="210"/>
        <v>Upper</v>
      </c>
      <c r="T1276" t="str">
        <f t="shared" si="205"/>
        <v>Above</v>
      </c>
      <c r="U1276" t="str">
        <f t="shared" si="206"/>
        <v>Above</v>
      </c>
      <c r="V1276" t="str">
        <f t="shared" si="207"/>
        <v>Above</v>
      </c>
      <c r="W1276" t="str">
        <f t="shared" si="204"/>
        <v>Above</v>
      </c>
      <c r="X1276" t="str">
        <f t="shared" si="208"/>
        <v>Buy</v>
      </c>
      <c r="Y1276" t="str">
        <f t="shared" si="211"/>
        <v/>
      </c>
    </row>
    <row r="1277" spans="1:25" x14ac:dyDescent="0.3">
      <c r="A1277" s="2">
        <v>42850</v>
      </c>
      <c r="B1277">
        <v>9273.0498046875</v>
      </c>
      <c r="C1277">
        <v>9309.2001953125</v>
      </c>
      <c r="D1277">
        <v>9250.349609375</v>
      </c>
      <c r="E1277">
        <v>9306.599609375</v>
      </c>
      <c r="F1277">
        <v>767.52502441406205</v>
      </c>
      <c r="G1277">
        <v>772.75</v>
      </c>
      <c r="H1277">
        <v>764.79998779296795</v>
      </c>
      <c r="I1277">
        <v>768.52502441406205</v>
      </c>
      <c r="J1277">
        <v>8.2769427597173095E-2</v>
      </c>
      <c r="K1277">
        <v>8.3009279399652997E-2</v>
      </c>
      <c r="L1277">
        <v>8.2677954897819497E-2</v>
      </c>
      <c r="M1277" s="19">
        <v>8.2578498771977801E-2</v>
      </c>
      <c r="N1277">
        <v>7.9099023184875897E-2</v>
      </c>
      <c r="O1277">
        <v>1.69465683953759E-3</v>
      </c>
      <c r="P1277">
        <v>8.0793680024413506E-2</v>
      </c>
      <c r="Q1277">
        <v>7.7404366345338302E-2</v>
      </c>
      <c r="R1277" s="6" t="str">
        <f t="shared" si="209"/>
        <v>Upper</v>
      </c>
      <c r="S1277" t="str">
        <f t="shared" si="210"/>
        <v>Upper</v>
      </c>
      <c r="T1277" t="str">
        <f t="shared" si="205"/>
        <v>Above</v>
      </c>
      <c r="U1277" t="str">
        <f t="shared" si="206"/>
        <v>Above</v>
      </c>
      <c r="V1277" t="str">
        <f t="shared" si="207"/>
        <v>Above</v>
      </c>
      <c r="W1277" t="str">
        <f t="shared" si="204"/>
        <v>Above</v>
      </c>
      <c r="X1277" t="str">
        <f t="shared" si="208"/>
        <v>Buy</v>
      </c>
      <c r="Y1277" t="str">
        <f t="shared" si="211"/>
        <v/>
      </c>
    </row>
    <row r="1278" spans="1:25" x14ac:dyDescent="0.3">
      <c r="A1278" s="2">
        <v>42851</v>
      </c>
      <c r="B1278">
        <v>9336.2001953125</v>
      </c>
      <c r="C1278">
        <v>9367</v>
      </c>
      <c r="D1278">
        <v>9301.349609375</v>
      </c>
      <c r="E1278">
        <v>9351.849609375</v>
      </c>
      <c r="F1278">
        <v>771.47497558593705</v>
      </c>
      <c r="G1278">
        <v>776.5</v>
      </c>
      <c r="H1278">
        <v>734.22497558593705</v>
      </c>
      <c r="I1278">
        <v>775.32501220703102</v>
      </c>
      <c r="J1278">
        <v>8.2632651340668301E-2</v>
      </c>
      <c r="K1278">
        <v>8.2897405786270903E-2</v>
      </c>
      <c r="L1278">
        <v>7.8937466757071306E-2</v>
      </c>
      <c r="M1278" s="19">
        <v>8.2906060789278105E-2</v>
      </c>
      <c r="N1278">
        <v>7.9347646368883001E-2</v>
      </c>
      <c r="O1278">
        <v>1.8703281713567401E-3</v>
      </c>
      <c r="P1278">
        <v>8.1217974540239796E-2</v>
      </c>
      <c r="Q1278">
        <v>7.7477318197526193E-2</v>
      </c>
      <c r="R1278" s="6" t="str">
        <f t="shared" si="209"/>
        <v>Upper</v>
      </c>
      <c r="S1278" t="str">
        <f t="shared" si="210"/>
        <v>Upper</v>
      </c>
      <c r="T1278" t="str">
        <f t="shared" si="205"/>
        <v>Above</v>
      </c>
      <c r="U1278" t="str">
        <f t="shared" si="206"/>
        <v>Above</v>
      </c>
      <c r="V1278" t="str">
        <f t="shared" si="207"/>
        <v>Above</v>
      </c>
      <c r="W1278" t="str">
        <f t="shared" si="204"/>
        <v>Above</v>
      </c>
      <c r="X1278" t="str">
        <f t="shared" si="208"/>
        <v>Buy</v>
      </c>
      <c r="Y1278" t="str">
        <f t="shared" si="211"/>
        <v/>
      </c>
    </row>
    <row r="1279" spans="1:25" x14ac:dyDescent="0.3">
      <c r="A1279" s="2">
        <v>42852</v>
      </c>
      <c r="B1279">
        <v>9359.150390625</v>
      </c>
      <c r="C1279">
        <v>9367.150390625</v>
      </c>
      <c r="D1279">
        <v>9322.650390625</v>
      </c>
      <c r="E1279">
        <v>9342.150390625</v>
      </c>
      <c r="F1279">
        <v>773.04998779296795</v>
      </c>
      <c r="G1279">
        <v>786.97497558593705</v>
      </c>
      <c r="H1279">
        <v>773.04998779296795</v>
      </c>
      <c r="I1279">
        <v>784.29998779296795</v>
      </c>
      <c r="J1279">
        <v>8.2598308129264303E-2</v>
      </c>
      <c r="K1279">
        <v>8.4014341904190201E-2</v>
      </c>
      <c r="L1279">
        <v>8.2921696663682598E-2</v>
      </c>
      <c r="M1279" s="19">
        <v>8.3952832591950799E-2</v>
      </c>
      <c r="N1279">
        <v>7.9643982669139093E-2</v>
      </c>
      <c r="O1279">
        <v>2.1047488986304401E-3</v>
      </c>
      <c r="P1279">
        <v>8.17487315677696E-2</v>
      </c>
      <c r="Q1279">
        <v>7.7539233770508698E-2</v>
      </c>
      <c r="R1279" s="6" t="str">
        <f t="shared" si="209"/>
        <v>Upper</v>
      </c>
      <c r="S1279" t="str">
        <f t="shared" si="210"/>
        <v>Upper</v>
      </c>
      <c r="T1279" t="str">
        <f t="shared" si="205"/>
        <v>Above</v>
      </c>
      <c r="U1279" t="str">
        <f t="shared" si="206"/>
        <v>Above</v>
      </c>
      <c r="V1279" t="str">
        <f t="shared" si="207"/>
        <v>Above</v>
      </c>
      <c r="W1279" t="str">
        <f t="shared" si="204"/>
        <v>Above</v>
      </c>
      <c r="X1279" t="str">
        <f t="shared" si="208"/>
        <v>Buy</v>
      </c>
      <c r="Y1279" t="str">
        <f t="shared" si="211"/>
        <v/>
      </c>
    </row>
    <row r="1280" spans="1:25" x14ac:dyDescent="0.3">
      <c r="A1280" s="2">
        <v>42853</v>
      </c>
      <c r="B1280">
        <v>9340.9501953125</v>
      </c>
      <c r="C1280">
        <v>9342.650390625</v>
      </c>
      <c r="D1280">
        <v>9282.25</v>
      </c>
      <c r="E1280">
        <v>9304.0498046875</v>
      </c>
      <c r="F1280">
        <v>779.95001220703102</v>
      </c>
      <c r="G1280">
        <v>779.95001220703102</v>
      </c>
      <c r="H1280">
        <v>768.54998779296795</v>
      </c>
      <c r="I1280">
        <v>773.25</v>
      </c>
      <c r="J1280">
        <v>8.3497930713561402E-2</v>
      </c>
      <c r="K1280">
        <v>8.3482735583221807E-2</v>
      </c>
      <c r="L1280">
        <v>8.2797811715151895E-2</v>
      </c>
      <c r="M1280" s="19">
        <v>8.3108970419572201E-2</v>
      </c>
      <c r="N1280">
        <v>7.9893505846986401E-2</v>
      </c>
      <c r="O1280">
        <v>2.20768058745364E-3</v>
      </c>
      <c r="P1280">
        <v>8.2101186434440004E-2</v>
      </c>
      <c r="Q1280">
        <v>7.7685825259532701E-2</v>
      </c>
      <c r="R1280" s="6" t="str">
        <f t="shared" si="209"/>
        <v>Upper</v>
      </c>
      <c r="S1280" t="str">
        <f t="shared" si="210"/>
        <v>Upper</v>
      </c>
      <c r="T1280" t="str">
        <f t="shared" si="205"/>
        <v>Above</v>
      </c>
      <c r="U1280" t="str">
        <f t="shared" si="206"/>
        <v>Above</v>
      </c>
      <c r="V1280" t="str">
        <f t="shared" si="207"/>
        <v>Above</v>
      </c>
      <c r="W1280" t="str">
        <f t="shared" si="204"/>
        <v>Above</v>
      </c>
      <c r="X1280" t="str">
        <f t="shared" si="208"/>
        <v>Buy</v>
      </c>
      <c r="Y1280" t="str">
        <f t="shared" si="211"/>
        <v/>
      </c>
    </row>
    <row r="1281" spans="1:25" x14ac:dyDescent="0.3">
      <c r="A1281" s="2">
        <v>42857</v>
      </c>
      <c r="B1281">
        <v>9339.849609375</v>
      </c>
      <c r="C1281">
        <v>9352.5498046875</v>
      </c>
      <c r="D1281">
        <v>9269.900390625</v>
      </c>
      <c r="E1281">
        <v>9313.7998046875</v>
      </c>
      <c r="F1281">
        <v>773.5</v>
      </c>
      <c r="G1281">
        <v>775.45001220703102</v>
      </c>
      <c r="H1281">
        <v>765.17498779296795</v>
      </c>
      <c r="I1281">
        <v>770.29998779296795</v>
      </c>
      <c r="J1281">
        <v>8.2817179328411095E-2</v>
      </c>
      <c r="K1281">
        <v>8.2913219218397005E-2</v>
      </c>
      <c r="L1281">
        <v>8.2544035593609899E-2</v>
      </c>
      <c r="M1281" s="19">
        <v>8.2705233518685597E-2</v>
      </c>
      <c r="N1281">
        <v>8.0033127923051797E-2</v>
      </c>
      <c r="O1281">
        <v>2.29551934279622E-3</v>
      </c>
      <c r="P1281">
        <v>8.2328647265848001E-2</v>
      </c>
      <c r="Q1281">
        <v>7.7737608580255593E-2</v>
      </c>
      <c r="R1281" s="6" t="str">
        <f t="shared" si="209"/>
        <v>Upper</v>
      </c>
      <c r="S1281" t="str">
        <f t="shared" si="210"/>
        <v>Upper</v>
      </c>
      <c r="T1281" t="str">
        <f t="shared" si="205"/>
        <v>Above</v>
      </c>
      <c r="U1281" t="str">
        <f t="shared" si="206"/>
        <v>Above</v>
      </c>
      <c r="V1281" t="str">
        <f t="shared" si="207"/>
        <v>Above</v>
      </c>
      <c r="W1281" t="str">
        <f t="shared" si="204"/>
        <v>Above</v>
      </c>
      <c r="X1281" t="str">
        <f t="shared" si="208"/>
        <v>Buy</v>
      </c>
      <c r="Y1281" t="str">
        <f t="shared" si="211"/>
        <v/>
      </c>
    </row>
    <row r="1282" spans="1:25" x14ac:dyDescent="0.3">
      <c r="A1282" s="2">
        <v>42858</v>
      </c>
      <c r="B1282">
        <v>9344.7001953125</v>
      </c>
      <c r="C1282">
        <v>9346.2998046875</v>
      </c>
      <c r="D1282">
        <v>9298.400390625</v>
      </c>
      <c r="E1282">
        <v>9311.9501953125</v>
      </c>
      <c r="F1282">
        <v>777.125</v>
      </c>
      <c r="G1282">
        <v>777.125</v>
      </c>
      <c r="H1282">
        <v>769.67498779296795</v>
      </c>
      <c r="I1282">
        <v>772.15002441406205</v>
      </c>
      <c r="J1282">
        <v>8.3162111545303702E-2</v>
      </c>
      <c r="K1282">
        <v>8.3147878437437206E-2</v>
      </c>
      <c r="L1282">
        <v>8.2774988757096699E-2</v>
      </c>
      <c r="M1282" s="19">
        <v>8.2920334432496301E-2</v>
      </c>
      <c r="N1282">
        <v>8.0247954976252797E-2</v>
      </c>
      <c r="O1282">
        <v>2.3569102912119901E-3</v>
      </c>
      <c r="P1282">
        <v>8.26048652674648E-2</v>
      </c>
      <c r="Q1282">
        <v>7.7891044685040794E-2</v>
      </c>
      <c r="R1282" s="6" t="str">
        <f t="shared" si="209"/>
        <v>Upper</v>
      </c>
      <c r="S1282" t="str">
        <f t="shared" si="210"/>
        <v>Upper</v>
      </c>
      <c r="T1282" t="str">
        <f t="shared" si="205"/>
        <v>Above</v>
      </c>
      <c r="U1282" t="str">
        <f t="shared" si="206"/>
        <v>Above</v>
      </c>
      <c r="V1282" t="str">
        <f t="shared" si="207"/>
        <v>Above</v>
      </c>
      <c r="W1282" t="str">
        <f t="shared" si="204"/>
        <v>Above</v>
      </c>
      <c r="X1282" t="str">
        <f t="shared" si="208"/>
        <v>Buy</v>
      </c>
      <c r="Y1282" t="str">
        <f t="shared" si="211"/>
        <v/>
      </c>
    </row>
    <row r="1283" spans="1:25" x14ac:dyDescent="0.3">
      <c r="A1283" s="2">
        <v>42859</v>
      </c>
      <c r="B1283">
        <v>9360.9501953125</v>
      </c>
      <c r="C1283">
        <v>9365.650390625</v>
      </c>
      <c r="D1283">
        <v>9323.25</v>
      </c>
      <c r="E1283">
        <v>9359.900390625</v>
      </c>
      <c r="F1283">
        <v>769.625</v>
      </c>
      <c r="G1283">
        <v>771.45001220703102</v>
      </c>
      <c r="H1283">
        <v>761.29998779296795</v>
      </c>
      <c r="I1283">
        <v>767.40002441406205</v>
      </c>
      <c r="J1283">
        <v>8.2216546818654104E-2</v>
      </c>
      <c r="K1283">
        <v>8.23701483646294E-2</v>
      </c>
      <c r="L1283">
        <v>8.1656073557286199E-2</v>
      </c>
      <c r="M1283" s="19">
        <v>8.1988054614630296E-2</v>
      </c>
      <c r="N1283">
        <v>8.0468749557427999E-2</v>
      </c>
      <c r="O1283">
        <v>2.2991826391805998E-3</v>
      </c>
      <c r="P1283">
        <v>8.2767932196608607E-2</v>
      </c>
      <c r="Q1283">
        <v>7.8169566918247405E-2</v>
      </c>
      <c r="R1283" s="6">
        <f t="shared" si="209"/>
        <v>0</v>
      </c>
      <c r="S1283" t="str">
        <f t="shared" si="210"/>
        <v>Upper</v>
      </c>
      <c r="T1283" t="str">
        <f t="shared" si="205"/>
        <v>Above</v>
      </c>
      <c r="U1283" t="str">
        <f t="shared" si="206"/>
        <v>Above</v>
      </c>
      <c r="V1283" t="str">
        <f t="shared" si="207"/>
        <v>Below</v>
      </c>
      <c r="W1283" t="str">
        <f t="shared" ref="W1283:W1346" si="212">IF(S1283=0,"",IF(S1283="Upper",IF(M1283&lt;=P1283,"Below","Above"),IF(M1283&gt;=Q1283,"Above","Below")))</f>
        <v>Below</v>
      </c>
      <c r="X1283" t="str">
        <f t="shared" si="208"/>
        <v>Sell</v>
      </c>
      <c r="Y1283" t="str">
        <f t="shared" si="211"/>
        <v>Sell</v>
      </c>
    </row>
    <row r="1284" spans="1:25" x14ac:dyDescent="0.3">
      <c r="A1284" s="2">
        <v>42860</v>
      </c>
      <c r="B1284">
        <v>9374.5498046875</v>
      </c>
      <c r="C1284">
        <v>9377.099609375</v>
      </c>
      <c r="D1284">
        <v>9272</v>
      </c>
      <c r="E1284">
        <v>9285.2998046875</v>
      </c>
      <c r="F1284">
        <v>771.04998779296795</v>
      </c>
      <c r="G1284">
        <v>771.45001220703102</v>
      </c>
      <c r="H1284">
        <v>763.15002441406205</v>
      </c>
      <c r="I1284">
        <v>766.09997558593705</v>
      </c>
      <c r="J1284">
        <v>8.2249281710298799E-2</v>
      </c>
      <c r="K1284">
        <v>8.2269576344880996E-2</v>
      </c>
      <c r="L1284">
        <v>8.2306948275891106E-2</v>
      </c>
      <c r="M1284" s="19">
        <v>8.25067570999901E-2</v>
      </c>
      <c r="N1284">
        <v>8.0729201481824497E-2</v>
      </c>
      <c r="O1284">
        <v>2.2145441344666901E-3</v>
      </c>
      <c r="P1284">
        <v>8.2943745616291198E-2</v>
      </c>
      <c r="Q1284">
        <v>7.8514657347357797E-2</v>
      </c>
      <c r="R1284" s="6">
        <f t="shared" si="209"/>
        <v>0</v>
      </c>
      <c r="S1284" t="str">
        <f t="shared" si="210"/>
        <v>Upper</v>
      </c>
      <c r="T1284" t="str">
        <f t="shared" si="205"/>
        <v>Above</v>
      </c>
      <c r="U1284" t="str">
        <f t="shared" si="206"/>
        <v>Above</v>
      </c>
      <c r="V1284" t="str">
        <f t="shared" si="207"/>
        <v>Below</v>
      </c>
      <c r="W1284" t="str">
        <f t="shared" si="212"/>
        <v>Below</v>
      </c>
      <c r="X1284" t="str">
        <f t="shared" si="208"/>
        <v>Sell</v>
      </c>
      <c r="Y1284" t="str">
        <f t="shared" si="211"/>
        <v/>
      </c>
    </row>
    <row r="1285" spans="1:25" x14ac:dyDescent="0.3">
      <c r="A1285" s="2">
        <v>42863</v>
      </c>
      <c r="B1285">
        <v>9311.4501953125</v>
      </c>
      <c r="C1285">
        <v>9338.7001953125</v>
      </c>
      <c r="D1285">
        <v>9297.9501953125</v>
      </c>
      <c r="E1285">
        <v>9314.0498046875</v>
      </c>
      <c r="F1285">
        <v>769</v>
      </c>
      <c r="G1285">
        <v>770</v>
      </c>
      <c r="H1285">
        <v>764.27502441406205</v>
      </c>
      <c r="I1285">
        <v>767.40002441406205</v>
      </c>
      <c r="J1285">
        <v>8.2586491241409807E-2</v>
      </c>
      <c r="K1285">
        <v>8.2452588036448199E-2</v>
      </c>
      <c r="L1285">
        <v>8.2198227389878503E-2</v>
      </c>
      <c r="M1285" s="19">
        <v>8.2391659965985103E-2</v>
      </c>
      <c r="N1285">
        <v>8.0965962909975195E-2</v>
      </c>
      <c r="O1285">
        <v>2.1198391389239601E-3</v>
      </c>
      <c r="P1285">
        <v>8.3085802048899204E-2</v>
      </c>
      <c r="Q1285">
        <v>7.8846123771051296E-2</v>
      </c>
      <c r="R1285" s="6">
        <f t="shared" si="209"/>
        <v>0</v>
      </c>
      <c r="S1285" t="str">
        <f t="shared" si="210"/>
        <v>Upper</v>
      </c>
      <c r="T1285" t="str">
        <f t="shared" ref="T1285:T1348" si="213">IF(M1285&gt;=Q1285,"Above","Below")</f>
        <v>Above</v>
      </c>
      <c r="U1285" t="str">
        <f t="shared" ref="U1285:U1348" si="214">IF(M1285&gt;=O1285,"Above","Below")</f>
        <v>Above</v>
      </c>
      <c r="V1285" t="str">
        <f t="shared" ref="V1285:V1348" si="215">IF(M1285&gt;=P1285,"Above","Below")</f>
        <v>Below</v>
      </c>
      <c r="W1285" t="str">
        <f t="shared" si="212"/>
        <v>Below</v>
      </c>
      <c r="X1285" t="str">
        <f t="shared" ref="X1285:X1348" si="216">+IF(AND(S1285="Upper",V1285="Below"),"Sell",IF(AND(S1285="Lower",T1285="Above"),"Buy",X1284))</f>
        <v>Sell</v>
      </c>
      <c r="Y1285" t="str">
        <f t="shared" si="211"/>
        <v/>
      </c>
    </row>
    <row r="1286" spans="1:25" x14ac:dyDescent="0.3">
      <c r="A1286" s="2">
        <v>42864</v>
      </c>
      <c r="B1286">
        <v>9337.349609375</v>
      </c>
      <c r="C1286">
        <v>9338.9501953125</v>
      </c>
      <c r="D1286">
        <v>9307.7001953125</v>
      </c>
      <c r="E1286">
        <v>9316.849609375</v>
      </c>
      <c r="F1286">
        <v>767.40002441406205</v>
      </c>
      <c r="G1286">
        <v>772.79998779296795</v>
      </c>
      <c r="H1286">
        <v>766.32501220703102</v>
      </c>
      <c r="I1286">
        <v>767.875</v>
      </c>
      <c r="J1286">
        <v>8.2186065266697098E-2</v>
      </c>
      <c r="K1286">
        <v>8.2750199072788702E-2</v>
      </c>
      <c r="L1286">
        <v>8.2332369557086102E-2</v>
      </c>
      <c r="M1286" s="19">
        <v>8.2417880742362906E-2</v>
      </c>
      <c r="N1286">
        <v>8.1176215833687101E-2</v>
      </c>
      <c r="O1286">
        <v>2.03941164997452E-3</v>
      </c>
      <c r="P1286">
        <v>8.3215627483661597E-2</v>
      </c>
      <c r="Q1286">
        <v>7.9136804183712495E-2</v>
      </c>
      <c r="R1286" s="6">
        <f t="shared" si="209"/>
        <v>0</v>
      </c>
      <c r="S1286" t="str">
        <f t="shared" si="210"/>
        <v>Upper</v>
      </c>
      <c r="T1286" t="str">
        <f t="shared" si="213"/>
        <v>Above</v>
      </c>
      <c r="U1286" t="str">
        <f t="shared" si="214"/>
        <v>Above</v>
      </c>
      <c r="V1286" t="str">
        <f t="shared" si="215"/>
        <v>Below</v>
      </c>
      <c r="W1286" t="str">
        <f t="shared" si="212"/>
        <v>Below</v>
      </c>
      <c r="X1286" t="str">
        <f t="shared" si="216"/>
        <v>Sell</v>
      </c>
      <c r="Y1286" t="str">
        <f t="shared" si="211"/>
        <v/>
      </c>
    </row>
    <row r="1287" spans="1:25" x14ac:dyDescent="0.3">
      <c r="A1287" s="2">
        <v>42865</v>
      </c>
      <c r="B1287">
        <v>9339.650390625</v>
      </c>
      <c r="C1287">
        <v>9414.75</v>
      </c>
      <c r="D1287">
        <v>9336</v>
      </c>
      <c r="E1287">
        <v>9407.2998046875</v>
      </c>
      <c r="F1287">
        <v>770</v>
      </c>
      <c r="G1287">
        <v>777.5</v>
      </c>
      <c r="H1287">
        <v>768.52502441406205</v>
      </c>
      <c r="I1287">
        <v>775.90002441406205</v>
      </c>
      <c r="J1287">
        <v>8.2444199493046794E-2</v>
      </c>
      <c r="K1287">
        <v>8.2583180647388399E-2</v>
      </c>
      <c r="L1287">
        <v>8.2318447345122295E-2</v>
      </c>
      <c r="M1287" s="19">
        <v>8.2478505046415601E-2</v>
      </c>
      <c r="N1287">
        <v>8.1395120653761102E-2</v>
      </c>
      <c r="O1287">
        <v>1.9235627390362801E-3</v>
      </c>
      <c r="P1287">
        <v>8.3318683392797396E-2</v>
      </c>
      <c r="Q1287">
        <v>7.9471557914724794E-2</v>
      </c>
      <c r="R1287" s="6">
        <f t="shared" si="209"/>
        <v>0</v>
      </c>
      <c r="S1287" t="str">
        <f t="shared" si="210"/>
        <v>Upper</v>
      </c>
      <c r="T1287" t="str">
        <f t="shared" si="213"/>
        <v>Above</v>
      </c>
      <c r="U1287" t="str">
        <f t="shared" si="214"/>
        <v>Above</v>
      </c>
      <c r="V1287" t="str">
        <f t="shared" si="215"/>
        <v>Below</v>
      </c>
      <c r="W1287" t="str">
        <f t="shared" si="212"/>
        <v>Below</v>
      </c>
      <c r="X1287" t="str">
        <f t="shared" si="216"/>
        <v>Sell</v>
      </c>
      <c r="Y1287" t="str">
        <f t="shared" si="211"/>
        <v/>
      </c>
    </row>
    <row r="1288" spans="1:25" x14ac:dyDescent="0.3">
      <c r="A1288" s="2">
        <v>42866</v>
      </c>
      <c r="B1288">
        <v>9448.599609375</v>
      </c>
      <c r="C1288">
        <v>9450.650390625</v>
      </c>
      <c r="D1288">
        <v>9411.2998046875</v>
      </c>
      <c r="E1288">
        <v>9422.400390625</v>
      </c>
      <c r="F1288">
        <v>775.5</v>
      </c>
      <c r="G1288">
        <v>780</v>
      </c>
      <c r="H1288">
        <v>770.5</v>
      </c>
      <c r="I1288">
        <v>773.20001220703102</v>
      </c>
      <c r="J1288">
        <v>8.2075654812438101E-2</v>
      </c>
      <c r="K1288">
        <v>8.2534002186109401E-2</v>
      </c>
      <c r="L1288">
        <v>8.1869669013863097E-2</v>
      </c>
      <c r="M1288" s="19">
        <v>8.2059770350699696E-2</v>
      </c>
      <c r="N1288">
        <v>8.1602093148777893E-2</v>
      </c>
      <c r="O1288">
        <v>1.74435252806849E-3</v>
      </c>
      <c r="P1288">
        <v>8.3346445676846403E-2</v>
      </c>
      <c r="Q1288">
        <v>7.9857740620709397E-2</v>
      </c>
      <c r="R1288" s="6">
        <f t="shared" si="209"/>
        <v>0</v>
      </c>
      <c r="S1288" t="str">
        <f t="shared" si="210"/>
        <v>Upper</v>
      </c>
      <c r="T1288" t="str">
        <f t="shared" si="213"/>
        <v>Above</v>
      </c>
      <c r="U1288" t="str">
        <f t="shared" si="214"/>
        <v>Above</v>
      </c>
      <c r="V1288" t="str">
        <f t="shared" si="215"/>
        <v>Below</v>
      </c>
      <c r="W1288" t="str">
        <f t="shared" si="212"/>
        <v>Below</v>
      </c>
      <c r="X1288" t="str">
        <f t="shared" si="216"/>
        <v>Sell</v>
      </c>
      <c r="Y1288" t="str">
        <f t="shared" si="211"/>
        <v/>
      </c>
    </row>
    <row r="1289" spans="1:25" x14ac:dyDescent="0.3">
      <c r="A1289" s="2">
        <v>42867</v>
      </c>
      <c r="B1289">
        <v>9436.650390625</v>
      </c>
      <c r="C1289">
        <v>9437.75</v>
      </c>
      <c r="D1289">
        <v>9372.5498046875</v>
      </c>
      <c r="E1289">
        <v>9400.900390625</v>
      </c>
      <c r="F1289">
        <v>772.95001220703102</v>
      </c>
      <c r="G1289">
        <v>778.45001220703102</v>
      </c>
      <c r="H1289">
        <v>768.09997558593705</v>
      </c>
      <c r="I1289">
        <v>775.82501220703102</v>
      </c>
      <c r="J1289">
        <v>8.1909361925173299E-2</v>
      </c>
      <c r="K1289">
        <v>8.2482584536253997E-2</v>
      </c>
      <c r="L1289">
        <v>8.1952082580749402E-2</v>
      </c>
      <c r="M1289" s="19">
        <v>8.2526670847477404E-2</v>
      </c>
      <c r="N1289">
        <v>8.1806799691129597E-2</v>
      </c>
      <c r="O1289">
        <v>1.58584578948609E-3</v>
      </c>
      <c r="P1289">
        <v>8.3392645480615701E-2</v>
      </c>
      <c r="Q1289">
        <v>8.0220953901643494E-2</v>
      </c>
      <c r="R1289" s="6">
        <f t="shared" ref="R1289:R1352" si="217">IF(OR(M1289&lt;=Q1289,L1289&lt;=Q1289),"Lower",IF(OR(M1289&gt;=P1289,K1289&gt;=P1289),"Upper",0))</f>
        <v>0</v>
      </c>
      <c r="S1289" t="str">
        <f t="shared" si="210"/>
        <v>Upper</v>
      </c>
      <c r="T1289" t="str">
        <f t="shared" si="213"/>
        <v>Above</v>
      </c>
      <c r="U1289" t="str">
        <f t="shared" si="214"/>
        <v>Above</v>
      </c>
      <c r="V1289" t="str">
        <f t="shared" si="215"/>
        <v>Below</v>
      </c>
      <c r="W1289" t="str">
        <f t="shared" si="212"/>
        <v>Below</v>
      </c>
      <c r="X1289" t="str">
        <f t="shared" si="216"/>
        <v>Sell</v>
      </c>
      <c r="Y1289" t="str">
        <f t="shared" si="211"/>
        <v/>
      </c>
    </row>
    <row r="1290" spans="1:25" x14ac:dyDescent="0.3">
      <c r="A1290" s="2">
        <v>42870</v>
      </c>
      <c r="B1290">
        <v>9433.5498046875</v>
      </c>
      <c r="C1290">
        <v>9449.25</v>
      </c>
      <c r="D1290">
        <v>9423.099609375</v>
      </c>
      <c r="E1290">
        <v>9445.400390625</v>
      </c>
      <c r="F1290">
        <v>775</v>
      </c>
      <c r="G1290">
        <v>778.59997558593705</v>
      </c>
      <c r="H1290">
        <v>771.125</v>
      </c>
      <c r="I1290">
        <v>776.70001220703102</v>
      </c>
      <c r="J1290">
        <v>8.2153591812798299E-2</v>
      </c>
      <c r="K1290">
        <v>8.2398071337506901E-2</v>
      </c>
      <c r="L1290">
        <v>8.18334764532056E-2</v>
      </c>
      <c r="M1290" s="19">
        <v>8.2230501628913696E-2</v>
      </c>
      <c r="N1290">
        <v>8.1983422688687704E-2</v>
      </c>
      <c r="O1290">
        <v>1.40814293109754E-3</v>
      </c>
      <c r="P1290">
        <v>8.3391565619785196E-2</v>
      </c>
      <c r="Q1290">
        <v>8.0575279757590101E-2</v>
      </c>
      <c r="R1290" s="6">
        <f t="shared" si="217"/>
        <v>0</v>
      </c>
      <c r="S1290" t="str">
        <f t="shared" si="210"/>
        <v>Upper</v>
      </c>
      <c r="T1290" t="str">
        <f t="shared" si="213"/>
        <v>Above</v>
      </c>
      <c r="U1290" t="str">
        <f t="shared" si="214"/>
        <v>Above</v>
      </c>
      <c r="V1290" t="str">
        <f t="shared" si="215"/>
        <v>Below</v>
      </c>
      <c r="W1290" t="str">
        <f t="shared" si="212"/>
        <v>Below</v>
      </c>
      <c r="X1290" t="str">
        <f t="shared" si="216"/>
        <v>Sell</v>
      </c>
      <c r="Y1290" t="str">
        <f t="shared" si="211"/>
        <v/>
      </c>
    </row>
    <row r="1291" spans="1:25" x14ac:dyDescent="0.3">
      <c r="A1291" s="2">
        <v>42871</v>
      </c>
      <c r="B1291">
        <v>9461</v>
      </c>
      <c r="C1291">
        <v>9517.2001953125</v>
      </c>
      <c r="D1291">
        <v>9456.349609375</v>
      </c>
      <c r="E1291">
        <v>9512.25</v>
      </c>
      <c r="F1291">
        <v>777.5</v>
      </c>
      <c r="G1291">
        <v>781</v>
      </c>
      <c r="H1291">
        <v>774.125</v>
      </c>
      <c r="I1291">
        <v>779.82501220703102</v>
      </c>
      <c r="J1291">
        <v>8.2179473628580399E-2</v>
      </c>
      <c r="K1291">
        <v>8.2061949309909996E-2</v>
      </c>
      <c r="L1291">
        <v>8.1862984341498302E-2</v>
      </c>
      <c r="M1291" s="19">
        <v>8.1981130879343E-2</v>
      </c>
      <c r="N1291">
        <v>8.2152199890874203E-2</v>
      </c>
      <c r="O1291">
        <v>1.16291329033943E-3</v>
      </c>
      <c r="P1291">
        <v>8.3315113181213596E-2</v>
      </c>
      <c r="Q1291">
        <v>8.0989286600534796E-2</v>
      </c>
      <c r="R1291" s="6">
        <f t="shared" si="217"/>
        <v>0</v>
      </c>
      <c r="S1291" t="str">
        <f t="shared" si="210"/>
        <v>Upper</v>
      </c>
      <c r="T1291" t="str">
        <f t="shared" si="213"/>
        <v>Above</v>
      </c>
      <c r="U1291" t="str">
        <f t="shared" si="214"/>
        <v>Above</v>
      </c>
      <c r="V1291" t="str">
        <f t="shared" si="215"/>
        <v>Below</v>
      </c>
      <c r="W1291" t="str">
        <f t="shared" si="212"/>
        <v>Below</v>
      </c>
      <c r="X1291" t="str">
        <f t="shared" si="216"/>
        <v>Sell</v>
      </c>
      <c r="Y1291" t="str">
        <f t="shared" si="211"/>
        <v/>
      </c>
    </row>
    <row r="1292" spans="1:25" x14ac:dyDescent="0.3">
      <c r="A1292" s="2">
        <v>42872</v>
      </c>
      <c r="B1292">
        <v>9517.599609375</v>
      </c>
      <c r="C1292">
        <v>9532.599609375</v>
      </c>
      <c r="D1292">
        <v>9486.099609375</v>
      </c>
      <c r="E1292">
        <v>9525.75</v>
      </c>
      <c r="F1292">
        <v>779.40002441406205</v>
      </c>
      <c r="G1292">
        <v>782.70001220703102</v>
      </c>
      <c r="H1292">
        <v>775.75</v>
      </c>
      <c r="I1292">
        <v>778.57501220703102</v>
      </c>
      <c r="J1292">
        <v>8.1890398462059699E-2</v>
      </c>
      <c r="K1292">
        <v>8.2107719224593395E-2</v>
      </c>
      <c r="L1292">
        <v>8.1777551569597207E-2</v>
      </c>
      <c r="M1292" s="19">
        <v>8.1733723035669698E-2</v>
      </c>
      <c r="N1292">
        <v>8.2265036115043294E-2</v>
      </c>
      <c r="O1292">
        <v>9.856539240733909E-4</v>
      </c>
      <c r="P1292">
        <v>8.3250690039116698E-2</v>
      </c>
      <c r="Q1292">
        <v>8.1279382190969904E-2</v>
      </c>
      <c r="R1292" s="6">
        <f t="shared" si="217"/>
        <v>0</v>
      </c>
      <c r="S1292" t="str">
        <f t="shared" ref="S1292:S1355" si="218">+IF(R1292=0,S1291,R1292)</f>
        <v>Upper</v>
      </c>
      <c r="T1292" t="str">
        <f t="shared" si="213"/>
        <v>Above</v>
      </c>
      <c r="U1292" t="str">
        <f t="shared" si="214"/>
        <v>Above</v>
      </c>
      <c r="V1292" t="str">
        <f t="shared" si="215"/>
        <v>Below</v>
      </c>
      <c r="W1292" t="str">
        <f t="shared" si="212"/>
        <v>Below</v>
      </c>
      <c r="X1292" t="str">
        <f t="shared" si="216"/>
        <v>Sell</v>
      </c>
      <c r="Y1292" t="str">
        <f t="shared" si="211"/>
        <v/>
      </c>
    </row>
    <row r="1293" spans="1:25" x14ac:dyDescent="0.3">
      <c r="A1293" s="2">
        <v>42873</v>
      </c>
      <c r="B1293">
        <v>9453.2001953125</v>
      </c>
      <c r="C1293">
        <v>9489.099609375</v>
      </c>
      <c r="D1293">
        <v>9418.099609375</v>
      </c>
      <c r="E1293">
        <v>9429.4501953125</v>
      </c>
      <c r="F1293">
        <v>774.5</v>
      </c>
      <c r="G1293">
        <v>780.75</v>
      </c>
      <c r="H1293">
        <v>774.04998779296795</v>
      </c>
      <c r="I1293">
        <v>778.54998779296795</v>
      </c>
      <c r="J1293">
        <v>8.1929926797069896E-2</v>
      </c>
      <c r="K1293">
        <v>8.2278617797270998E-2</v>
      </c>
      <c r="L1293">
        <v>8.2187492158445702E-2</v>
      </c>
      <c r="M1293" s="19">
        <v>8.2565788213187205E-2</v>
      </c>
      <c r="N1293">
        <v>8.2414086771377404E-2</v>
      </c>
      <c r="O1293">
        <v>7.5815184505860001E-4</v>
      </c>
      <c r="P1293">
        <v>8.3172238616435995E-2</v>
      </c>
      <c r="Q1293">
        <v>8.1655934926318799E-2</v>
      </c>
      <c r="R1293" s="6">
        <f t="shared" si="217"/>
        <v>0</v>
      </c>
      <c r="S1293" t="str">
        <f t="shared" si="218"/>
        <v>Upper</v>
      </c>
      <c r="T1293" t="str">
        <f t="shared" si="213"/>
        <v>Above</v>
      </c>
      <c r="U1293" t="str">
        <f t="shared" si="214"/>
        <v>Above</v>
      </c>
      <c r="V1293" t="str">
        <f t="shared" si="215"/>
        <v>Below</v>
      </c>
      <c r="W1293" t="str">
        <f t="shared" si="212"/>
        <v>Below</v>
      </c>
      <c r="X1293" t="str">
        <f t="shared" si="216"/>
        <v>Sell</v>
      </c>
      <c r="Y1293" t="str">
        <f t="shared" si="211"/>
        <v/>
      </c>
    </row>
    <row r="1294" spans="1:25" x14ac:dyDescent="0.3">
      <c r="A1294" s="2">
        <v>42874</v>
      </c>
      <c r="B1294">
        <v>9469.900390625</v>
      </c>
      <c r="C1294">
        <v>9505.75</v>
      </c>
      <c r="D1294">
        <v>9390.75</v>
      </c>
      <c r="E1294">
        <v>9427.900390625</v>
      </c>
      <c r="F1294">
        <v>779.75</v>
      </c>
      <c r="G1294">
        <v>784.95001220703102</v>
      </c>
      <c r="H1294">
        <v>772.625</v>
      </c>
      <c r="I1294">
        <v>780.625</v>
      </c>
      <c r="J1294">
        <v>8.2339831237500202E-2</v>
      </c>
      <c r="K1294">
        <v>8.2576336660130006E-2</v>
      </c>
      <c r="L1294">
        <v>8.2275111146607002E-2</v>
      </c>
      <c r="M1294" s="19">
        <v>8.2799453500404394E-2</v>
      </c>
      <c r="N1294">
        <v>8.2553167514400005E-2</v>
      </c>
      <c r="O1294">
        <v>5.0993929102235904E-4</v>
      </c>
      <c r="P1294">
        <v>8.3063106805422393E-2</v>
      </c>
      <c r="Q1294">
        <v>8.2043228223377701E-2</v>
      </c>
      <c r="R1294" s="6">
        <f t="shared" si="217"/>
        <v>0</v>
      </c>
      <c r="S1294" t="str">
        <f t="shared" si="218"/>
        <v>Upper</v>
      </c>
      <c r="T1294" t="str">
        <f t="shared" si="213"/>
        <v>Above</v>
      </c>
      <c r="U1294" t="str">
        <f t="shared" si="214"/>
        <v>Above</v>
      </c>
      <c r="V1294" t="str">
        <f t="shared" si="215"/>
        <v>Below</v>
      </c>
      <c r="W1294" t="str">
        <f t="shared" si="212"/>
        <v>Below</v>
      </c>
      <c r="X1294" t="str">
        <f t="shared" si="216"/>
        <v>Sell</v>
      </c>
      <c r="Y1294" t="str">
        <f t="shared" si="211"/>
        <v/>
      </c>
    </row>
    <row r="1295" spans="1:25" x14ac:dyDescent="0.3">
      <c r="A1295" s="2">
        <v>42877</v>
      </c>
      <c r="B1295">
        <v>9480.25</v>
      </c>
      <c r="C1295">
        <v>9498.650390625</v>
      </c>
      <c r="D1295">
        <v>9427.900390625</v>
      </c>
      <c r="E1295">
        <v>9438.25</v>
      </c>
      <c r="F1295">
        <v>782.54998779296795</v>
      </c>
      <c r="G1295">
        <v>790</v>
      </c>
      <c r="H1295">
        <v>781.54998779296795</v>
      </c>
      <c r="I1295">
        <v>788</v>
      </c>
      <c r="J1295">
        <v>8.2545290239494598E-2</v>
      </c>
      <c r="K1295">
        <v>8.3169710170585498E-2</v>
      </c>
      <c r="L1295">
        <v>8.2897565249006294E-2</v>
      </c>
      <c r="M1295" s="19">
        <v>8.3490053770561207E-2</v>
      </c>
      <c r="N1295">
        <v>8.2624878595256995E-2</v>
      </c>
      <c r="O1295">
        <v>5.36474227731876E-4</v>
      </c>
      <c r="P1295">
        <v>8.3161352822988893E-2</v>
      </c>
      <c r="Q1295">
        <v>8.2088404367525097E-2</v>
      </c>
      <c r="R1295" s="6" t="str">
        <f t="shared" si="217"/>
        <v>Upper</v>
      </c>
      <c r="S1295" t="str">
        <f t="shared" si="218"/>
        <v>Upper</v>
      </c>
      <c r="T1295" t="str">
        <f t="shared" si="213"/>
        <v>Above</v>
      </c>
      <c r="U1295" t="str">
        <f t="shared" si="214"/>
        <v>Above</v>
      </c>
      <c r="V1295" t="str">
        <f t="shared" si="215"/>
        <v>Above</v>
      </c>
      <c r="W1295" t="str">
        <f t="shared" si="212"/>
        <v>Above</v>
      </c>
      <c r="X1295" t="str">
        <f t="shared" si="216"/>
        <v>Sell</v>
      </c>
      <c r="Y1295" t="str">
        <f t="shared" si="211"/>
        <v/>
      </c>
    </row>
    <row r="1296" spans="1:25" x14ac:dyDescent="0.3">
      <c r="A1296" s="2">
        <v>42878</v>
      </c>
      <c r="B1296">
        <v>9445.0498046875</v>
      </c>
      <c r="C1296">
        <v>9448.0498046875</v>
      </c>
      <c r="D1296">
        <v>9370</v>
      </c>
      <c r="E1296">
        <v>9386.150390625</v>
      </c>
      <c r="F1296">
        <v>790</v>
      </c>
      <c r="G1296">
        <v>791.77502441406205</v>
      </c>
      <c r="H1296">
        <v>782.5</v>
      </c>
      <c r="I1296">
        <v>784.54998779296795</v>
      </c>
      <c r="J1296">
        <v>8.3641697644403004E-2</v>
      </c>
      <c r="K1296">
        <v>8.3803011286121207E-2</v>
      </c>
      <c r="L1296">
        <v>8.35112059765208E-2</v>
      </c>
      <c r="M1296" s="19">
        <v>8.3585917031180998E-2</v>
      </c>
      <c r="N1296">
        <v>8.2646389862539096E-2</v>
      </c>
      <c r="O1296">
        <v>5.6665523675504797E-4</v>
      </c>
      <c r="P1296">
        <v>8.3213045099294197E-2</v>
      </c>
      <c r="Q1296">
        <v>8.2079734625784107E-2</v>
      </c>
      <c r="R1296" s="6" t="str">
        <f t="shared" si="217"/>
        <v>Upper</v>
      </c>
      <c r="S1296" t="str">
        <f t="shared" si="218"/>
        <v>Upper</v>
      </c>
      <c r="T1296" t="str">
        <f t="shared" si="213"/>
        <v>Above</v>
      </c>
      <c r="U1296" t="str">
        <f t="shared" si="214"/>
        <v>Above</v>
      </c>
      <c r="V1296" t="str">
        <f t="shared" si="215"/>
        <v>Above</v>
      </c>
      <c r="W1296" t="str">
        <f t="shared" si="212"/>
        <v>Above</v>
      </c>
      <c r="X1296" t="str">
        <f t="shared" si="216"/>
        <v>Sell</v>
      </c>
      <c r="Y1296" t="str">
        <f t="shared" si="211"/>
        <v/>
      </c>
    </row>
    <row r="1297" spans="1:25" x14ac:dyDescent="0.3">
      <c r="A1297" s="2">
        <v>42879</v>
      </c>
      <c r="B1297">
        <v>9410.900390625</v>
      </c>
      <c r="C1297">
        <v>9431.900390625</v>
      </c>
      <c r="D1297">
        <v>9341.650390625</v>
      </c>
      <c r="E1297">
        <v>9360.5498046875</v>
      </c>
      <c r="F1297">
        <v>784.52502441406205</v>
      </c>
      <c r="G1297">
        <v>787.72497558593705</v>
      </c>
      <c r="H1297">
        <v>781</v>
      </c>
      <c r="I1297">
        <v>783.375</v>
      </c>
      <c r="J1297">
        <v>8.3363439400080605E-2</v>
      </c>
      <c r="K1297">
        <v>8.3517100792212598E-2</v>
      </c>
      <c r="L1297">
        <v>8.3604070730776595E-2</v>
      </c>
      <c r="M1297" s="19">
        <v>8.3688994380192006E-2</v>
      </c>
      <c r="N1297">
        <v>8.2701914642949806E-2</v>
      </c>
      <c r="O1297">
        <v>6.1222716564653004E-4</v>
      </c>
      <c r="P1297">
        <v>8.3314141808596406E-2</v>
      </c>
      <c r="Q1297">
        <v>8.2089687477303303E-2</v>
      </c>
      <c r="R1297" s="6" t="str">
        <f t="shared" si="217"/>
        <v>Upper</v>
      </c>
      <c r="S1297" t="str">
        <f t="shared" si="218"/>
        <v>Upper</v>
      </c>
      <c r="T1297" t="str">
        <f t="shared" si="213"/>
        <v>Above</v>
      </c>
      <c r="U1297" t="str">
        <f t="shared" si="214"/>
        <v>Above</v>
      </c>
      <c r="V1297" t="str">
        <f t="shared" si="215"/>
        <v>Above</v>
      </c>
      <c r="W1297" t="str">
        <f t="shared" si="212"/>
        <v>Above</v>
      </c>
      <c r="X1297" t="str">
        <f t="shared" si="216"/>
        <v>Sell</v>
      </c>
      <c r="Y1297" t="str">
        <f t="shared" si="211"/>
        <v/>
      </c>
    </row>
    <row r="1298" spans="1:25" x14ac:dyDescent="0.3">
      <c r="A1298" s="2">
        <v>42880</v>
      </c>
      <c r="B1298">
        <v>9384.0498046875</v>
      </c>
      <c r="C1298">
        <v>9523.2998046875</v>
      </c>
      <c r="D1298">
        <v>9379.2001953125</v>
      </c>
      <c r="E1298">
        <v>9509.75</v>
      </c>
      <c r="F1298">
        <v>783.54998779296795</v>
      </c>
      <c r="G1298">
        <v>814.70001220703102</v>
      </c>
      <c r="H1298">
        <v>783.54998779296795</v>
      </c>
      <c r="I1298">
        <v>808.57501220703102</v>
      </c>
      <c r="J1298">
        <v>8.3498063640025794E-2</v>
      </c>
      <c r="K1298">
        <v>8.5548079858414602E-2</v>
      </c>
      <c r="L1298">
        <v>8.3541237149897696E-2</v>
      </c>
      <c r="M1298" s="19">
        <v>8.5025895760354506E-2</v>
      </c>
      <c r="N1298">
        <v>8.2807906391503594E-2</v>
      </c>
      <c r="O1298">
        <v>8.0315651992684796E-4</v>
      </c>
      <c r="P1298">
        <v>8.36110629114305E-2</v>
      </c>
      <c r="Q1298">
        <v>8.2004749871576799E-2</v>
      </c>
      <c r="R1298" s="6" t="str">
        <f t="shared" si="217"/>
        <v>Upper</v>
      </c>
      <c r="S1298" t="str">
        <f t="shared" si="218"/>
        <v>Upper</v>
      </c>
      <c r="T1298" t="str">
        <f t="shared" si="213"/>
        <v>Above</v>
      </c>
      <c r="U1298" t="str">
        <f t="shared" si="214"/>
        <v>Above</v>
      </c>
      <c r="V1298" t="str">
        <f t="shared" si="215"/>
        <v>Above</v>
      </c>
      <c r="W1298" t="str">
        <f t="shared" si="212"/>
        <v>Above</v>
      </c>
      <c r="X1298" t="str">
        <f t="shared" si="216"/>
        <v>Sell</v>
      </c>
      <c r="Y1298" t="str">
        <f t="shared" si="211"/>
        <v/>
      </c>
    </row>
    <row r="1299" spans="1:25" x14ac:dyDescent="0.3">
      <c r="A1299" s="2">
        <v>42881</v>
      </c>
      <c r="B1299">
        <v>9507.75</v>
      </c>
      <c r="C1299">
        <v>9604.900390625</v>
      </c>
      <c r="D1299">
        <v>9495.400390625</v>
      </c>
      <c r="E1299">
        <v>9595.099609375</v>
      </c>
      <c r="F1299">
        <v>803.32501220703102</v>
      </c>
      <c r="G1299">
        <v>816</v>
      </c>
      <c r="H1299">
        <v>800.54998779296795</v>
      </c>
      <c r="I1299">
        <v>813</v>
      </c>
      <c r="J1299">
        <v>8.4491600242647402E-2</v>
      </c>
      <c r="K1299">
        <v>8.4956633261545095E-2</v>
      </c>
      <c r="L1299">
        <v>8.4309239722357293E-2</v>
      </c>
      <c r="M1299" s="19">
        <v>8.4730751435414906E-2</v>
      </c>
      <c r="N1299">
        <v>8.2846802333676806E-2</v>
      </c>
      <c r="O1299">
        <v>8.7696746283614602E-4</v>
      </c>
      <c r="P1299">
        <v>8.3723769796512998E-2</v>
      </c>
      <c r="Q1299">
        <v>8.1969834870840697E-2</v>
      </c>
      <c r="R1299" s="6" t="str">
        <f t="shared" si="217"/>
        <v>Upper</v>
      </c>
      <c r="S1299" t="str">
        <f t="shared" si="218"/>
        <v>Upper</v>
      </c>
      <c r="T1299" t="str">
        <f t="shared" si="213"/>
        <v>Above</v>
      </c>
      <c r="U1299" t="str">
        <f t="shared" si="214"/>
        <v>Above</v>
      </c>
      <c r="V1299" t="str">
        <f t="shared" si="215"/>
        <v>Above</v>
      </c>
      <c r="W1299" t="str">
        <f t="shared" si="212"/>
        <v>Above</v>
      </c>
      <c r="X1299" t="str">
        <f t="shared" si="216"/>
        <v>Sell</v>
      </c>
      <c r="Y1299" t="str">
        <f t="shared" si="211"/>
        <v/>
      </c>
    </row>
    <row r="1300" spans="1:25" x14ac:dyDescent="0.3">
      <c r="A1300" s="2">
        <v>42884</v>
      </c>
      <c r="B1300">
        <v>9560.0498046875</v>
      </c>
      <c r="C1300">
        <v>9637.75</v>
      </c>
      <c r="D1300">
        <v>9547.7001953125</v>
      </c>
      <c r="E1300">
        <v>9604.900390625</v>
      </c>
      <c r="F1300">
        <v>809.90002441406205</v>
      </c>
      <c r="G1300">
        <v>824</v>
      </c>
      <c r="H1300">
        <v>808.82501220703102</v>
      </c>
      <c r="I1300">
        <v>815.95001220703102</v>
      </c>
      <c r="J1300">
        <v>8.4717134425068605E-2</v>
      </c>
      <c r="K1300">
        <v>8.5497133667090303E-2</v>
      </c>
      <c r="L1300">
        <v>8.4714119176482805E-2</v>
      </c>
      <c r="M1300" s="19">
        <v>8.4951428856404401E-2</v>
      </c>
      <c r="N1300">
        <v>8.2938925255518395E-2</v>
      </c>
      <c r="O1300">
        <v>9.9481166498266395E-4</v>
      </c>
      <c r="P1300">
        <v>8.3933736920501101E-2</v>
      </c>
      <c r="Q1300">
        <v>8.19441135905358E-2</v>
      </c>
      <c r="R1300" s="6" t="str">
        <f t="shared" si="217"/>
        <v>Upper</v>
      </c>
      <c r="S1300" t="str">
        <f t="shared" si="218"/>
        <v>Upper</v>
      </c>
      <c r="T1300" t="str">
        <f t="shared" si="213"/>
        <v>Above</v>
      </c>
      <c r="U1300" t="str">
        <f t="shared" si="214"/>
        <v>Above</v>
      </c>
      <c r="V1300" t="str">
        <f t="shared" si="215"/>
        <v>Above</v>
      </c>
      <c r="W1300" t="str">
        <f t="shared" si="212"/>
        <v>Above</v>
      </c>
      <c r="X1300" t="str">
        <f t="shared" si="216"/>
        <v>Sell</v>
      </c>
      <c r="Y1300" t="str">
        <f t="shared" si="211"/>
        <v/>
      </c>
    </row>
    <row r="1301" spans="1:25" x14ac:dyDescent="0.3">
      <c r="A1301" s="2">
        <v>42885</v>
      </c>
      <c r="B1301">
        <v>9590.650390625</v>
      </c>
      <c r="C1301">
        <v>9635.2998046875</v>
      </c>
      <c r="D1301">
        <v>9581.2001953125</v>
      </c>
      <c r="E1301">
        <v>9624.5498046875</v>
      </c>
      <c r="F1301">
        <v>815</v>
      </c>
      <c r="G1301">
        <v>816.75</v>
      </c>
      <c r="H1301">
        <v>808.07501220703102</v>
      </c>
      <c r="I1301">
        <v>814.52502441406205</v>
      </c>
      <c r="J1301">
        <v>8.4978595486774694E-2</v>
      </c>
      <c r="K1301">
        <v>8.4766433484784395E-2</v>
      </c>
      <c r="L1301">
        <v>8.4339643858226995E-2</v>
      </c>
      <c r="M1301" s="19">
        <v>8.4629935004062101E-2</v>
      </c>
      <c r="N1301">
        <v>8.3035160329787305E-2</v>
      </c>
      <c r="O1301">
        <v>1.06185124040744E-3</v>
      </c>
      <c r="P1301">
        <v>8.4097011570194696E-2</v>
      </c>
      <c r="Q1301">
        <v>8.1973309089379803E-2</v>
      </c>
      <c r="R1301" s="6" t="str">
        <f t="shared" si="217"/>
        <v>Upper</v>
      </c>
      <c r="S1301" t="str">
        <f t="shared" si="218"/>
        <v>Upper</v>
      </c>
      <c r="T1301" t="str">
        <f t="shared" si="213"/>
        <v>Above</v>
      </c>
      <c r="U1301" t="str">
        <f t="shared" si="214"/>
        <v>Above</v>
      </c>
      <c r="V1301" t="str">
        <f t="shared" si="215"/>
        <v>Above</v>
      </c>
      <c r="W1301" t="str">
        <f t="shared" si="212"/>
        <v>Above</v>
      </c>
      <c r="X1301" t="str">
        <f t="shared" si="216"/>
        <v>Sell</v>
      </c>
      <c r="Y1301" t="str">
        <f t="shared" si="211"/>
        <v/>
      </c>
    </row>
    <row r="1302" spans="1:25" x14ac:dyDescent="0.3">
      <c r="A1302" s="2">
        <v>42886</v>
      </c>
      <c r="B1302">
        <v>9636.5498046875</v>
      </c>
      <c r="C1302">
        <v>9649.599609375</v>
      </c>
      <c r="D1302">
        <v>9609.25</v>
      </c>
      <c r="E1302">
        <v>9621.25</v>
      </c>
      <c r="F1302">
        <v>812.5</v>
      </c>
      <c r="G1302">
        <v>821.5</v>
      </c>
      <c r="H1302">
        <v>811.57501220703102</v>
      </c>
      <c r="I1302">
        <v>818.09997558593705</v>
      </c>
      <c r="J1302">
        <v>8.4314408835906796E-2</v>
      </c>
      <c r="K1302">
        <v>8.5133065956630699E-2</v>
      </c>
      <c r="L1302">
        <v>8.44576852727352E-2</v>
      </c>
      <c r="M1302" s="19">
        <v>8.5030528838346095E-2</v>
      </c>
      <c r="N1302">
        <v>8.3140670050079801E-2</v>
      </c>
      <c r="O1302">
        <v>1.15094234971717E-3</v>
      </c>
      <c r="P1302">
        <v>8.4291612399796906E-2</v>
      </c>
      <c r="Q1302">
        <v>8.19897277003626E-2</v>
      </c>
      <c r="R1302" s="6" t="str">
        <f t="shared" si="217"/>
        <v>Upper</v>
      </c>
      <c r="S1302" t="str">
        <f t="shared" si="218"/>
        <v>Upper</v>
      </c>
      <c r="T1302" t="str">
        <f t="shared" si="213"/>
        <v>Above</v>
      </c>
      <c r="U1302" t="str">
        <f t="shared" si="214"/>
        <v>Above</v>
      </c>
      <c r="V1302" t="str">
        <f t="shared" si="215"/>
        <v>Above</v>
      </c>
      <c r="W1302" t="str">
        <f t="shared" si="212"/>
        <v>Above</v>
      </c>
      <c r="X1302" t="str">
        <f t="shared" si="216"/>
        <v>Sell</v>
      </c>
      <c r="Y1302" t="str">
        <f t="shared" si="211"/>
        <v/>
      </c>
    </row>
    <row r="1303" spans="1:25" x14ac:dyDescent="0.3">
      <c r="A1303" s="2">
        <v>42887</v>
      </c>
      <c r="B1303">
        <v>9603.5498046875</v>
      </c>
      <c r="C1303">
        <v>9634.650390625</v>
      </c>
      <c r="D1303">
        <v>9589.900390625</v>
      </c>
      <c r="E1303">
        <v>9616.099609375</v>
      </c>
      <c r="F1303">
        <v>819.5</v>
      </c>
      <c r="G1303">
        <v>819.92498779296795</v>
      </c>
      <c r="H1303">
        <v>810.27502441406205</v>
      </c>
      <c r="I1303">
        <v>814.29998779296795</v>
      </c>
      <c r="J1303">
        <v>8.5333029626191007E-2</v>
      </c>
      <c r="K1303">
        <v>8.5101685536072696E-2</v>
      </c>
      <c r="L1303">
        <v>8.4492538129611799E-2</v>
      </c>
      <c r="M1303" s="19">
        <v>8.4680901911528106E-2</v>
      </c>
      <c r="N1303">
        <v>8.3275312414924696E-2</v>
      </c>
      <c r="O1303">
        <v>1.1664141647721601E-3</v>
      </c>
      <c r="P1303">
        <v>8.4441726579696799E-2</v>
      </c>
      <c r="Q1303">
        <v>8.2108898250152496E-2</v>
      </c>
      <c r="R1303" s="6" t="str">
        <f t="shared" si="217"/>
        <v>Upper</v>
      </c>
      <c r="S1303" t="str">
        <f t="shared" si="218"/>
        <v>Upper</v>
      </c>
      <c r="T1303" t="str">
        <f t="shared" si="213"/>
        <v>Above</v>
      </c>
      <c r="U1303" t="str">
        <f t="shared" si="214"/>
        <v>Above</v>
      </c>
      <c r="V1303" t="str">
        <f t="shared" si="215"/>
        <v>Above</v>
      </c>
      <c r="W1303" t="str">
        <f t="shared" si="212"/>
        <v>Above</v>
      </c>
      <c r="X1303" t="str">
        <f t="shared" si="216"/>
        <v>Sell</v>
      </c>
      <c r="Y1303" t="str">
        <f t="shared" si="211"/>
        <v/>
      </c>
    </row>
    <row r="1304" spans="1:25" x14ac:dyDescent="0.3">
      <c r="A1304" s="2">
        <v>42888</v>
      </c>
      <c r="B1304">
        <v>9657.150390625</v>
      </c>
      <c r="C1304">
        <v>9673.5</v>
      </c>
      <c r="D1304">
        <v>9637.4501953125</v>
      </c>
      <c r="E1304">
        <v>9653.5</v>
      </c>
      <c r="F1304">
        <v>817</v>
      </c>
      <c r="G1304">
        <v>823.04998779296795</v>
      </c>
      <c r="H1304">
        <v>813.09997558593705</v>
      </c>
      <c r="I1304">
        <v>817.125</v>
      </c>
      <c r="J1304">
        <v>8.4600525719587996E-2</v>
      </c>
      <c r="K1304">
        <v>8.5082957336327897E-2</v>
      </c>
      <c r="L1304">
        <v>8.4368786256495104E-2</v>
      </c>
      <c r="M1304" s="19">
        <v>8.4645465375252499E-2</v>
      </c>
      <c r="N1304">
        <v>8.3382247828687805E-2</v>
      </c>
      <c r="O1304">
        <v>1.1900432606043901E-3</v>
      </c>
      <c r="P1304">
        <v>8.4572291089292206E-2</v>
      </c>
      <c r="Q1304">
        <v>8.2192204568083405E-2</v>
      </c>
      <c r="R1304" s="6" t="str">
        <f t="shared" si="217"/>
        <v>Upper</v>
      </c>
      <c r="S1304" t="str">
        <f t="shared" si="218"/>
        <v>Upper</v>
      </c>
      <c r="T1304" t="str">
        <f t="shared" si="213"/>
        <v>Above</v>
      </c>
      <c r="U1304" t="str">
        <f t="shared" si="214"/>
        <v>Above</v>
      </c>
      <c r="V1304" t="str">
        <f t="shared" si="215"/>
        <v>Above</v>
      </c>
      <c r="W1304" t="str">
        <f t="shared" si="212"/>
        <v>Above</v>
      </c>
      <c r="X1304" t="str">
        <f t="shared" si="216"/>
        <v>Sell</v>
      </c>
      <c r="Y1304" t="str">
        <f t="shared" si="211"/>
        <v/>
      </c>
    </row>
    <row r="1305" spans="1:25" x14ac:dyDescent="0.3">
      <c r="A1305" s="2">
        <v>42891</v>
      </c>
      <c r="B1305">
        <v>9656.2998046875</v>
      </c>
      <c r="C1305">
        <v>9687.2001953125</v>
      </c>
      <c r="D1305">
        <v>9640.7001953125</v>
      </c>
      <c r="E1305">
        <v>9675.099609375</v>
      </c>
      <c r="F1305">
        <v>816.84997558593705</v>
      </c>
      <c r="G1305">
        <v>819.47497558593705</v>
      </c>
      <c r="H1305">
        <v>812.5</v>
      </c>
      <c r="I1305">
        <v>817.77502441406205</v>
      </c>
      <c r="J1305">
        <v>8.4592441422480499E-2</v>
      </c>
      <c r="K1305">
        <v>8.4593583188511901E-2</v>
      </c>
      <c r="L1305">
        <v>8.4278110877781795E-2</v>
      </c>
      <c r="M1305" s="19">
        <v>8.4523680109882496E-2</v>
      </c>
      <c r="N1305">
        <v>8.3488848835882604E-2</v>
      </c>
      <c r="O1305">
        <v>1.19212733610328E-3</v>
      </c>
      <c r="P1305">
        <v>8.4680976171985903E-2</v>
      </c>
      <c r="Q1305">
        <v>8.2296721499779402E-2</v>
      </c>
      <c r="R1305" s="6">
        <f t="shared" si="217"/>
        <v>0</v>
      </c>
      <c r="S1305" t="str">
        <f t="shared" si="218"/>
        <v>Upper</v>
      </c>
      <c r="T1305" t="str">
        <f t="shared" si="213"/>
        <v>Above</v>
      </c>
      <c r="U1305" t="str">
        <f t="shared" si="214"/>
        <v>Above</v>
      </c>
      <c r="V1305" t="str">
        <f t="shared" si="215"/>
        <v>Below</v>
      </c>
      <c r="W1305" t="str">
        <f t="shared" si="212"/>
        <v>Below</v>
      </c>
      <c r="X1305" t="str">
        <f t="shared" si="216"/>
        <v>Sell</v>
      </c>
      <c r="Y1305" t="str">
        <f t="shared" si="211"/>
        <v/>
      </c>
    </row>
    <row r="1306" spans="1:25" x14ac:dyDescent="0.3">
      <c r="A1306" s="2">
        <v>42892</v>
      </c>
      <c r="B1306">
        <v>9704.25</v>
      </c>
      <c r="C1306">
        <v>9709.2998046875</v>
      </c>
      <c r="D1306">
        <v>9630.2001953125</v>
      </c>
      <c r="E1306">
        <v>9637.150390625</v>
      </c>
      <c r="F1306">
        <v>817.5</v>
      </c>
      <c r="G1306">
        <v>821.90002441406205</v>
      </c>
      <c r="H1306">
        <v>815</v>
      </c>
      <c r="I1306">
        <v>819.47497558593705</v>
      </c>
      <c r="J1306">
        <v>8.4241440605919995E-2</v>
      </c>
      <c r="K1306">
        <v>8.4650802936094505E-2</v>
      </c>
      <c r="L1306">
        <v>8.4629600991753096E-2</v>
      </c>
      <c r="M1306" s="19">
        <v>8.5032913503468893E-2</v>
      </c>
      <c r="N1306">
        <v>8.3619600473937905E-2</v>
      </c>
      <c r="O1306">
        <v>1.2117283729727801E-3</v>
      </c>
      <c r="P1306">
        <v>8.4831328846910706E-2</v>
      </c>
      <c r="Q1306">
        <v>8.2407872100965202E-2</v>
      </c>
      <c r="R1306" s="6" t="str">
        <f t="shared" si="217"/>
        <v>Upper</v>
      </c>
      <c r="S1306" t="str">
        <f t="shared" si="218"/>
        <v>Upper</v>
      </c>
      <c r="T1306" t="str">
        <f t="shared" si="213"/>
        <v>Above</v>
      </c>
      <c r="U1306" t="str">
        <f t="shared" si="214"/>
        <v>Above</v>
      </c>
      <c r="V1306" t="str">
        <f t="shared" si="215"/>
        <v>Above</v>
      </c>
      <c r="W1306" t="str">
        <f t="shared" si="212"/>
        <v>Above</v>
      </c>
      <c r="X1306" t="str">
        <f t="shared" si="216"/>
        <v>Sell</v>
      </c>
      <c r="Y1306" t="str">
        <f t="shared" si="211"/>
        <v/>
      </c>
    </row>
    <row r="1307" spans="1:25" x14ac:dyDescent="0.3">
      <c r="A1307" s="2">
        <v>42893</v>
      </c>
      <c r="B1307">
        <v>9663.9501953125</v>
      </c>
      <c r="C1307">
        <v>9678.5498046875</v>
      </c>
      <c r="D1307">
        <v>9630.5498046875</v>
      </c>
      <c r="E1307">
        <v>9663.900390625</v>
      </c>
      <c r="F1307">
        <v>820.20001220703102</v>
      </c>
      <c r="G1307">
        <v>822.45001220703102</v>
      </c>
      <c r="H1307">
        <v>815.17498779296795</v>
      </c>
      <c r="I1307">
        <v>820.40002441406205</v>
      </c>
      <c r="J1307">
        <v>8.4872127404471601E-2</v>
      </c>
      <c r="K1307">
        <v>8.4976574879916694E-2</v>
      </c>
      <c r="L1307">
        <v>8.4644698830818196E-2</v>
      </c>
      <c r="M1307" s="19">
        <v>8.4893261649296003E-2</v>
      </c>
      <c r="N1307">
        <v>8.3740338304081993E-2</v>
      </c>
      <c r="O1307">
        <v>1.21234850143761E-3</v>
      </c>
      <c r="P1307">
        <v>8.4952686805519595E-2</v>
      </c>
      <c r="Q1307">
        <v>8.2527989802644294E-2</v>
      </c>
      <c r="R1307" s="6" t="str">
        <f t="shared" si="217"/>
        <v>Upper</v>
      </c>
      <c r="S1307" t="str">
        <f t="shared" si="218"/>
        <v>Upper</v>
      </c>
      <c r="T1307" t="str">
        <f t="shared" si="213"/>
        <v>Above</v>
      </c>
      <c r="U1307" t="str">
        <f t="shared" si="214"/>
        <v>Above</v>
      </c>
      <c r="V1307" t="str">
        <f t="shared" si="215"/>
        <v>Below</v>
      </c>
      <c r="W1307" t="str">
        <f t="shared" si="212"/>
        <v>Below</v>
      </c>
      <c r="X1307" t="str">
        <f t="shared" si="216"/>
        <v>Sell</v>
      </c>
      <c r="Y1307" t="str">
        <f t="shared" si="211"/>
        <v/>
      </c>
    </row>
    <row r="1308" spans="1:25" x14ac:dyDescent="0.3">
      <c r="A1308" s="2">
        <v>42894</v>
      </c>
      <c r="B1308">
        <v>9682.400390625</v>
      </c>
      <c r="C1308">
        <v>9688.7001953125</v>
      </c>
      <c r="D1308">
        <v>9641.5</v>
      </c>
      <c r="E1308">
        <v>9647.25</v>
      </c>
      <c r="F1308">
        <v>821.95001220703102</v>
      </c>
      <c r="G1308">
        <v>829.70001220703102</v>
      </c>
      <c r="H1308">
        <v>820.82501220703102</v>
      </c>
      <c r="I1308">
        <v>822.375</v>
      </c>
      <c r="J1308">
        <v>8.4891140527805997E-2</v>
      </c>
      <c r="K1308">
        <v>8.5635843351665394E-2</v>
      </c>
      <c r="L1308">
        <v>8.5134575761762296E-2</v>
      </c>
      <c r="M1308" s="19">
        <v>8.5244499727901699E-2</v>
      </c>
      <c r="N1308">
        <v>8.3899574772942104E-2</v>
      </c>
      <c r="O1308">
        <v>1.1889193849102999E-3</v>
      </c>
      <c r="P1308">
        <v>8.5088494157852398E-2</v>
      </c>
      <c r="Q1308">
        <v>8.2710655388031795E-2</v>
      </c>
      <c r="R1308" s="6" t="str">
        <f t="shared" si="217"/>
        <v>Upper</v>
      </c>
      <c r="S1308" t="str">
        <f t="shared" si="218"/>
        <v>Upper</v>
      </c>
      <c r="T1308" t="str">
        <f t="shared" si="213"/>
        <v>Above</v>
      </c>
      <c r="U1308" t="str">
        <f t="shared" si="214"/>
        <v>Above</v>
      </c>
      <c r="V1308" t="str">
        <f t="shared" si="215"/>
        <v>Above</v>
      </c>
      <c r="W1308" t="str">
        <f t="shared" si="212"/>
        <v>Above</v>
      </c>
      <c r="X1308" t="str">
        <f t="shared" si="216"/>
        <v>Sell</v>
      </c>
      <c r="Y1308" t="str">
        <f t="shared" si="211"/>
        <v/>
      </c>
    </row>
    <row r="1309" spans="1:25" x14ac:dyDescent="0.3">
      <c r="A1309" s="2">
        <v>42895</v>
      </c>
      <c r="B1309">
        <v>9638.5498046875</v>
      </c>
      <c r="C1309">
        <v>9676.25</v>
      </c>
      <c r="D1309">
        <v>9608.150390625</v>
      </c>
      <c r="E1309">
        <v>9668.25</v>
      </c>
      <c r="F1309">
        <v>820.04998779296795</v>
      </c>
      <c r="G1309">
        <v>835</v>
      </c>
      <c r="H1309">
        <v>820.04998779296795</v>
      </c>
      <c r="I1309">
        <v>833.40002441406205</v>
      </c>
      <c r="J1309">
        <v>8.5080225180156704E-2</v>
      </c>
      <c r="K1309">
        <v>8.6293760496059899E-2</v>
      </c>
      <c r="L1309">
        <v>8.5349412160858701E-2</v>
      </c>
      <c r="M1309" s="19">
        <v>8.6199676716475299E-2</v>
      </c>
      <c r="N1309">
        <v>8.4083225066392001E-2</v>
      </c>
      <c r="O1309">
        <v>1.2479058653958701E-3</v>
      </c>
      <c r="P1309">
        <v>8.5331130931787805E-2</v>
      </c>
      <c r="Q1309">
        <v>8.2835319200996099E-2</v>
      </c>
      <c r="R1309" s="6" t="str">
        <f t="shared" si="217"/>
        <v>Upper</v>
      </c>
      <c r="S1309" t="str">
        <f t="shared" si="218"/>
        <v>Upper</v>
      </c>
      <c r="T1309" t="str">
        <f t="shared" si="213"/>
        <v>Above</v>
      </c>
      <c r="U1309" t="str">
        <f t="shared" si="214"/>
        <v>Above</v>
      </c>
      <c r="V1309" t="str">
        <f t="shared" si="215"/>
        <v>Above</v>
      </c>
      <c r="W1309" t="str">
        <f t="shared" si="212"/>
        <v>Above</v>
      </c>
      <c r="X1309" t="str">
        <f t="shared" si="216"/>
        <v>Sell</v>
      </c>
      <c r="Y1309" t="str">
        <f t="shared" si="211"/>
        <v/>
      </c>
    </row>
    <row r="1310" spans="1:25" x14ac:dyDescent="0.3">
      <c r="A1310" s="2">
        <v>42898</v>
      </c>
      <c r="B1310">
        <v>9646.7001953125</v>
      </c>
      <c r="C1310">
        <v>9647.0498046875</v>
      </c>
      <c r="D1310">
        <v>9598.5</v>
      </c>
      <c r="E1310">
        <v>9616.400390625</v>
      </c>
      <c r="F1310">
        <v>832</v>
      </c>
      <c r="G1310">
        <v>838</v>
      </c>
      <c r="H1310">
        <v>830</v>
      </c>
      <c r="I1310">
        <v>834.375</v>
      </c>
      <c r="J1310">
        <v>8.6247108664606706E-2</v>
      </c>
      <c r="K1310">
        <v>8.6865934867757802E-2</v>
      </c>
      <c r="L1310">
        <v>8.6471844559045594E-2</v>
      </c>
      <c r="M1310" s="19">
        <v>8.6765834003067199E-2</v>
      </c>
      <c r="N1310">
        <v>8.4309991685099603E-2</v>
      </c>
      <c r="O1310">
        <v>1.3043138247056101E-3</v>
      </c>
      <c r="P1310">
        <v>8.5614305509805297E-2</v>
      </c>
      <c r="Q1310">
        <v>8.3005677860394006E-2</v>
      </c>
      <c r="R1310" s="6" t="str">
        <f t="shared" si="217"/>
        <v>Upper</v>
      </c>
      <c r="S1310" t="str">
        <f t="shared" si="218"/>
        <v>Upper</v>
      </c>
      <c r="T1310" t="str">
        <f t="shared" si="213"/>
        <v>Above</v>
      </c>
      <c r="U1310" t="str">
        <f t="shared" si="214"/>
        <v>Above</v>
      </c>
      <c r="V1310" t="str">
        <f t="shared" si="215"/>
        <v>Above</v>
      </c>
      <c r="W1310" t="str">
        <f t="shared" si="212"/>
        <v>Above</v>
      </c>
      <c r="X1310" t="str">
        <f t="shared" si="216"/>
        <v>Sell</v>
      </c>
      <c r="Y1310" t="str">
        <f t="shared" si="211"/>
        <v/>
      </c>
    </row>
    <row r="1311" spans="1:25" x14ac:dyDescent="0.3">
      <c r="A1311" s="2">
        <v>42899</v>
      </c>
      <c r="B1311">
        <v>9615.5498046875</v>
      </c>
      <c r="C1311">
        <v>9654.150390625</v>
      </c>
      <c r="D1311">
        <v>9595.400390625</v>
      </c>
      <c r="E1311">
        <v>9606.900390625</v>
      </c>
      <c r="F1311">
        <v>830.875</v>
      </c>
      <c r="G1311">
        <v>845.95001220703102</v>
      </c>
      <c r="H1311">
        <v>830.5</v>
      </c>
      <c r="I1311">
        <v>838.34997558593705</v>
      </c>
      <c r="J1311">
        <v>8.6409515511526397E-2</v>
      </c>
      <c r="K1311">
        <v>8.7625526636556206E-2</v>
      </c>
      <c r="L1311">
        <v>8.6551885923533106E-2</v>
      </c>
      <c r="M1311" s="19">
        <v>8.7265396902007006E-2</v>
      </c>
      <c r="N1311">
        <v>8.4574204986232804E-2</v>
      </c>
      <c r="O1311">
        <v>1.3423881015145001E-3</v>
      </c>
      <c r="P1311">
        <v>8.5916593087747295E-2</v>
      </c>
      <c r="Q1311">
        <v>8.3231816884718299E-2</v>
      </c>
      <c r="R1311" s="6" t="str">
        <f t="shared" si="217"/>
        <v>Upper</v>
      </c>
      <c r="S1311" t="str">
        <f t="shared" si="218"/>
        <v>Upper</v>
      </c>
      <c r="T1311" t="str">
        <f t="shared" si="213"/>
        <v>Above</v>
      </c>
      <c r="U1311" t="str">
        <f t="shared" si="214"/>
        <v>Above</v>
      </c>
      <c r="V1311" t="str">
        <f t="shared" si="215"/>
        <v>Above</v>
      </c>
      <c r="W1311" t="str">
        <f t="shared" si="212"/>
        <v>Above</v>
      </c>
      <c r="X1311" t="str">
        <f t="shared" si="216"/>
        <v>Sell</v>
      </c>
      <c r="Y1311" t="str">
        <f t="shared" si="211"/>
        <v/>
      </c>
    </row>
    <row r="1312" spans="1:25" x14ac:dyDescent="0.3">
      <c r="A1312" s="2">
        <v>42900</v>
      </c>
      <c r="B1312">
        <v>9621.5498046875</v>
      </c>
      <c r="C1312">
        <v>9627.400390625</v>
      </c>
      <c r="D1312">
        <v>9580.4501953125</v>
      </c>
      <c r="E1312">
        <v>9618.150390625</v>
      </c>
      <c r="F1312">
        <v>837.5</v>
      </c>
      <c r="G1312">
        <v>839.97497558593705</v>
      </c>
      <c r="H1312">
        <v>833.5</v>
      </c>
      <c r="I1312">
        <v>835.59997558593705</v>
      </c>
      <c r="J1312">
        <v>8.7044189034076402E-2</v>
      </c>
      <c r="K1312">
        <v>8.7248368355375597E-2</v>
      </c>
      <c r="L1312">
        <v>8.7000086948712793E-2</v>
      </c>
      <c r="M1312" s="19">
        <v>8.6877407989005104E-2</v>
      </c>
      <c r="N1312">
        <v>8.4831389233899601E-2</v>
      </c>
      <c r="O1312">
        <v>1.2597335161435501E-3</v>
      </c>
      <c r="P1312">
        <v>8.60911227500432E-2</v>
      </c>
      <c r="Q1312">
        <v>8.3571655717756099E-2</v>
      </c>
      <c r="R1312" s="6" t="str">
        <f t="shared" si="217"/>
        <v>Upper</v>
      </c>
      <c r="S1312" t="str">
        <f t="shared" si="218"/>
        <v>Upper</v>
      </c>
      <c r="T1312" t="str">
        <f t="shared" si="213"/>
        <v>Above</v>
      </c>
      <c r="U1312" t="str">
        <f t="shared" si="214"/>
        <v>Above</v>
      </c>
      <c r="V1312" t="str">
        <f t="shared" si="215"/>
        <v>Above</v>
      </c>
      <c r="W1312" t="str">
        <f t="shared" si="212"/>
        <v>Above</v>
      </c>
      <c r="X1312" t="str">
        <f t="shared" si="216"/>
        <v>Sell</v>
      </c>
      <c r="Y1312" t="str">
        <f t="shared" si="211"/>
        <v/>
      </c>
    </row>
    <row r="1313" spans="1:25" x14ac:dyDescent="0.3">
      <c r="A1313" s="2">
        <v>42901</v>
      </c>
      <c r="B1313">
        <v>9617.900390625</v>
      </c>
      <c r="C1313">
        <v>9621.400390625</v>
      </c>
      <c r="D1313">
        <v>9560.7998046875</v>
      </c>
      <c r="E1313">
        <v>9578.0498046875</v>
      </c>
      <c r="F1313">
        <v>834</v>
      </c>
      <c r="G1313">
        <v>837.79998779296795</v>
      </c>
      <c r="H1313">
        <v>826.79998779296795</v>
      </c>
      <c r="I1313">
        <v>832.17498779296795</v>
      </c>
      <c r="J1313">
        <v>8.6713312274780602E-2</v>
      </c>
      <c r="K1313">
        <v>8.7076719996946897E-2</v>
      </c>
      <c r="L1313">
        <v>8.64781194756951E-2</v>
      </c>
      <c r="M1313" s="19">
        <v>8.6883551950805493E-2</v>
      </c>
      <c r="N1313">
        <v>8.5047277420780498E-2</v>
      </c>
      <c r="O1313">
        <v>1.22039492635362E-3</v>
      </c>
      <c r="P1313">
        <v>8.62676723471342E-2</v>
      </c>
      <c r="Q1313">
        <v>8.3826882494426894E-2</v>
      </c>
      <c r="R1313" s="6" t="str">
        <f t="shared" si="217"/>
        <v>Upper</v>
      </c>
      <c r="S1313" t="str">
        <f t="shared" si="218"/>
        <v>Upper</v>
      </c>
      <c r="T1313" t="str">
        <f t="shared" si="213"/>
        <v>Above</v>
      </c>
      <c r="U1313" t="str">
        <f t="shared" si="214"/>
        <v>Above</v>
      </c>
      <c r="V1313" t="str">
        <f t="shared" si="215"/>
        <v>Above</v>
      </c>
      <c r="W1313" t="str">
        <f t="shared" si="212"/>
        <v>Above</v>
      </c>
      <c r="X1313" t="str">
        <f t="shared" si="216"/>
        <v>Sell</v>
      </c>
      <c r="Y1313" t="str">
        <f t="shared" si="211"/>
        <v/>
      </c>
    </row>
    <row r="1314" spans="1:25" x14ac:dyDescent="0.3">
      <c r="A1314" s="2">
        <v>42902</v>
      </c>
      <c r="B1314">
        <v>9595.4501953125</v>
      </c>
      <c r="C1314">
        <v>9615.849609375</v>
      </c>
      <c r="D1314">
        <v>9565.5</v>
      </c>
      <c r="E1314">
        <v>9588.0498046875</v>
      </c>
      <c r="F1314">
        <v>832.5</v>
      </c>
      <c r="G1314">
        <v>837.34997558593705</v>
      </c>
      <c r="H1314">
        <v>829.04998779296795</v>
      </c>
      <c r="I1314">
        <v>834.625</v>
      </c>
      <c r="J1314">
        <v>8.6759868797681494E-2</v>
      </c>
      <c r="K1314">
        <v>8.7080186317552294E-2</v>
      </c>
      <c r="L1314">
        <v>8.6670847085146496E-2</v>
      </c>
      <c r="M1314" s="19">
        <v>8.7048463139183893E-2</v>
      </c>
      <c r="N1314">
        <v>8.5259727902719504E-2</v>
      </c>
      <c r="O1314">
        <v>1.1775809170125201E-3</v>
      </c>
      <c r="P1314">
        <v>8.6437308819731995E-2</v>
      </c>
      <c r="Q1314">
        <v>8.4082146985706999E-2</v>
      </c>
      <c r="R1314" s="6" t="str">
        <f t="shared" si="217"/>
        <v>Upper</v>
      </c>
      <c r="S1314" t="str">
        <f t="shared" si="218"/>
        <v>Upper</v>
      </c>
      <c r="T1314" t="str">
        <f t="shared" si="213"/>
        <v>Above</v>
      </c>
      <c r="U1314" t="str">
        <f t="shared" si="214"/>
        <v>Above</v>
      </c>
      <c r="V1314" t="str">
        <f t="shared" si="215"/>
        <v>Above</v>
      </c>
      <c r="W1314" t="str">
        <f t="shared" si="212"/>
        <v>Above</v>
      </c>
      <c r="X1314" t="str">
        <f t="shared" si="216"/>
        <v>Sell</v>
      </c>
      <c r="Y1314" t="str">
        <f t="shared" si="211"/>
        <v/>
      </c>
    </row>
    <row r="1315" spans="1:25" x14ac:dyDescent="0.3">
      <c r="A1315" s="2">
        <v>42905</v>
      </c>
      <c r="B1315">
        <v>9626.400390625</v>
      </c>
      <c r="C1315">
        <v>9673.2998046875</v>
      </c>
      <c r="D1315">
        <v>9614.900390625</v>
      </c>
      <c r="E1315">
        <v>9657.5498046875</v>
      </c>
      <c r="F1315">
        <v>835.5</v>
      </c>
      <c r="G1315">
        <v>848</v>
      </c>
      <c r="H1315">
        <v>834.20001220703102</v>
      </c>
      <c r="I1315">
        <v>846.45001220703102</v>
      </c>
      <c r="J1315">
        <v>8.6792566909400501E-2</v>
      </c>
      <c r="K1315">
        <v>8.7663984071813306E-2</v>
      </c>
      <c r="L1315">
        <v>8.67611705078523E-2</v>
      </c>
      <c r="M1315" s="19">
        <v>8.7646455811823801E-2</v>
      </c>
      <c r="N1315">
        <v>8.5467548004782595E-2</v>
      </c>
      <c r="O1315">
        <v>1.21499792479282E-3</v>
      </c>
      <c r="P1315">
        <v>8.66825459295755E-2</v>
      </c>
      <c r="Q1315">
        <v>8.4252550079989802E-2</v>
      </c>
      <c r="R1315" s="6" t="str">
        <f t="shared" si="217"/>
        <v>Upper</v>
      </c>
      <c r="S1315" t="str">
        <f t="shared" si="218"/>
        <v>Upper</v>
      </c>
      <c r="T1315" t="str">
        <f t="shared" si="213"/>
        <v>Above</v>
      </c>
      <c r="U1315" t="str">
        <f t="shared" si="214"/>
        <v>Above</v>
      </c>
      <c r="V1315" t="str">
        <f t="shared" si="215"/>
        <v>Above</v>
      </c>
      <c r="W1315" t="str">
        <f t="shared" si="212"/>
        <v>Above</v>
      </c>
      <c r="X1315" t="str">
        <f t="shared" si="216"/>
        <v>Sell</v>
      </c>
      <c r="Y1315" t="str">
        <f t="shared" si="211"/>
        <v/>
      </c>
    </row>
    <row r="1316" spans="1:25" x14ac:dyDescent="0.3">
      <c r="A1316" s="2">
        <v>42906</v>
      </c>
      <c r="B1316">
        <v>9670.5</v>
      </c>
      <c r="C1316">
        <v>9676.5</v>
      </c>
      <c r="D1316">
        <v>9643.75</v>
      </c>
      <c r="E1316">
        <v>9653.5</v>
      </c>
      <c r="F1316">
        <v>845</v>
      </c>
      <c r="G1316">
        <v>847</v>
      </c>
      <c r="H1316">
        <v>839.92498779296795</v>
      </c>
      <c r="I1316">
        <v>843.27502441406205</v>
      </c>
      <c r="J1316">
        <v>8.7379142753735498E-2</v>
      </c>
      <c r="K1316">
        <v>8.7531648839973095E-2</v>
      </c>
      <c r="L1316">
        <v>8.7095267690780895E-2</v>
      </c>
      <c r="M1316" s="19">
        <v>8.7354329975041403E-2</v>
      </c>
      <c r="N1316">
        <v>8.5655968651975695E-2</v>
      </c>
      <c r="O1316">
        <v>1.1999461273975299E-3</v>
      </c>
      <c r="P1316">
        <v>8.6855914779373197E-2</v>
      </c>
      <c r="Q1316">
        <v>8.4456022524578095E-2</v>
      </c>
      <c r="R1316" s="6" t="str">
        <f t="shared" si="217"/>
        <v>Upper</v>
      </c>
      <c r="S1316" t="str">
        <f t="shared" si="218"/>
        <v>Upper</v>
      </c>
      <c r="T1316" t="str">
        <f t="shared" si="213"/>
        <v>Above</v>
      </c>
      <c r="U1316" t="str">
        <f t="shared" si="214"/>
        <v>Above</v>
      </c>
      <c r="V1316" t="str">
        <f t="shared" si="215"/>
        <v>Above</v>
      </c>
      <c r="W1316" t="str">
        <f t="shared" si="212"/>
        <v>Above</v>
      </c>
      <c r="X1316" t="str">
        <f t="shared" si="216"/>
        <v>Sell</v>
      </c>
      <c r="Y1316" t="str">
        <f t="shared" si="211"/>
        <v/>
      </c>
    </row>
    <row r="1317" spans="1:25" x14ac:dyDescent="0.3">
      <c r="A1317" s="2">
        <v>42907</v>
      </c>
      <c r="B1317">
        <v>9648.099609375</v>
      </c>
      <c r="C1317">
        <v>9650.4501953125</v>
      </c>
      <c r="D1317">
        <v>9608.599609375</v>
      </c>
      <c r="E1317">
        <v>9633.599609375</v>
      </c>
      <c r="F1317">
        <v>841.29998779296795</v>
      </c>
      <c r="G1317">
        <v>850.625</v>
      </c>
      <c r="H1317">
        <v>839.79998779296795</v>
      </c>
      <c r="I1317">
        <v>849.34997558593705</v>
      </c>
      <c r="J1317">
        <v>8.7198518035145695E-2</v>
      </c>
      <c r="K1317">
        <v>8.8143556288511005E-2</v>
      </c>
      <c r="L1317">
        <v>8.7400872336649907E-2</v>
      </c>
      <c r="M1317" s="19">
        <v>8.8165380545750197E-2</v>
      </c>
      <c r="N1317">
        <v>8.5879787960253598E-2</v>
      </c>
      <c r="O1317">
        <v>1.2308277504882901E-3</v>
      </c>
      <c r="P1317">
        <v>8.7110615710741801E-2</v>
      </c>
      <c r="Q1317">
        <v>8.4648960209765298E-2</v>
      </c>
      <c r="R1317" s="6" t="str">
        <f t="shared" si="217"/>
        <v>Upper</v>
      </c>
      <c r="S1317" t="str">
        <f t="shared" si="218"/>
        <v>Upper</v>
      </c>
      <c r="T1317" t="str">
        <f t="shared" si="213"/>
        <v>Above</v>
      </c>
      <c r="U1317" t="str">
        <f t="shared" si="214"/>
        <v>Above</v>
      </c>
      <c r="V1317" t="str">
        <f t="shared" si="215"/>
        <v>Above</v>
      </c>
      <c r="W1317" t="str">
        <f t="shared" si="212"/>
        <v>Above</v>
      </c>
      <c r="X1317" t="str">
        <f t="shared" si="216"/>
        <v>Sell</v>
      </c>
      <c r="Y1317" t="str">
        <f t="shared" si="211"/>
        <v/>
      </c>
    </row>
    <row r="1318" spans="1:25" x14ac:dyDescent="0.3">
      <c r="A1318" s="2">
        <v>42908</v>
      </c>
      <c r="B1318">
        <v>9642.650390625</v>
      </c>
      <c r="C1318">
        <v>9698.849609375</v>
      </c>
      <c r="D1318">
        <v>9617.75</v>
      </c>
      <c r="E1318">
        <v>9630</v>
      </c>
      <c r="F1318">
        <v>847.47497558593705</v>
      </c>
      <c r="G1318">
        <v>858</v>
      </c>
      <c r="H1318">
        <v>845.59997558593705</v>
      </c>
      <c r="I1318">
        <v>849</v>
      </c>
      <c r="J1318">
        <v>8.7888178172454395E-2</v>
      </c>
      <c r="K1318">
        <v>8.8464099821761205E-2</v>
      </c>
      <c r="L1318">
        <v>8.7920768951775294E-2</v>
      </c>
      <c r="M1318" s="19">
        <v>8.8161993769470398E-2</v>
      </c>
      <c r="N1318">
        <v>8.6036592860709304E-2</v>
      </c>
      <c r="O1318">
        <v>1.31331997957977E-3</v>
      </c>
      <c r="P1318">
        <v>8.7349912840289104E-2</v>
      </c>
      <c r="Q1318">
        <v>8.4723272881129602E-2</v>
      </c>
      <c r="R1318" s="6" t="str">
        <f t="shared" si="217"/>
        <v>Upper</v>
      </c>
      <c r="S1318" t="str">
        <f t="shared" si="218"/>
        <v>Upper</v>
      </c>
      <c r="T1318" t="str">
        <f t="shared" si="213"/>
        <v>Above</v>
      </c>
      <c r="U1318" t="str">
        <f t="shared" si="214"/>
        <v>Above</v>
      </c>
      <c r="V1318" t="str">
        <f t="shared" si="215"/>
        <v>Above</v>
      </c>
      <c r="W1318" t="str">
        <f t="shared" si="212"/>
        <v>Above</v>
      </c>
      <c r="X1318" t="str">
        <f t="shared" si="216"/>
        <v>Sell</v>
      </c>
      <c r="Y1318" t="str">
        <f t="shared" si="211"/>
        <v/>
      </c>
    </row>
    <row r="1319" spans="1:25" x14ac:dyDescent="0.3">
      <c r="A1319" s="2">
        <v>42909</v>
      </c>
      <c r="B1319">
        <v>9643.25</v>
      </c>
      <c r="C1319">
        <v>9647.650390625</v>
      </c>
      <c r="D1319">
        <v>9565.2998046875</v>
      </c>
      <c r="E1319">
        <v>9574.9501953125</v>
      </c>
      <c r="F1319">
        <v>851</v>
      </c>
      <c r="G1319">
        <v>851.375</v>
      </c>
      <c r="H1319">
        <v>837.59997558593705</v>
      </c>
      <c r="I1319">
        <v>839.32501220703102</v>
      </c>
      <c r="J1319">
        <v>8.8248256552510798E-2</v>
      </c>
      <c r="K1319">
        <v>8.8246875200547706E-2</v>
      </c>
      <c r="L1319">
        <v>8.7566515706645101E-2</v>
      </c>
      <c r="M1319" s="19">
        <v>8.7658420679611396E-2</v>
      </c>
      <c r="N1319">
        <v>8.61829763229192E-2</v>
      </c>
      <c r="O1319">
        <v>1.3232320736201401E-3</v>
      </c>
      <c r="P1319">
        <v>8.7506208396539303E-2</v>
      </c>
      <c r="Q1319">
        <v>8.4859744249298999E-2</v>
      </c>
      <c r="R1319" s="6" t="str">
        <f t="shared" si="217"/>
        <v>Upper</v>
      </c>
      <c r="S1319" t="str">
        <f t="shared" si="218"/>
        <v>Upper</v>
      </c>
      <c r="T1319" t="str">
        <f t="shared" si="213"/>
        <v>Above</v>
      </c>
      <c r="U1319" t="str">
        <f t="shared" si="214"/>
        <v>Above</v>
      </c>
      <c r="V1319" t="str">
        <f t="shared" si="215"/>
        <v>Above</v>
      </c>
      <c r="W1319" t="str">
        <f t="shared" si="212"/>
        <v>Above</v>
      </c>
      <c r="X1319" t="str">
        <f t="shared" si="216"/>
        <v>Sell</v>
      </c>
      <c r="Y1319" t="str">
        <f t="shared" si="211"/>
        <v/>
      </c>
    </row>
    <row r="1320" spans="1:25" x14ac:dyDescent="0.3">
      <c r="A1320" s="2">
        <v>42913</v>
      </c>
      <c r="B1320">
        <v>9594.0498046875</v>
      </c>
      <c r="C1320">
        <v>9615.400390625</v>
      </c>
      <c r="D1320">
        <v>9473.4501953125</v>
      </c>
      <c r="E1320">
        <v>9511.400390625</v>
      </c>
      <c r="F1320">
        <v>844.5</v>
      </c>
      <c r="G1320">
        <v>847.5</v>
      </c>
      <c r="H1320">
        <v>828.125</v>
      </c>
      <c r="I1320">
        <v>833.82501220703102</v>
      </c>
      <c r="J1320">
        <v>8.80233079035498E-2</v>
      </c>
      <c r="K1320">
        <v>8.8139855395549693E-2</v>
      </c>
      <c r="L1320">
        <v>8.7415353744062396E-2</v>
      </c>
      <c r="M1320" s="19">
        <v>8.7665851290299801E-2</v>
      </c>
      <c r="N1320">
        <v>8.6318697444613901E-2</v>
      </c>
      <c r="O1320">
        <v>1.32945821655226E-3</v>
      </c>
      <c r="P1320">
        <v>8.7648155661166197E-2</v>
      </c>
      <c r="Q1320">
        <v>8.4989239228061703E-2</v>
      </c>
      <c r="R1320" s="6" t="str">
        <f t="shared" si="217"/>
        <v>Upper</v>
      </c>
      <c r="S1320" t="str">
        <f t="shared" si="218"/>
        <v>Upper</v>
      </c>
      <c r="T1320" t="str">
        <f t="shared" si="213"/>
        <v>Above</v>
      </c>
      <c r="U1320" t="str">
        <f t="shared" si="214"/>
        <v>Above</v>
      </c>
      <c r="V1320" t="str">
        <f t="shared" si="215"/>
        <v>Above</v>
      </c>
      <c r="W1320" t="str">
        <f t="shared" si="212"/>
        <v>Above</v>
      </c>
      <c r="X1320" t="str">
        <f t="shared" si="216"/>
        <v>Sell</v>
      </c>
      <c r="Y1320" t="str">
        <f t="shared" si="211"/>
        <v/>
      </c>
    </row>
    <row r="1321" spans="1:25" x14ac:dyDescent="0.3">
      <c r="A1321" s="2">
        <v>42914</v>
      </c>
      <c r="B1321">
        <v>9520.2001953125</v>
      </c>
      <c r="C1321">
        <v>9522.5</v>
      </c>
      <c r="D1321">
        <v>9474.349609375</v>
      </c>
      <c r="E1321">
        <v>9491.25</v>
      </c>
      <c r="F1321">
        <v>832.5</v>
      </c>
      <c r="G1321">
        <v>837.5</v>
      </c>
      <c r="H1321">
        <v>828.90002441406205</v>
      </c>
      <c r="I1321">
        <v>833.22497558593705</v>
      </c>
      <c r="J1321">
        <v>8.74456401042807E-2</v>
      </c>
      <c r="K1321">
        <v>8.7949593069046997E-2</v>
      </c>
      <c r="L1321">
        <v>8.7488857661939604E-2</v>
      </c>
      <c r="M1321" s="19">
        <v>8.7788750226359805E-2</v>
      </c>
      <c r="N1321">
        <v>8.6476638205728804E-2</v>
      </c>
      <c r="O1321">
        <v>1.30569511153975E-3</v>
      </c>
      <c r="P1321">
        <v>8.7782333317268604E-2</v>
      </c>
      <c r="Q1321">
        <v>8.51709430941891E-2</v>
      </c>
      <c r="R1321" s="6" t="str">
        <f t="shared" si="217"/>
        <v>Upper</v>
      </c>
      <c r="S1321" t="str">
        <f t="shared" si="218"/>
        <v>Upper</v>
      </c>
      <c r="T1321" t="str">
        <f t="shared" si="213"/>
        <v>Above</v>
      </c>
      <c r="U1321" t="str">
        <f t="shared" si="214"/>
        <v>Above</v>
      </c>
      <c r="V1321" t="str">
        <f t="shared" si="215"/>
        <v>Above</v>
      </c>
      <c r="W1321" t="str">
        <f t="shared" si="212"/>
        <v>Above</v>
      </c>
      <c r="X1321" t="str">
        <f t="shared" si="216"/>
        <v>Sell</v>
      </c>
      <c r="Y1321" t="str">
        <f t="shared" si="211"/>
        <v/>
      </c>
    </row>
    <row r="1322" spans="1:25" x14ac:dyDescent="0.3">
      <c r="A1322" s="2">
        <v>42915</v>
      </c>
      <c r="B1322">
        <v>9522.9501953125</v>
      </c>
      <c r="C1322">
        <v>9575.7998046875</v>
      </c>
      <c r="D1322">
        <v>9493.7998046875</v>
      </c>
      <c r="E1322">
        <v>9504.099609375</v>
      </c>
      <c r="F1322">
        <v>833.5</v>
      </c>
      <c r="G1322">
        <v>840.95001220703102</v>
      </c>
      <c r="H1322">
        <v>825.54998779296795</v>
      </c>
      <c r="I1322">
        <v>831.52502441406205</v>
      </c>
      <c r="J1322">
        <v>8.7525397372158295E-2</v>
      </c>
      <c r="K1322">
        <v>8.7820341836655005E-2</v>
      </c>
      <c r="L1322">
        <v>8.6956751224663301E-2</v>
      </c>
      <c r="M1322" s="19">
        <v>8.7491194178334605E-2</v>
      </c>
      <c r="N1322">
        <v>8.6599671472728207E-2</v>
      </c>
      <c r="O1322">
        <v>1.2778951152295701E-3</v>
      </c>
      <c r="P1322">
        <v>8.7877566587957798E-2</v>
      </c>
      <c r="Q1322">
        <v>8.5321776357498699E-2</v>
      </c>
      <c r="R1322" s="6">
        <f t="shared" si="217"/>
        <v>0</v>
      </c>
      <c r="S1322" t="str">
        <f t="shared" si="218"/>
        <v>Upper</v>
      </c>
      <c r="T1322" t="str">
        <f t="shared" si="213"/>
        <v>Above</v>
      </c>
      <c r="U1322" t="str">
        <f t="shared" si="214"/>
        <v>Above</v>
      </c>
      <c r="V1322" t="str">
        <f t="shared" si="215"/>
        <v>Below</v>
      </c>
      <c r="W1322" t="str">
        <f t="shared" si="212"/>
        <v>Below</v>
      </c>
      <c r="X1322" t="str">
        <f t="shared" si="216"/>
        <v>Sell</v>
      </c>
      <c r="Y1322" t="str">
        <f t="shared" si="211"/>
        <v/>
      </c>
    </row>
    <row r="1323" spans="1:25" x14ac:dyDescent="0.3">
      <c r="A1323" s="2">
        <v>42916</v>
      </c>
      <c r="B1323">
        <v>9478.5</v>
      </c>
      <c r="C1323">
        <v>9535.7998046875</v>
      </c>
      <c r="D1323">
        <v>9448.75</v>
      </c>
      <c r="E1323">
        <v>9520.900390625</v>
      </c>
      <c r="F1323">
        <v>826.90002441406205</v>
      </c>
      <c r="G1323">
        <v>830</v>
      </c>
      <c r="H1323">
        <v>821.5</v>
      </c>
      <c r="I1323">
        <v>826.02502441406205</v>
      </c>
      <c r="J1323">
        <v>8.7239544697374299E-2</v>
      </c>
      <c r="K1323">
        <v>8.7040417898873804E-2</v>
      </c>
      <c r="L1323">
        <v>8.6942717290646898E-2</v>
      </c>
      <c r="M1323" s="19">
        <v>8.6759128918881295E-2</v>
      </c>
      <c r="N1323">
        <v>8.6703582823095898E-2</v>
      </c>
      <c r="O1323">
        <v>1.19549816215196E-3</v>
      </c>
      <c r="P1323">
        <v>8.7899080985247902E-2</v>
      </c>
      <c r="Q1323">
        <v>8.5508084660943895E-2</v>
      </c>
      <c r="R1323" s="6">
        <f t="shared" si="217"/>
        <v>0</v>
      </c>
      <c r="S1323" t="str">
        <f t="shared" si="218"/>
        <v>Upper</v>
      </c>
      <c r="T1323" t="str">
        <f t="shared" si="213"/>
        <v>Above</v>
      </c>
      <c r="U1323" t="str">
        <f t="shared" si="214"/>
        <v>Above</v>
      </c>
      <c r="V1323" t="str">
        <f t="shared" si="215"/>
        <v>Below</v>
      </c>
      <c r="W1323" t="str">
        <f t="shared" si="212"/>
        <v>Below</v>
      </c>
      <c r="X1323" t="str">
        <f t="shared" si="216"/>
        <v>Sell</v>
      </c>
      <c r="Y1323" t="str">
        <f t="shared" si="211"/>
        <v/>
      </c>
    </row>
    <row r="1324" spans="1:25" x14ac:dyDescent="0.3">
      <c r="A1324" s="2">
        <v>42919</v>
      </c>
      <c r="B1324">
        <v>9587.9501953125</v>
      </c>
      <c r="C1324">
        <v>9624</v>
      </c>
      <c r="D1324">
        <v>9543.5498046875</v>
      </c>
      <c r="E1324">
        <v>9615</v>
      </c>
      <c r="F1324">
        <v>826.29998779296795</v>
      </c>
      <c r="G1324">
        <v>833.75</v>
      </c>
      <c r="H1324">
        <v>823.625</v>
      </c>
      <c r="I1324">
        <v>829.29998779296795</v>
      </c>
      <c r="J1324">
        <v>8.6181088862658295E-2</v>
      </c>
      <c r="K1324">
        <v>8.66323773898586E-2</v>
      </c>
      <c r="L1324">
        <v>8.6301744828267205E-2</v>
      </c>
      <c r="M1324" s="19">
        <v>8.6250648756418996E-2</v>
      </c>
      <c r="N1324">
        <v>8.6783841992154206E-2</v>
      </c>
      <c r="O1324">
        <v>1.1001333032564799E-3</v>
      </c>
      <c r="P1324">
        <v>8.7883975295410699E-2</v>
      </c>
      <c r="Q1324">
        <v>8.5683708688897797E-2</v>
      </c>
      <c r="R1324" s="6">
        <f t="shared" si="217"/>
        <v>0</v>
      </c>
      <c r="S1324" t="str">
        <f t="shared" si="218"/>
        <v>Upper</v>
      </c>
      <c r="T1324" t="str">
        <f t="shared" si="213"/>
        <v>Above</v>
      </c>
      <c r="U1324" t="str">
        <f t="shared" si="214"/>
        <v>Above</v>
      </c>
      <c r="V1324" t="str">
        <f t="shared" si="215"/>
        <v>Below</v>
      </c>
      <c r="W1324" t="str">
        <f t="shared" si="212"/>
        <v>Below</v>
      </c>
      <c r="X1324" t="str">
        <f t="shared" si="216"/>
        <v>Sell</v>
      </c>
      <c r="Y1324" t="str">
        <f t="shared" si="211"/>
        <v/>
      </c>
    </row>
    <row r="1325" spans="1:25" x14ac:dyDescent="0.3">
      <c r="A1325" s="2">
        <v>42920</v>
      </c>
      <c r="B1325">
        <v>9645.900390625</v>
      </c>
      <c r="C1325">
        <v>9650.650390625</v>
      </c>
      <c r="D1325">
        <v>9595.5</v>
      </c>
      <c r="E1325">
        <v>9613.2998046875</v>
      </c>
      <c r="F1325">
        <v>830.125</v>
      </c>
      <c r="G1325">
        <v>833.34997558593705</v>
      </c>
      <c r="H1325">
        <v>826</v>
      </c>
      <c r="I1325">
        <v>826.67498779296795</v>
      </c>
      <c r="J1325">
        <v>8.6059876878555694E-2</v>
      </c>
      <c r="K1325">
        <v>8.6351690492848507E-2</v>
      </c>
      <c r="L1325">
        <v>8.6082017612422401E-2</v>
      </c>
      <c r="M1325" s="19">
        <v>8.5992843725718096E-2</v>
      </c>
      <c r="N1325">
        <v>8.6857300172946003E-2</v>
      </c>
      <c r="O1325">
        <v>9.8421747839197589E-4</v>
      </c>
      <c r="P1325">
        <v>8.7841517651338005E-2</v>
      </c>
      <c r="Q1325">
        <v>8.5873082694554001E-2</v>
      </c>
      <c r="R1325" s="6">
        <f t="shared" si="217"/>
        <v>0</v>
      </c>
      <c r="S1325" t="str">
        <f t="shared" si="218"/>
        <v>Upper</v>
      </c>
      <c r="T1325" t="str">
        <f t="shared" si="213"/>
        <v>Above</v>
      </c>
      <c r="U1325" t="str">
        <f t="shared" si="214"/>
        <v>Above</v>
      </c>
      <c r="V1325" t="str">
        <f t="shared" si="215"/>
        <v>Below</v>
      </c>
      <c r="W1325" t="str">
        <f t="shared" si="212"/>
        <v>Below</v>
      </c>
      <c r="X1325" t="str">
        <f t="shared" si="216"/>
        <v>Sell</v>
      </c>
      <c r="Y1325" t="str">
        <f t="shared" si="211"/>
        <v/>
      </c>
    </row>
    <row r="1326" spans="1:25" x14ac:dyDescent="0.3">
      <c r="A1326" s="2">
        <v>42921</v>
      </c>
      <c r="B1326">
        <v>9619.75</v>
      </c>
      <c r="C1326">
        <v>9643.650390625</v>
      </c>
      <c r="D1326">
        <v>9607.349609375</v>
      </c>
      <c r="E1326">
        <v>9637.599609375</v>
      </c>
      <c r="F1326">
        <v>826.54998779296795</v>
      </c>
      <c r="G1326">
        <v>829.75</v>
      </c>
      <c r="H1326">
        <v>822.5</v>
      </c>
      <c r="I1326">
        <v>824.375</v>
      </c>
      <c r="J1326">
        <v>8.5922190056183206E-2</v>
      </c>
      <c r="K1326">
        <v>8.6041070174695894E-2</v>
      </c>
      <c r="L1326">
        <v>8.5611540481194903E-2</v>
      </c>
      <c r="M1326" s="19">
        <v>8.5537377917016502E-2</v>
      </c>
      <c r="N1326">
        <v>8.6882523393623401E-2</v>
      </c>
      <c r="O1326">
        <v>9.4049484946065996E-4</v>
      </c>
      <c r="P1326">
        <v>8.7823018243084097E-2</v>
      </c>
      <c r="Q1326">
        <v>8.5942028544162705E-2</v>
      </c>
      <c r="R1326" s="6" t="str">
        <f t="shared" si="217"/>
        <v>Lower</v>
      </c>
      <c r="S1326" t="str">
        <f t="shared" si="218"/>
        <v>Lower</v>
      </c>
      <c r="T1326" t="str">
        <f t="shared" si="213"/>
        <v>Below</v>
      </c>
      <c r="U1326" t="str">
        <f t="shared" si="214"/>
        <v>Above</v>
      </c>
      <c r="V1326" t="str">
        <f t="shared" si="215"/>
        <v>Below</v>
      </c>
      <c r="W1326" t="str">
        <f t="shared" si="212"/>
        <v>Below</v>
      </c>
      <c r="X1326" t="str">
        <f t="shared" si="216"/>
        <v>Sell</v>
      </c>
      <c r="Y1326" t="str">
        <f t="shared" si="211"/>
        <v/>
      </c>
    </row>
    <row r="1327" spans="1:25" x14ac:dyDescent="0.3">
      <c r="A1327" s="2">
        <v>42922</v>
      </c>
      <c r="B1327">
        <v>9653.599609375</v>
      </c>
      <c r="C1327">
        <v>9700.7001953125</v>
      </c>
      <c r="D1327">
        <v>9639.9501953125</v>
      </c>
      <c r="E1327">
        <v>9674.5498046875</v>
      </c>
      <c r="F1327">
        <v>826.27502441406205</v>
      </c>
      <c r="G1327">
        <v>831.5</v>
      </c>
      <c r="H1327">
        <v>825.67498779296795</v>
      </c>
      <c r="I1327">
        <v>829.07501220703102</v>
      </c>
      <c r="J1327">
        <v>8.5592427472508101E-2</v>
      </c>
      <c r="K1327">
        <v>8.5715462106724094E-2</v>
      </c>
      <c r="L1327">
        <v>8.5651374858187496E-2</v>
      </c>
      <c r="M1327" s="19">
        <v>8.5696495335145006E-2</v>
      </c>
      <c r="N1327">
        <v>8.6922685077915895E-2</v>
      </c>
      <c r="O1327">
        <v>8.6521435511754897E-4</v>
      </c>
      <c r="P1327">
        <v>8.7787899433033403E-2</v>
      </c>
      <c r="Q1327">
        <v>8.6057470722798304E-2</v>
      </c>
      <c r="R1327" s="6" t="str">
        <f t="shared" si="217"/>
        <v>Lower</v>
      </c>
      <c r="S1327" t="str">
        <f t="shared" si="218"/>
        <v>Lower</v>
      </c>
      <c r="T1327" t="str">
        <f t="shared" si="213"/>
        <v>Below</v>
      </c>
      <c r="U1327" t="str">
        <f t="shared" si="214"/>
        <v>Above</v>
      </c>
      <c r="V1327" t="str">
        <f t="shared" si="215"/>
        <v>Below</v>
      </c>
      <c r="W1327" t="str">
        <f t="shared" si="212"/>
        <v>Below</v>
      </c>
      <c r="X1327" t="str">
        <f t="shared" si="216"/>
        <v>Sell</v>
      </c>
      <c r="Y1327" t="str">
        <f t="shared" si="211"/>
        <v/>
      </c>
    </row>
    <row r="1328" spans="1:25" x14ac:dyDescent="0.3">
      <c r="A1328" s="2">
        <v>42923</v>
      </c>
      <c r="B1328">
        <v>9670.349609375</v>
      </c>
      <c r="C1328">
        <v>9684.25</v>
      </c>
      <c r="D1328">
        <v>9642.650390625</v>
      </c>
      <c r="E1328">
        <v>9665.7998046875</v>
      </c>
      <c r="F1328">
        <v>830.42498779296795</v>
      </c>
      <c r="G1328">
        <v>834.79998779296795</v>
      </c>
      <c r="H1328">
        <v>829</v>
      </c>
      <c r="I1328">
        <v>833.59997558593705</v>
      </c>
      <c r="J1328">
        <v>8.5873315995515398E-2</v>
      </c>
      <c r="K1328">
        <v>8.6201821286415403E-2</v>
      </c>
      <c r="L1328">
        <v>8.5972213698216102E-2</v>
      </c>
      <c r="M1328" s="19">
        <v>8.62422140360984E-2</v>
      </c>
      <c r="N1328">
        <v>8.6972570793325696E-2</v>
      </c>
      <c r="O1328">
        <v>7.8874600018801399E-4</v>
      </c>
      <c r="P1328">
        <v>8.7761316793513705E-2</v>
      </c>
      <c r="Q1328">
        <v>8.6183824793137701E-2</v>
      </c>
      <c r="R1328" s="6" t="str">
        <f t="shared" si="217"/>
        <v>Lower</v>
      </c>
      <c r="S1328" t="str">
        <f t="shared" si="218"/>
        <v>Lower</v>
      </c>
      <c r="T1328" t="str">
        <f t="shared" si="213"/>
        <v>Above</v>
      </c>
      <c r="U1328" t="str">
        <f t="shared" si="214"/>
        <v>Above</v>
      </c>
      <c r="V1328" t="str">
        <f t="shared" si="215"/>
        <v>Below</v>
      </c>
      <c r="W1328" t="str">
        <f t="shared" si="212"/>
        <v>Above</v>
      </c>
      <c r="X1328" t="str">
        <f t="shared" si="216"/>
        <v>Buy</v>
      </c>
      <c r="Y1328" t="str">
        <f t="shared" si="211"/>
        <v>Buy</v>
      </c>
    </row>
    <row r="1329" spans="1:25" x14ac:dyDescent="0.3">
      <c r="A1329" s="2">
        <v>42926</v>
      </c>
      <c r="B1329">
        <v>9719.2998046875</v>
      </c>
      <c r="C1329">
        <v>9782.150390625</v>
      </c>
      <c r="D1329">
        <v>9646.4501953125</v>
      </c>
      <c r="E1329">
        <v>9771.0498046875</v>
      </c>
      <c r="F1329">
        <v>834</v>
      </c>
      <c r="G1329">
        <v>874</v>
      </c>
      <c r="H1329">
        <v>830.52502441406205</v>
      </c>
      <c r="I1329">
        <v>838.17498779296795</v>
      </c>
      <c r="J1329">
        <v>8.5808650495354799E-2</v>
      </c>
      <c r="K1329">
        <v>8.9346408008368197E-2</v>
      </c>
      <c r="L1329">
        <v>8.6096440410550104E-2</v>
      </c>
      <c r="M1329" s="19">
        <v>8.57814671450009E-2</v>
      </c>
      <c r="N1329">
        <v>8.6951660314752002E-2</v>
      </c>
      <c r="O1329">
        <v>8.1540763096805198E-4</v>
      </c>
      <c r="P1329">
        <v>8.7767067945720006E-2</v>
      </c>
      <c r="Q1329">
        <v>8.6136252683783901E-2</v>
      </c>
      <c r="R1329" s="6" t="str">
        <f t="shared" si="217"/>
        <v>Lower</v>
      </c>
      <c r="S1329" t="str">
        <f t="shared" si="218"/>
        <v>Lower</v>
      </c>
      <c r="T1329" t="str">
        <f t="shared" si="213"/>
        <v>Below</v>
      </c>
      <c r="U1329" t="str">
        <f t="shared" si="214"/>
        <v>Above</v>
      </c>
      <c r="V1329" t="str">
        <f t="shared" si="215"/>
        <v>Below</v>
      </c>
      <c r="W1329" t="str">
        <f t="shared" si="212"/>
        <v>Below</v>
      </c>
      <c r="X1329" t="str">
        <f t="shared" si="216"/>
        <v>Buy</v>
      </c>
      <c r="Y1329" t="str">
        <f t="shared" si="211"/>
        <v/>
      </c>
    </row>
    <row r="1330" spans="1:25" x14ac:dyDescent="0.3">
      <c r="A1330" s="2">
        <v>42927</v>
      </c>
      <c r="B1330">
        <v>9797.4501953125</v>
      </c>
      <c r="C1330">
        <v>9830.0498046875</v>
      </c>
      <c r="D1330">
        <v>9778.849609375</v>
      </c>
      <c r="E1330">
        <v>9786.0498046875</v>
      </c>
      <c r="F1330">
        <v>838.77502441406205</v>
      </c>
      <c r="G1330">
        <v>845.40002441406205</v>
      </c>
      <c r="H1330">
        <v>833.54998779296795</v>
      </c>
      <c r="I1330">
        <v>840.20001220703102</v>
      </c>
      <c r="J1330">
        <v>8.5611562977412903E-2</v>
      </c>
      <c r="K1330">
        <v>8.6001601335827405E-2</v>
      </c>
      <c r="L1330">
        <v>8.5240086624692804E-2</v>
      </c>
      <c r="M1330" s="19">
        <v>8.5856911519556794E-2</v>
      </c>
      <c r="N1330">
        <v>8.6906214190576495E-2</v>
      </c>
      <c r="O1330">
        <v>8.5086763738374599E-4</v>
      </c>
      <c r="P1330">
        <v>8.7757081827960201E-2</v>
      </c>
      <c r="Q1330">
        <v>8.6055346553192705E-2</v>
      </c>
      <c r="R1330" s="6" t="str">
        <f t="shared" si="217"/>
        <v>Lower</v>
      </c>
      <c r="S1330" t="str">
        <f t="shared" si="218"/>
        <v>Lower</v>
      </c>
      <c r="T1330" t="str">
        <f t="shared" si="213"/>
        <v>Below</v>
      </c>
      <c r="U1330" t="str">
        <f t="shared" si="214"/>
        <v>Above</v>
      </c>
      <c r="V1330" t="str">
        <f t="shared" si="215"/>
        <v>Below</v>
      </c>
      <c r="W1330" t="str">
        <f t="shared" si="212"/>
        <v>Below</v>
      </c>
      <c r="X1330" t="str">
        <f t="shared" si="216"/>
        <v>Buy</v>
      </c>
      <c r="Y1330" t="str">
        <f t="shared" si="211"/>
        <v/>
      </c>
    </row>
    <row r="1331" spans="1:25" x14ac:dyDescent="0.3">
      <c r="A1331" s="2">
        <v>42928</v>
      </c>
      <c r="B1331">
        <v>9807.2998046875</v>
      </c>
      <c r="C1331">
        <v>9824.9501953125</v>
      </c>
      <c r="D1331">
        <v>9787.7001953125</v>
      </c>
      <c r="E1331">
        <v>9816.099609375</v>
      </c>
      <c r="F1331">
        <v>840</v>
      </c>
      <c r="G1331">
        <v>842.5</v>
      </c>
      <c r="H1331">
        <v>829.27502441406205</v>
      </c>
      <c r="I1331">
        <v>840.625</v>
      </c>
      <c r="J1331">
        <v>8.5650486548653607E-2</v>
      </c>
      <c r="K1331">
        <v>8.5751070819876304E-2</v>
      </c>
      <c r="L1331">
        <v>8.4726238837108697E-2</v>
      </c>
      <c r="M1331" s="19">
        <v>8.5637374665304897E-2</v>
      </c>
      <c r="N1331">
        <v>8.6824813078741306E-2</v>
      </c>
      <c r="O1331">
        <v>8.9159696143415498E-4</v>
      </c>
      <c r="P1331">
        <v>8.7716410040175496E-2</v>
      </c>
      <c r="Q1331">
        <v>8.5933216117307198E-2</v>
      </c>
      <c r="R1331" s="6" t="str">
        <f t="shared" si="217"/>
        <v>Lower</v>
      </c>
      <c r="S1331" t="str">
        <f t="shared" si="218"/>
        <v>Lower</v>
      </c>
      <c r="T1331" t="str">
        <f t="shared" si="213"/>
        <v>Below</v>
      </c>
      <c r="U1331" t="str">
        <f t="shared" si="214"/>
        <v>Above</v>
      </c>
      <c r="V1331" t="str">
        <f t="shared" si="215"/>
        <v>Below</v>
      </c>
      <c r="W1331" t="str">
        <f t="shared" si="212"/>
        <v>Below</v>
      </c>
      <c r="X1331" t="str">
        <f t="shared" si="216"/>
        <v>Buy</v>
      </c>
      <c r="Y1331" t="str">
        <f t="shared" ref="Y1331:Y1394" si="219">+IF(X1331&lt;&gt;X1330,X1331,"")</f>
        <v/>
      </c>
    </row>
    <row r="1332" spans="1:25" x14ac:dyDescent="0.3">
      <c r="A1332" s="2">
        <v>42929</v>
      </c>
      <c r="B1332">
        <v>9855.7998046875</v>
      </c>
      <c r="C1332">
        <v>9897.25</v>
      </c>
      <c r="D1332">
        <v>9853.4501953125</v>
      </c>
      <c r="E1332">
        <v>9891.7001953125</v>
      </c>
      <c r="F1332">
        <v>844</v>
      </c>
      <c r="G1332">
        <v>846.65002441406205</v>
      </c>
      <c r="H1332">
        <v>839.82501220703102</v>
      </c>
      <c r="I1332">
        <v>841.77502441406205</v>
      </c>
      <c r="J1332">
        <v>8.5634856300407597E-2</v>
      </c>
      <c r="K1332">
        <v>8.55439666992409E-2</v>
      </c>
      <c r="L1332">
        <v>8.5231568187816506E-2</v>
      </c>
      <c r="M1332" s="19">
        <v>8.5099124295433495E-2</v>
      </c>
      <c r="N1332">
        <v>8.6735898894062705E-2</v>
      </c>
      <c r="O1332">
        <v>9.7119239241583101E-4</v>
      </c>
      <c r="P1332">
        <v>8.7707091286478606E-2</v>
      </c>
      <c r="Q1332">
        <v>8.5764706501646901E-2</v>
      </c>
      <c r="R1332" s="6" t="str">
        <f t="shared" si="217"/>
        <v>Lower</v>
      </c>
      <c r="S1332" t="str">
        <f t="shared" si="218"/>
        <v>Lower</v>
      </c>
      <c r="T1332" t="str">
        <f t="shared" si="213"/>
        <v>Below</v>
      </c>
      <c r="U1332" t="str">
        <f t="shared" si="214"/>
        <v>Above</v>
      </c>
      <c r="V1332" t="str">
        <f t="shared" si="215"/>
        <v>Below</v>
      </c>
      <c r="W1332" t="str">
        <f t="shared" si="212"/>
        <v>Below</v>
      </c>
      <c r="X1332" t="str">
        <f t="shared" si="216"/>
        <v>Buy</v>
      </c>
      <c r="Y1332" t="str">
        <f t="shared" si="219"/>
        <v/>
      </c>
    </row>
    <row r="1333" spans="1:25" x14ac:dyDescent="0.3">
      <c r="A1333" s="2">
        <v>42930</v>
      </c>
      <c r="B1333">
        <v>9913.2998046875</v>
      </c>
      <c r="C1333">
        <v>9913.2998046875</v>
      </c>
      <c r="D1333">
        <v>9845.4501953125</v>
      </c>
      <c r="E1333">
        <v>9886.349609375</v>
      </c>
      <c r="F1333">
        <v>841.95001220703102</v>
      </c>
      <c r="G1333">
        <v>843.02502441406205</v>
      </c>
      <c r="H1333">
        <v>836</v>
      </c>
      <c r="I1333">
        <v>839.97497558593705</v>
      </c>
      <c r="J1333">
        <v>8.4931357751221806E-2</v>
      </c>
      <c r="K1333">
        <v>8.5039799161066201E-2</v>
      </c>
      <c r="L1333">
        <v>8.4912318219640806E-2</v>
      </c>
      <c r="M1333" s="19">
        <v>8.4963106583789805E-2</v>
      </c>
      <c r="N1333">
        <v>8.6639876625712001E-2</v>
      </c>
      <c r="O1333">
        <v>1.0477460577342E-3</v>
      </c>
      <c r="P1333">
        <v>8.7687622683446195E-2</v>
      </c>
      <c r="Q1333">
        <v>8.5592130567977806E-2</v>
      </c>
      <c r="R1333" s="6" t="str">
        <f t="shared" si="217"/>
        <v>Lower</v>
      </c>
      <c r="S1333" t="str">
        <f t="shared" si="218"/>
        <v>Lower</v>
      </c>
      <c r="T1333" t="str">
        <f t="shared" si="213"/>
        <v>Below</v>
      </c>
      <c r="U1333" t="str">
        <f t="shared" si="214"/>
        <v>Above</v>
      </c>
      <c r="V1333" t="str">
        <f t="shared" si="215"/>
        <v>Below</v>
      </c>
      <c r="W1333" t="str">
        <f t="shared" si="212"/>
        <v>Below</v>
      </c>
      <c r="X1333" t="str">
        <f t="shared" si="216"/>
        <v>Buy</v>
      </c>
      <c r="Y1333" t="str">
        <f t="shared" si="219"/>
        <v/>
      </c>
    </row>
    <row r="1334" spans="1:25" x14ac:dyDescent="0.3">
      <c r="A1334" s="2">
        <v>42933</v>
      </c>
      <c r="B1334">
        <v>9908.150390625</v>
      </c>
      <c r="C1334">
        <v>9928.2001953125</v>
      </c>
      <c r="D1334">
        <v>9894.7001953125</v>
      </c>
      <c r="E1334">
        <v>9915.9501953125</v>
      </c>
      <c r="F1334">
        <v>841.27502441406205</v>
      </c>
      <c r="G1334">
        <v>843.82501220703102</v>
      </c>
      <c r="H1334">
        <v>838.5</v>
      </c>
      <c r="I1334">
        <v>841.17498779296795</v>
      </c>
      <c r="J1334">
        <v>8.4907373348921802E-2</v>
      </c>
      <c r="K1334">
        <v>8.4992747487649803E-2</v>
      </c>
      <c r="L1334">
        <v>8.47423351338355E-2</v>
      </c>
      <c r="M1334" s="19">
        <v>8.4830497453548301E-2</v>
      </c>
      <c r="N1334">
        <v>8.6528978341430196E-2</v>
      </c>
      <c r="O1334">
        <v>1.11729479898617E-3</v>
      </c>
      <c r="P1334">
        <v>8.7646273140416397E-2</v>
      </c>
      <c r="Q1334">
        <v>8.5411683542443995E-2</v>
      </c>
      <c r="R1334" s="6" t="str">
        <f t="shared" si="217"/>
        <v>Lower</v>
      </c>
      <c r="S1334" t="str">
        <f t="shared" si="218"/>
        <v>Lower</v>
      </c>
      <c r="T1334" t="str">
        <f t="shared" si="213"/>
        <v>Below</v>
      </c>
      <c r="U1334" t="str">
        <f t="shared" si="214"/>
        <v>Above</v>
      </c>
      <c r="V1334" t="str">
        <f t="shared" si="215"/>
        <v>Below</v>
      </c>
      <c r="W1334" t="str">
        <f t="shared" si="212"/>
        <v>Below</v>
      </c>
      <c r="X1334" t="str">
        <f t="shared" si="216"/>
        <v>Buy</v>
      </c>
      <c r="Y1334" t="str">
        <f t="shared" si="219"/>
        <v/>
      </c>
    </row>
    <row r="1335" spans="1:25" x14ac:dyDescent="0.3">
      <c r="A1335" s="2">
        <v>42934</v>
      </c>
      <c r="B1335">
        <v>9832.7001953125</v>
      </c>
      <c r="C1335">
        <v>9885.349609375</v>
      </c>
      <c r="D1335">
        <v>9792.0498046875</v>
      </c>
      <c r="E1335">
        <v>9827.150390625</v>
      </c>
      <c r="F1335">
        <v>839.84997558593705</v>
      </c>
      <c r="G1335">
        <v>843.92498779296795</v>
      </c>
      <c r="H1335">
        <v>838.67498779296795</v>
      </c>
      <c r="I1335">
        <v>841.77502441406205</v>
      </c>
      <c r="J1335">
        <v>8.5413971635819305E-2</v>
      </c>
      <c r="K1335">
        <v>8.5371283883840798E-2</v>
      </c>
      <c r="L1335">
        <v>8.5648562305258205E-2</v>
      </c>
      <c r="M1335" s="19">
        <v>8.5658099342522206E-2</v>
      </c>
      <c r="N1335">
        <v>8.6429560517965104E-2</v>
      </c>
      <c r="O1335">
        <v>1.1009709100425801E-3</v>
      </c>
      <c r="P1335">
        <v>8.7530531428007693E-2</v>
      </c>
      <c r="Q1335">
        <v>8.53285896079225E-2</v>
      </c>
      <c r="R1335" s="6">
        <f t="shared" si="217"/>
        <v>0</v>
      </c>
      <c r="S1335" t="str">
        <f t="shared" si="218"/>
        <v>Lower</v>
      </c>
      <c r="T1335" t="str">
        <f t="shared" si="213"/>
        <v>Above</v>
      </c>
      <c r="U1335" t="str">
        <f t="shared" si="214"/>
        <v>Above</v>
      </c>
      <c r="V1335" t="str">
        <f t="shared" si="215"/>
        <v>Below</v>
      </c>
      <c r="W1335" t="str">
        <f t="shared" si="212"/>
        <v>Above</v>
      </c>
      <c r="X1335" t="str">
        <f t="shared" si="216"/>
        <v>Buy</v>
      </c>
      <c r="Y1335" t="str">
        <f t="shared" si="219"/>
        <v/>
      </c>
    </row>
    <row r="1336" spans="1:25" x14ac:dyDescent="0.3">
      <c r="A1336" s="2">
        <v>42935</v>
      </c>
      <c r="B1336">
        <v>9855.9501953125</v>
      </c>
      <c r="C1336">
        <v>9905.0498046875</v>
      </c>
      <c r="D1336">
        <v>9851.650390625</v>
      </c>
      <c r="E1336">
        <v>9899.599609375</v>
      </c>
      <c r="F1336">
        <v>842.5</v>
      </c>
      <c r="G1336">
        <v>848.09997558593705</v>
      </c>
      <c r="H1336">
        <v>840.92498779296795</v>
      </c>
      <c r="I1336">
        <v>846.15002441406205</v>
      </c>
      <c r="J1336">
        <v>8.5481357282090706E-2</v>
      </c>
      <c r="K1336">
        <v>8.5622989516375703E-2</v>
      </c>
      <c r="L1336">
        <v>8.5358793141218997E-2</v>
      </c>
      <c r="M1336" s="19">
        <v>8.5473156269143605E-2</v>
      </c>
      <c r="N1336">
        <v>8.6335501832670206E-2</v>
      </c>
      <c r="O1336">
        <v>1.0981604657760099E-3</v>
      </c>
      <c r="P1336">
        <v>8.7433662298446194E-2</v>
      </c>
      <c r="Q1336">
        <v>8.5237341366894204E-2</v>
      </c>
      <c r="R1336" s="6">
        <f t="shared" si="217"/>
        <v>0</v>
      </c>
      <c r="S1336" t="str">
        <f t="shared" si="218"/>
        <v>Lower</v>
      </c>
      <c r="T1336" t="str">
        <f t="shared" si="213"/>
        <v>Above</v>
      </c>
      <c r="U1336" t="str">
        <f t="shared" si="214"/>
        <v>Above</v>
      </c>
      <c r="V1336" t="str">
        <f t="shared" si="215"/>
        <v>Below</v>
      </c>
      <c r="W1336" t="str">
        <f t="shared" si="212"/>
        <v>Above</v>
      </c>
      <c r="X1336" t="str">
        <f t="shared" si="216"/>
        <v>Buy</v>
      </c>
      <c r="Y1336" t="str">
        <f t="shared" si="219"/>
        <v/>
      </c>
    </row>
    <row r="1337" spans="1:25" x14ac:dyDescent="0.3">
      <c r="A1337" s="2">
        <v>42936</v>
      </c>
      <c r="B1337">
        <v>9920.2001953125</v>
      </c>
      <c r="C1337">
        <v>9922.5498046875</v>
      </c>
      <c r="D1337">
        <v>9863.4501953125</v>
      </c>
      <c r="E1337">
        <v>9873.2998046875</v>
      </c>
      <c r="F1337">
        <v>846.95001220703102</v>
      </c>
      <c r="G1337">
        <v>857.5</v>
      </c>
      <c r="H1337">
        <v>844.07501220703102</v>
      </c>
      <c r="I1337">
        <v>855.45001220703102</v>
      </c>
      <c r="J1337">
        <v>8.5376302446721994E-2</v>
      </c>
      <c r="K1337">
        <v>8.6419319315979598E-2</v>
      </c>
      <c r="L1337">
        <v>8.5576040380694399E-2</v>
      </c>
      <c r="M1337" s="19">
        <v>8.66427667678938E-2</v>
      </c>
      <c r="N1337">
        <v>8.6259371143777394E-2</v>
      </c>
      <c r="O1337">
        <v>1.01419425532845E-3</v>
      </c>
      <c r="P1337">
        <v>8.7273565399105801E-2</v>
      </c>
      <c r="Q1337">
        <v>8.5245176888448904E-2</v>
      </c>
      <c r="R1337" s="6">
        <f t="shared" si="217"/>
        <v>0</v>
      </c>
      <c r="S1337" t="str">
        <f t="shared" si="218"/>
        <v>Lower</v>
      </c>
      <c r="T1337" t="str">
        <f t="shared" si="213"/>
        <v>Above</v>
      </c>
      <c r="U1337" t="str">
        <f t="shared" si="214"/>
        <v>Above</v>
      </c>
      <c r="V1337" t="str">
        <f t="shared" si="215"/>
        <v>Below</v>
      </c>
      <c r="W1337" t="str">
        <f t="shared" si="212"/>
        <v>Above</v>
      </c>
      <c r="X1337" t="str">
        <f t="shared" si="216"/>
        <v>Buy</v>
      </c>
      <c r="Y1337" t="str">
        <f t="shared" si="219"/>
        <v/>
      </c>
    </row>
    <row r="1338" spans="1:25" x14ac:dyDescent="0.3">
      <c r="A1338" s="2">
        <v>42937</v>
      </c>
      <c r="B1338">
        <v>9899.599609375</v>
      </c>
      <c r="C1338">
        <v>9924.7001953125</v>
      </c>
      <c r="D1338">
        <v>9838</v>
      </c>
      <c r="E1338">
        <v>9915.25</v>
      </c>
      <c r="F1338">
        <v>857.04998779296795</v>
      </c>
      <c r="G1338">
        <v>857.625</v>
      </c>
      <c r="H1338">
        <v>850</v>
      </c>
      <c r="I1338">
        <v>851.52502441406205</v>
      </c>
      <c r="J1338">
        <v>8.6574207201403894E-2</v>
      </c>
      <c r="K1338">
        <v>8.64131896301574E-2</v>
      </c>
      <c r="L1338">
        <v>8.6399674730636297E-2</v>
      </c>
      <c r="M1338" s="19">
        <v>8.5880338308571294E-2</v>
      </c>
      <c r="N1338">
        <v>8.6145288370732501E-2</v>
      </c>
      <c r="O1338">
        <v>9.1210009883311498E-4</v>
      </c>
      <c r="P1338">
        <v>8.7057388469565594E-2</v>
      </c>
      <c r="Q1338">
        <v>8.5233188271899296E-2</v>
      </c>
      <c r="R1338" s="6">
        <f t="shared" si="217"/>
        <v>0</v>
      </c>
      <c r="S1338" t="str">
        <f t="shared" si="218"/>
        <v>Lower</v>
      </c>
      <c r="T1338" t="str">
        <f t="shared" si="213"/>
        <v>Above</v>
      </c>
      <c r="U1338" t="str">
        <f t="shared" si="214"/>
        <v>Above</v>
      </c>
      <c r="V1338" t="str">
        <f t="shared" si="215"/>
        <v>Below</v>
      </c>
      <c r="W1338" t="str">
        <f t="shared" si="212"/>
        <v>Above</v>
      </c>
      <c r="X1338" t="str">
        <f t="shared" si="216"/>
        <v>Buy</v>
      </c>
      <c r="Y1338" t="str">
        <f t="shared" si="219"/>
        <v/>
      </c>
    </row>
    <row r="1339" spans="1:25" x14ac:dyDescent="0.3">
      <c r="A1339" s="2">
        <v>42940</v>
      </c>
      <c r="B1339">
        <v>9936.7998046875</v>
      </c>
      <c r="C1339">
        <v>9982.0498046875</v>
      </c>
      <c r="D1339">
        <v>9919.599609375</v>
      </c>
      <c r="E1339">
        <v>9966.400390625</v>
      </c>
      <c r="F1339">
        <v>855</v>
      </c>
      <c r="G1339">
        <v>870</v>
      </c>
      <c r="H1339">
        <v>847.5</v>
      </c>
      <c r="I1339">
        <v>867.54998779296795</v>
      </c>
      <c r="J1339">
        <v>8.6043798486980599E-2</v>
      </c>
      <c r="K1339">
        <v>8.71564475255827E-2</v>
      </c>
      <c r="L1339">
        <v>8.5436916143170602E-2</v>
      </c>
      <c r="M1339" s="19">
        <v>8.7047474894650895E-2</v>
      </c>
      <c r="N1339">
        <v>8.6114741081484397E-2</v>
      </c>
      <c r="O1339">
        <v>8.6791685321186795E-4</v>
      </c>
      <c r="P1339">
        <v>8.6982657934696297E-2</v>
      </c>
      <c r="Q1339">
        <v>8.5246824228272497E-2</v>
      </c>
      <c r="R1339" s="6" t="str">
        <f t="shared" si="217"/>
        <v>Upper</v>
      </c>
      <c r="S1339" t="str">
        <f t="shared" si="218"/>
        <v>Upper</v>
      </c>
      <c r="T1339" t="str">
        <f t="shared" si="213"/>
        <v>Above</v>
      </c>
      <c r="U1339" t="str">
        <f t="shared" si="214"/>
        <v>Above</v>
      </c>
      <c r="V1339" t="str">
        <f t="shared" si="215"/>
        <v>Above</v>
      </c>
      <c r="W1339" t="str">
        <f t="shared" si="212"/>
        <v>Above</v>
      </c>
      <c r="X1339" t="str">
        <f t="shared" si="216"/>
        <v>Buy</v>
      </c>
      <c r="Y1339" t="str">
        <f t="shared" si="219"/>
        <v/>
      </c>
    </row>
    <row r="1340" spans="1:25" x14ac:dyDescent="0.3">
      <c r="A1340" s="2">
        <v>42941</v>
      </c>
      <c r="B1340">
        <v>10010.5498046875</v>
      </c>
      <c r="C1340">
        <v>10011.2998046875</v>
      </c>
      <c r="D1340">
        <v>9949.099609375</v>
      </c>
      <c r="E1340">
        <v>9964.5498046875</v>
      </c>
      <c r="F1340">
        <v>879.5</v>
      </c>
      <c r="G1340">
        <v>879.5</v>
      </c>
      <c r="H1340">
        <v>866.52502441406205</v>
      </c>
      <c r="I1340">
        <v>869.82501220703102</v>
      </c>
      <c r="J1340">
        <v>8.78573122515377E-2</v>
      </c>
      <c r="K1340">
        <v>8.7850730390493306E-2</v>
      </c>
      <c r="L1340">
        <v>8.7095823585637694E-2</v>
      </c>
      <c r="M1340" s="19">
        <v>8.7291952898649799E-2</v>
      </c>
      <c r="N1340">
        <v>8.6096046161901904E-2</v>
      </c>
      <c r="O1340">
        <v>8.3619465122199003E-4</v>
      </c>
      <c r="P1340">
        <v>8.6932240813123896E-2</v>
      </c>
      <c r="Q1340">
        <v>8.5259851510679899E-2</v>
      </c>
      <c r="R1340" s="6" t="str">
        <f t="shared" si="217"/>
        <v>Upper</v>
      </c>
      <c r="S1340" t="str">
        <f t="shared" si="218"/>
        <v>Upper</v>
      </c>
      <c r="T1340" t="str">
        <f t="shared" si="213"/>
        <v>Above</v>
      </c>
      <c r="U1340" t="str">
        <f t="shared" si="214"/>
        <v>Above</v>
      </c>
      <c r="V1340" t="str">
        <f t="shared" si="215"/>
        <v>Above</v>
      </c>
      <c r="W1340" t="str">
        <f t="shared" si="212"/>
        <v>Above</v>
      </c>
      <c r="X1340" t="str">
        <f t="shared" si="216"/>
        <v>Buy</v>
      </c>
      <c r="Y1340" t="str">
        <f t="shared" si="219"/>
        <v/>
      </c>
    </row>
    <row r="1341" spans="1:25" x14ac:dyDescent="0.3">
      <c r="A1341" s="2">
        <v>42942</v>
      </c>
      <c r="B1341">
        <v>9983.650390625</v>
      </c>
      <c r="C1341">
        <v>10025.9501953125</v>
      </c>
      <c r="D1341">
        <v>9965.9501953125</v>
      </c>
      <c r="E1341">
        <v>10020.650390625</v>
      </c>
      <c r="F1341">
        <v>871</v>
      </c>
      <c r="G1341">
        <v>877.5</v>
      </c>
      <c r="H1341">
        <v>866.25</v>
      </c>
      <c r="I1341">
        <v>873.77502441406205</v>
      </c>
      <c r="J1341">
        <v>8.7242638305714201E-2</v>
      </c>
      <c r="K1341">
        <v>8.7522876426242693E-2</v>
      </c>
      <c r="L1341">
        <v>8.6920964185376107E-2</v>
      </c>
      <c r="M1341" s="19">
        <v>8.7197436329236502E-2</v>
      </c>
      <c r="N1341">
        <v>8.6066480467045695E-2</v>
      </c>
      <c r="O1341">
        <v>7.8188500448513195E-4</v>
      </c>
      <c r="P1341">
        <v>8.6848365471530894E-2</v>
      </c>
      <c r="Q1341">
        <v>8.5284595462560606E-2</v>
      </c>
      <c r="R1341" s="6" t="str">
        <f t="shared" si="217"/>
        <v>Upper</v>
      </c>
      <c r="S1341" t="str">
        <f t="shared" si="218"/>
        <v>Upper</v>
      </c>
      <c r="T1341" t="str">
        <f t="shared" si="213"/>
        <v>Above</v>
      </c>
      <c r="U1341" t="str">
        <f t="shared" si="214"/>
        <v>Above</v>
      </c>
      <c r="V1341" t="str">
        <f t="shared" si="215"/>
        <v>Above</v>
      </c>
      <c r="W1341" t="str">
        <f t="shared" si="212"/>
        <v>Above</v>
      </c>
      <c r="X1341" t="str">
        <f t="shared" si="216"/>
        <v>Buy</v>
      </c>
      <c r="Y1341" t="str">
        <f t="shared" si="219"/>
        <v/>
      </c>
    </row>
    <row r="1342" spans="1:25" x14ac:dyDescent="0.3">
      <c r="A1342" s="2">
        <v>42943</v>
      </c>
      <c r="B1342">
        <v>10063.25</v>
      </c>
      <c r="C1342">
        <v>10114.849609375</v>
      </c>
      <c r="D1342">
        <v>10005.5</v>
      </c>
      <c r="E1342">
        <v>10020.5498046875</v>
      </c>
      <c r="F1342">
        <v>878</v>
      </c>
      <c r="G1342">
        <v>899.40002441406205</v>
      </c>
      <c r="H1342">
        <v>875.77502441406205</v>
      </c>
      <c r="I1342">
        <v>894.82501220703102</v>
      </c>
      <c r="J1342">
        <v>8.7248155416987494E-2</v>
      </c>
      <c r="K1342">
        <v>8.8918773797728903E-2</v>
      </c>
      <c r="L1342">
        <v>8.7529361292695201E-2</v>
      </c>
      <c r="M1342" s="19">
        <v>8.9298993533113505E-2</v>
      </c>
      <c r="N1342">
        <v>8.6156870434784705E-2</v>
      </c>
      <c r="O1342">
        <v>1.02267615088893E-3</v>
      </c>
      <c r="P1342">
        <v>8.7179546585673603E-2</v>
      </c>
      <c r="Q1342">
        <v>8.5134194283895695E-2</v>
      </c>
      <c r="R1342" s="6" t="str">
        <f t="shared" si="217"/>
        <v>Upper</v>
      </c>
      <c r="S1342" t="str">
        <f t="shared" si="218"/>
        <v>Upper</v>
      </c>
      <c r="T1342" t="str">
        <f t="shared" si="213"/>
        <v>Above</v>
      </c>
      <c r="U1342" t="str">
        <f t="shared" si="214"/>
        <v>Above</v>
      </c>
      <c r="V1342" t="str">
        <f t="shared" si="215"/>
        <v>Above</v>
      </c>
      <c r="W1342" t="str">
        <f t="shared" si="212"/>
        <v>Above</v>
      </c>
      <c r="X1342" t="str">
        <f t="shared" si="216"/>
        <v>Buy</v>
      </c>
      <c r="Y1342" t="str">
        <f t="shared" si="219"/>
        <v/>
      </c>
    </row>
    <row r="1343" spans="1:25" x14ac:dyDescent="0.3">
      <c r="A1343" s="2">
        <v>42944</v>
      </c>
      <c r="B1343">
        <v>9996.5498046875</v>
      </c>
      <c r="C1343">
        <v>10026.0498046875</v>
      </c>
      <c r="D1343">
        <v>9944.5</v>
      </c>
      <c r="E1343">
        <v>10014.5</v>
      </c>
      <c r="F1343">
        <v>886</v>
      </c>
      <c r="G1343">
        <v>893.25</v>
      </c>
      <c r="H1343">
        <v>880.54998779296795</v>
      </c>
      <c r="I1343">
        <v>889.25</v>
      </c>
      <c r="J1343">
        <v>8.8630579280917901E-2</v>
      </c>
      <c r="K1343">
        <v>8.9092914697309497E-2</v>
      </c>
      <c r="L1343">
        <v>8.8546431473977394E-2</v>
      </c>
      <c r="M1343" s="19">
        <v>8.8796245444105998E-2</v>
      </c>
      <c r="N1343">
        <v>8.6258726261045901E-2</v>
      </c>
      <c r="O1343">
        <v>1.17579886960759E-3</v>
      </c>
      <c r="P1343">
        <v>8.7434525130653501E-2</v>
      </c>
      <c r="Q1343">
        <v>8.5082927391438301E-2</v>
      </c>
      <c r="R1343" s="6" t="str">
        <f t="shared" si="217"/>
        <v>Upper</v>
      </c>
      <c r="S1343" t="str">
        <f t="shared" si="218"/>
        <v>Upper</v>
      </c>
      <c r="T1343" t="str">
        <f t="shared" si="213"/>
        <v>Above</v>
      </c>
      <c r="U1343" t="str">
        <f t="shared" si="214"/>
        <v>Above</v>
      </c>
      <c r="V1343" t="str">
        <f t="shared" si="215"/>
        <v>Above</v>
      </c>
      <c r="W1343" t="str">
        <f t="shared" si="212"/>
        <v>Above</v>
      </c>
      <c r="X1343" t="str">
        <f t="shared" si="216"/>
        <v>Buy</v>
      </c>
      <c r="Y1343" t="str">
        <f t="shared" si="219"/>
        <v/>
      </c>
    </row>
    <row r="1344" spans="1:25" x14ac:dyDescent="0.3">
      <c r="A1344" s="2">
        <v>42947</v>
      </c>
      <c r="B1344">
        <v>10034.7001953125</v>
      </c>
      <c r="C1344">
        <v>10085.900390625</v>
      </c>
      <c r="D1344">
        <v>10016.9501953125</v>
      </c>
      <c r="E1344">
        <v>10077.099609375</v>
      </c>
      <c r="F1344">
        <v>888.77502441406205</v>
      </c>
      <c r="G1344">
        <v>895.5</v>
      </c>
      <c r="H1344">
        <v>883.27502441406205</v>
      </c>
      <c r="I1344">
        <v>892.20001220703102</v>
      </c>
      <c r="J1344">
        <v>8.8570162248517895E-2</v>
      </c>
      <c r="K1344">
        <v>8.8787313508705695E-2</v>
      </c>
      <c r="L1344">
        <v>8.8178038943170195E-2</v>
      </c>
      <c r="M1344" s="19">
        <v>8.8537381468075702E-2</v>
      </c>
      <c r="N1344">
        <v>8.6373062896628799E-2</v>
      </c>
      <c r="O1344">
        <v>1.2814117140123699E-3</v>
      </c>
      <c r="P1344">
        <v>8.7654474610641103E-2</v>
      </c>
      <c r="Q1344">
        <v>8.5091651182616398E-2</v>
      </c>
      <c r="R1344" s="6" t="str">
        <f t="shared" si="217"/>
        <v>Upper</v>
      </c>
      <c r="S1344" t="str">
        <f t="shared" si="218"/>
        <v>Upper</v>
      </c>
      <c r="T1344" t="str">
        <f t="shared" si="213"/>
        <v>Above</v>
      </c>
      <c r="U1344" t="str">
        <f t="shared" si="214"/>
        <v>Above</v>
      </c>
      <c r="V1344" t="str">
        <f t="shared" si="215"/>
        <v>Above</v>
      </c>
      <c r="W1344" t="str">
        <f t="shared" si="212"/>
        <v>Above</v>
      </c>
      <c r="X1344" t="str">
        <f t="shared" si="216"/>
        <v>Buy</v>
      </c>
      <c r="Y1344" t="str">
        <f t="shared" si="219"/>
        <v/>
      </c>
    </row>
    <row r="1345" spans="1:25" x14ac:dyDescent="0.3">
      <c r="A1345" s="2">
        <v>42948</v>
      </c>
      <c r="B1345">
        <v>10101.0498046875</v>
      </c>
      <c r="C1345">
        <v>10128.599609375</v>
      </c>
      <c r="D1345">
        <v>10065.75</v>
      </c>
      <c r="E1345">
        <v>10114.650390625</v>
      </c>
      <c r="F1345">
        <v>890.92498779296795</v>
      </c>
      <c r="G1345">
        <v>904.57501220703102</v>
      </c>
      <c r="H1345">
        <v>886.09997558593705</v>
      </c>
      <c r="I1345">
        <v>898.59997558593705</v>
      </c>
      <c r="J1345">
        <v>8.8201227102110202E-2</v>
      </c>
      <c r="K1345">
        <v>8.9308991083995398E-2</v>
      </c>
      <c r="L1345">
        <v>8.8031192468115804E-2</v>
      </c>
      <c r="M1345" s="19">
        <v>8.8841427126223296E-2</v>
      </c>
      <c r="N1345">
        <v>8.6515492066654001E-2</v>
      </c>
      <c r="O1345">
        <v>1.39058559451702E-3</v>
      </c>
      <c r="P1345">
        <v>8.7906077661171103E-2</v>
      </c>
      <c r="Q1345">
        <v>8.5124906472136996E-2</v>
      </c>
      <c r="R1345" s="6" t="str">
        <f t="shared" si="217"/>
        <v>Upper</v>
      </c>
      <c r="S1345" t="str">
        <f t="shared" si="218"/>
        <v>Upper</v>
      </c>
      <c r="T1345" t="str">
        <f t="shared" si="213"/>
        <v>Above</v>
      </c>
      <c r="U1345" t="str">
        <f t="shared" si="214"/>
        <v>Above</v>
      </c>
      <c r="V1345" t="str">
        <f t="shared" si="215"/>
        <v>Above</v>
      </c>
      <c r="W1345" t="str">
        <f t="shared" si="212"/>
        <v>Above</v>
      </c>
      <c r="X1345" t="str">
        <f t="shared" si="216"/>
        <v>Buy</v>
      </c>
      <c r="Y1345" t="str">
        <f t="shared" si="219"/>
        <v/>
      </c>
    </row>
    <row r="1346" spans="1:25" x14ac:dyDescent="0.3">
      <c r="A1346" s="2">
        <v>42949</v>
      </c>
      <c r="B1346">
        <v>10136.2998046875</v>
      </c>
      <c r="C1346">
        <v>10137.849609375</v>
      </c>
      <c r="D1346">
        <v>10054.2001953125</v>
      </c>
      <c r="E1346">
        <v>10081.5</v>
      </c>
      <c r="F1346">
        <v>903.5</v>
      </c>
      <c r="G1346">
        <v>903.5</v>
      </c>
      <c r="H1346">
        <v>891.02502441406205</v>
      </c>
      <c r="I1346">
        <v>895.82501220703102</v>
      </c>
      <c r="J1346">
        <v>8.9135090457977503E-2</v>
      </c>
      <c r="K1346">
        <v>8.9121464098706499E-2</v>
      </c>
      <c r="L1346">
        <v>8.8622168556925895E-2</v>
      </c>
      <c r="M1346" s="19">
        <v>8.8858306026586398E-2</v>
      </c>
      <c r="N1346">
        <v>8.6681538472132502E-2</v>
      </c>
      <c r="O1346">
        <v>1.4639794254301601E-3</v>
      </c>
      <c r="P1346">
        <v>8.8145517897562697E-2</v>
      </c>
      <c r="Q1346">
        <v>8.5217559046702404E-2</v>
      </c>
      <c r="R1346" s="6" t="str">
        <f t="shared" si="217"/>
        <v>Upper</v>
      </c>
      <c r="S1346" t="str">
        <f t="shared" si="218"/>
        <v>Upper</v>
      </c>
      <c r="T1346" t="str">
        <f t="shared" si="213"/>
        <v>Above</v>
      </c>
      <c r="U1346" t="str">
        <f t="shared" si="214"/>
        <v>Above</v>
      </c>
      <c r="V1346" t="str">
        <f t="shared" si="215"/>
        <v>Above</v>
      </c>
      <c r="W1346" t="str">
        <f t="shared" si="212"/>
        <v>Above</v>
      </c>
      <c r="X1346" t="str">
        <f t="shared" si="216"/>
        <v>Buy</v>
      </c>
      <c r="Y1346" t="str">
        <f t="shared" si="219"/>
        <v/>
      </c>
    </row>
    <row r="1347" spans="1:25" x14ac:dyDescent="0.3">
      <c r="A1347" s="2">
        <v>42950</v>
      </c>
      <c r="B1347">
        <v>10081.150390625</v>
      </c>
      <c r="C1347">
        <v>10081.150390625</v>
      </c>
      <c r="D1347">
        <v>9998.25</v>
      </c>
      <c r="E1347">
        <v>10013.650390625</v>
      </c>
      <c r="F1347">
        <v>894</v>
      </c>
      <c r="G1347">
        <v>896</v>
      </c>
      <c r="H1347">
        <v>887.20001220703102</v>
      </c>
      <c r="I1347">
        <v>889.97497558593705</v>
      </c>
      <c r="J1347">
        <v>8.8680355451435197E-2</v>
      </c>
      <c r="K1347">
        <v>8.8878745508373505E-2</v>
      </c>
      <c r="L1347">
        <v>8.8735529938442304E-2</v>
      </c>
      <c r="M1347" s="19">
        <v>8.8876178103756406E-2</v>
      </c>
      <c r="N1347">
        <v>8.6840522610563103E-2</v>
      </c>
      <c r="O1347">
        <v>1.52284521467119E-3</v>
      </c>
      <c r="P1347">
        <v>8.8363367825234296E-2</v>
      </c>
      <c r="Q1347">
        <v>8.5317677395891897E-2</v>
      </c>
      <c r="R1347" s="6" t="str">
        <f t="shared" si="217"/>
        <v>Upper</v>
      </c>
      <c r="S1347" t="str">
        <f t="shared" si="218"/>
        <v>Upper</v>
      </c>
      <c r="T1347" t="str">
        <f t="shared" si="213"/>
        <v>Above</v>
      </c>
      <c r="U1347" t="str">
        <f t="shared" si="214"/>
        <v>Above</v>
      </c>
      <c r="V1347" t="str">
        <f t="shared" si="215"/>
        <v>Above</v>
      </c>
      <c r="W1347" t="str">
        <f t="shared" ref="W1347:W1410" si="220">IF(S1347=0,"",IF(S1347="Upper",IF(M1347&lt;=P1347,"Below","Above"),IF(M1347&gt;=Q1347,"Above","Below")))</f>
        <v>Above</v>
      </c>
      <c r="X1347" t="str">
        <f t="shared" si="216"/>
        <v>Buy</v>
      </c>
      <c r="Y1347" t="str">
        <f t="shared" si="219"/>
        <v/>
      </c>
    </row>
    <row r="1348" spans="1:25" x14ac:dyDescent="0.3">
      <c r="A1348" s="2">
        <v>42951</v>
      </c>
      <c r="B1348">
        <v>10008.599609375</v>
      </c>
      <c r="C1348">
        <v>10075.25</v>
      </c>
      <c r="D1348">
        <v>9988.349609375</v>
      </c>
      <c r="E1348">
        <v>10066.400390625</v>
      </c>
      <c r="F1348">
        <v>888.5</v>
      </c>
      <c r="G1348">
        <v>898.375</v>
      </c>
      <c r="H1348">
        <v>883.07501220703102</v>
      </c>
      <c r="I1348">
        <v>895.125</v>
      </c>
      <c r="J1348">
        <v>8.8773658121736307E-2</v>
      </c>
      <c r="K1348">
        <v>8.9166521922532896E-2</v>
      </c>
      <c r="L1348">
        <v>8.8410502910128697E-2</v>
      </c>
      <c r="M1348" s="19">
        <v>8.89220540873423E-2</v>
      </c>
      <c r="N1348">
        <v>8.6974514613125303E-2</v>
      </c>
      <c r="O1348">
        <v>1.58409556484423E-3</v>
      </c>
      <c r="P1348">
        <v>8.8558610177969496E-2</v>
      </c>
      <c r="Q1348">
        <v>8.5390419048281097E-2</v>
      </c>
      <c r="R1348" s="6" t="str">
        <f t="shared" si="217"/>
        <v>Upper</v>
      </c>
      <c r="S1348" t="str">
        <f t="shared" si="218"/>
        <v>Upper</v>
      </c>
      <c r="T1348" t="str">
        <f t="shared" si="213"/>
        <v>Above</v>
      </c>
      <c r="U1348" t="str">
        <f t="shared" si="214"/>
        <v>Above</v>
      </c>
      <c r="V1348" t="str">
        <f t="shared" si="215"/>
        <v>Above</v>
      </c>
      <c r="W1348" t="str">
        <f t="shared" si="220"/>
        <v>Above</v>
      </c>
      <c r="X1348" t="str">
        <f t="shared" si="216"/>
        <v>Buy</v>
      </c>
      <c r="Y1348" t="str">
        <f t="shared" si="219"/>
        <v/>
      </c>
    </row>
    <row r="1349" spans="1:25" x14ac:dyDescent="0.3">
      <c r="A1349" s="2">
        <v>42954</v>
      </c>
      <c r="B1349">
        <v>10074.7998046875</v>
      </c>
      <c r="C1349">
        <v>10088.099609375</v>
      </c>
      <c r="D1349">
        <v>10046.349609375</v>
      </c>
      <c r="E1349">
        <v>10057.400390625</v>
      </c>
      <c r="F1349">
        <v>893</v>
      </c>
      <c r="G1349">
        <v>898.22497558593705</v>
      </c>
      <c r="H1349">
        <v>892.5</v>
      </c>
      <c r="I1349">
        <v>894.27502441406205</v>
      </c>
      <c r="J1349">
        <v>8.8636996993678593E-2</v>
      </c>
      <c r="K1349">
        <v>8.9038075590689603E-2</v>
      </c>
      <c r="L1349">
        <v>8.8838238236019704E-2</v>
      </c>
      <c r="M1349" s="19">
        <v>8.8917114729533897E-2</v>
      </c>
      <c r="N1349">
        <v>8.7131296992351906E-2</v>
      </c>
      <c r="O1349">
        <v>1.61467831365191E-3</v>
      </c>
      <c r="P1349">
        <v>8.8745975306003894E-2</v>
      </c>
      <c r="Q1349">
        <v>8.5516618678700002E-2</v>
      </c>
      <c r="R1349" s="6" t="str">
        <f t="shared" si="217"/>
        <v>Upper</v>
      </c>
      <c r="S1349" t="str">
        <f t="shared" si="218"/>
        <v>Upper</v>
      </c>
      <c r="T1349" t="str">
        <f t="shared" ref="T1349:T1412" si="221">IF(M1349&gt;=Q1349,"Above","Below")</f>
        <v>Above</v>
      </c>
      <c r="U1349" t="str">
        <f t="shared" ref="U1349:U1412" si="222">IF(M1349&gt;=O1349,"Above","Below")</f>
        <v>Above</v>
      </c>
      <c r="V1349" t="str">
        <f t="shared" ref="V1349:V1412" si="223">IF(M1349&gt;=P1349,"Above","Below")</f>
        <v>Above</v>
      </c>
      <c r="W1349" t="str">
        <f t="shared" si="220"/>
        <v>Above</v>
      </c>
      <c r="X1349" t="str">
        <f t="shared" ref="X1349:X1412" si="224">+IF(AND(S1349="Upper",V1349="Below"),"Sell",IF(AND(S1349="Lower",T1349="Above"),"Buy",X1348))</f>
        <v>Buy</v>
      </c>
      <c r="Y1349" t="str">
        <f t="shared" si="219"/>
        <v/>
      </c>
    </row>
    <row r="1350" spans="1:25" x14ac:dyDescent="0.3">
      <c r="A1350" s="2">
        <v>42955</v>
      </c>
      <c r="B1350">
        <v>10068.349609375</v>
      </c>
      <c r="C1350">
        <v>10083.7998046875</v>
      </c>
      <c r="D1350">
        <v>9947</v>
      </c>
      <c r="E1350">
        <v>9978.5498046875</v>
      </c>
      <c r="F1350">
        <v>896.04998779296795</v>
      </c>
      <c r="G1350">
        <v>898.625</v>
      </c>
      <c r="H1350">
        <v>883.04998779296795</v>
      </c>
      <c r="I1350">
        <v>888.95001220703102</v>
      </c>
      <c r="J1350">
        <v>8.8996709744626298E-2</v>
      </c>
      <c r="K1350">
        <v>8.9115712073366396E-2</v>
      </c>
      <c r="L1350">
        <v>8.8775508976874307E-2</v>
      </c>
      <c r="M1350" s="19">
        <v>8.9086092629355795E-2</v>
      </c>
      <c r="N1350">
        <v>8.7292756047841896E-2</v>
      </c>
      <c r="O1350">
        <v>1.6417628874276699E-3</v>
      </c>
      <c r="P1350">
        <v>8.8934518935269602E-2</v>
      </c>
      <c r="Q1350">
        <v>8.5650993160414204E-2</v>
      </c>
      <c r="R1350" s="6" t="str">
        <f t="shared" si="217"/>
        <v>Upper</v>
      </c>
      <c r="S1350" t="str">
        <f t="shared" si="218"/>
        <v>Upper</v>
      </c>
      <c r="T1350" t="str">
        <f t="shared" si="221"/>
        <v>Above</v>
      </c>
      <c r="U1350" t="str">
        <f t="shared" si="222"/>
        <v>Above</v>
      </c>
      <c r="V1350" t="str">
        <f t="shared" si="223"/>
        <v>Above</v>
      </c>
      <c r="W1350" t="str">
        <f t="shared" si="220"/>
        <v>Above</v>
      </c>
      <c r="X1350" t="str">
        <f t="shared" si="224"/>
        <v>Buy</v>
      </c>
      <c r="Y1350" t="str">
        <f t="shared" si="219"/>
        <v/>
      </c>
    </row>
    <row r="1351" spans="1:25" x14ac:dyDescent="0.3">
      <c r="A1351" s="2">
        <v>42956</v>
      </c>
      <c r="B1351">
        <v>9961.150390625</v>
      </c>
      <c r="C1351">
        <v>9969.7998046875</v>
      </c>
      <c r="D1351">
        <v>9893.0498046875</v>
      </c>
      <c r="E1351">
        <v>9908.0498046875</v>
      </c>
      <c r="F1351">
        <v>885.5</v>
      </c>
      <c r="G1351">
        <v>888.52502441406205</v>
      </c>
      <c r="H1351">
        <v>879.17498779296795</v>
      </c>
      <c r="I1351">
        <v>882.22497558593705</v>
      </c>
      <c r="J1351">
        <v>8.8895354981628802E-2</v>
      </c>
      <c r="K1351">
        <v>8.9121651569804297E-2</v>
      </c>
      <c r="L1351">
        <v>8.8867943167171795E-2</v>
      </c>
      <c r="M1351" s="19">
        <v>8.9041233439153294E-2</v>
      </c>
      <c r="N1351">
        <v>8.7462948986534297E-2</v>
      </c>
      <c r="O1351">
        <v>1.6375510459030399E-3</v>
      </c>
      <c r="P1351">
        <v>8.9100500032437399E-2</v>
      </c>
      <c r="Q1351">
        <v>8.5825397940631307E-2</v>
      </c>
      <c r="R1351" s="6" t="str">
        <f t="shared" si="217"/>
        <v>Upper</v>
      </c>
      <c r="S1351" t="str">
        <f t="shared" si="218"/>
        <v>Upper</v>
      </c>
      <c r="T1351" t="str">
        <f t="shared" si="221"/>
        <v>Above</v>
      </c>
      <c r="U1351" t="str">
        <f t="shared" si="222"/>
        <v>Above</v>
      </c>
      <c r="V1351" t="str">
        <f t="shared" si="223"/>
        <v>Below</v>
      </c>
      <c r="W1351" t="str">
        <f t="shared" si="220"/>
        <v>Below</v>
      </c>
      <c r="X1351" t="str">
        <f t="shared" si="224"/>
        <v>Sell</v>
      </c>
      <c r="Y1351" t="str">
        <f t="shared" si="219"/>
        <v>Sell</v>
      </c>
    </row>
    <row r="1352" spans="1:25" x14ac:dyDescent="0.3">
      <c r="A1352" s="2">
        <v>42957</v>
      </c>
      <c r="B1352">
        <v>9872.849609375</v>
      </c>
      <c r="C1352">
        <v>9892.650390625</v>
      </c>
      <c r="D1352">
        <v>9776.2001953125</v>
      </c>
      <c r="E1352">
        <v>9820.25</v>
      </c>
      <c r="F1352">
        <v>880</v>
      </c>
      <c r="G1352">
        <v>883</v>
      </c>
      <c r="H1352">
        <v>876.42498779296795</v>
      </c>
      <c r="I1352">
        <v>880.22497558593705</v>
      </c>
      <c r="J1352">
        <v>8.9133333821308794E-2</v>
      </c>
      <c r="K1352">
        <v>8.9258183109027597E-2</v>
      </c>
      <c r="L1352">
        <v>8.9648838023304506E-2</v>
      </c>
      <c r="M1352" s="19">
        <v>8.9633662644630893E-2</v>
      </c>
      <c r="N1352">
        <v>8.7689675903994194E-2</v>
      </c>
      <c r="O1352">
        <v>1.6066657832784501E-3</v>
      </c>
      <c r="P1352">
        <v>8.9296341687272601E-2</v>
      </c>
      <c r="Q1352">
        <v>8.6083010120715703E-2</v>
      </c>
      <c r="R1352" s="6" t="str">
        <f t="shared" si="217"/>
        <v>Upper</v>
      </c>
      <c r="S1352" t="str">
        <f t="shared" si="218"/>
        <v>Upper</v>
      </c>
      <c r="T1352" t="str">
        <f t="shared" si="221"/>
        <v>Above</v>
      </c>
      <c r="U1352" t="str">
        <f t="shared" si="222"/>
        <v>Above</v>
      </c>
      <c r="V1352" t="str">
        <f t="shared" si="223"/>
        <v>Above</v>
      </c>
      <c r="W1352" t="str">
        <f t="shared" si="220"/>
        <v>Above</v>
      </c>
      <c r="X1352" t="str">
        <f t="shared" si="224"/>
        <v>Sell</v>
      </c>
      <c r="Y1352" t="str">
        <f t="shared" si="219"/>
        <v/>
      </c>
    </row>
    <row r="1353" spans="1:25" x14ac:dyDescent="0.3">
      <c r="A1353" s="2">
        <v>42958</v>
      </c>
      <c r="B1353">
        <v>9712.150390625</v>
      </c>
      <c r="C1353">
        <v>9771.650390625</v>
      </c>
      <c r="D1353">
        <v>9685.5498046875</v>
      </c>
      <c r="E1353">
        <v>9710.7998046875</v>
      </c>
      <c r="F1353">
        <v>872.5</v>
      </c>
      <c r="G1353">
        <v>879</v>
      </c>
      <c r="H1353">
        <v>865.57501220703102</v>
      </c>
      <c r="I1353">
        <v>874.52502441406205</v>
      </c>
      <c r="J1353">
        <v>8.9835923550176E-2</v>
      </c>
      <c r="K1353">
        <v>8.9954098321335704E-2</v>
      </c>
      <c r="L1353">
        <v>8.9367669328190305E-2</v>
      </c>
      <c r="M1353" s="19">
        <v>9.0056951229899707E-2</v>
      </c>
      <c r="N1353">
        <v>8.7944368136299703E-2</v>
      </c>
      <c r="O1353">
        <v>1.5545954523829501E-3</v>
      </c>
      <c r="P1353">
        <v>8.9498963588682603E-2</v>
      </c>
      <c r="Q1353">
        <v>8.6389772683916705E-2</v>
      </c>
      <c r="R1353" s="6" t="str">
        <f t="shared" ref="R1353:R1416" si="225">IF(OR(M1353&lt;=Q1353,L1353&lt;=Q1353),"Lower",IF(OR(M1353&gt;=P1353,K1353&gt;=P1353),"Upper",0))</f>
        <v>Upper</v>
      </c>
      <c r="S1353" t="str">
        <f t="shared" si="218"/>
        <v>Upper</v>
      </c>
      <c r="T1353" t="str">
        <f t="shared" si="221"/>
        <v>Above</v>
      </c>
      <c r="U1353" t="str">
        <f t="shared" si="222"/>
        <v>Above</v>
      </c>
      <c r="V1353" t="str">
        <f t="shared" si="223"/>
        <v>Above</v>
      </c>
      <c r="W1353" t="str">
        <f t="shared" si="220"/>
        <v>Above</v>
      </c>
      <c r="X1353" t="str">
        <f t="shared" si="224"/>
        <v>Sell</v>
      </c>
      <c r="Y1353" t="str">
        <f t="shared" si="219"/>
        <v/>
      </c>
    </row>
    <row r="1354" spans="1:25" x14ac:dyDescent="0.3">
      <c r="A1354" s="2">
        <v>42961</v>
      </c>
      <c r="B1354">
        <v>9755.75</v>
      </c>
      <c r="C1354">
        <v>9818.2998046875</v>
      </c>
      <c r="D1354">
        <v>9752.099609375</v>
      </c>
      <c r="E1354">
        <v>9794.150390625</v>
      </c>
      <c r="F1354">
        <v>876.5</v>
      </c>
      <c r="G1354">
        <v>887.47497558593705</v>
      </c>
      <c r="H1354">
        <v>874</v>
      </c>
      <c r="I1354">
        <v>878.59997558593705</v>
      </c>
      <c r="J1354">
        <v>8.9844450708556498E-2</v>
      </c>
      <c r="K1354">
        <v>9.0389883507349694E-2</v>
      </c>
      <c r="L1354">
        <v>8.9621726090635498E-2</v>
      </c>
      <c r="M1354" s="19">
        <v>8.9706604508231397E-2</v>
      </c>
      <c r="N1354">
        <v>8.8188173489033794E-2</v>
      </c>
      <c r="O1354">
        <v>1.41679844408459E-3</v>
      </c>
      <c r="P1354">
        <v>8.9604971933118394E-2</v>
      </c>
      <c r="Q1354">
        <v>8.6771375044949195E-2</v>
      </c>
      <c r="R1354" s="6" t="str">
        <f t="shared" si="225"/>
        <v>Upper</v>
      </c>
      <c r="S1354" t="str">
        <f t="shared" si="218"/>
        <v>Upper</v>
      </c>
      <c r="T1354" t="str">
        <f t="shared" si="221"/>
        <v>Above</v>
      </c>
      <c r="U1354" t="str">
        <f t="shared" si="222"/>
        <v>Above</v>
      </c>
      <c r="V1354" t="str">
        <f t="shared" si="223"/>
        <v>Above</v>
      </c>
      <c r="W1354" t="str">
        <f t="shared" si="220"/>
        <v>Above</v>
      </c>
      <c r="X1354" t="str">
        <f t="shared" si="224"/>
        <v>Sell</v>
      </c>
      <c r="Y1354" t="str">
        <f t="shared" si="219"/>
        <v/>
      </c>
    </row>
    <row r="1355" spans="1:25" x14ac:dyDescent="0.3">
      <c r="A1355" s="2">
        <v>42963</v>
      </c>
      <c r="B1355">
        <v>9825.849609375</v>
      </c>
      <c r="C1355">
        <v>9903.9501953125</v>
      </c>
      <c r="D1355">
        <v>9773.849609375</v>
      </c>
      <c r="E1355">
        <v>9897.2998046875</v>
      </c>
      <c r="F1355">
        <v>881.17498779296795</v>
      </c>
      <c r="G1355">
        <v>894.90002441406205</v>
      </c>
      <c r="H1355">
        <v>874.27502441406205</v>
      </c>
      <c r="I1355">
        <v>890.625</v>
      </c>
      <c r="J1355">
        <v>8.9679266712185901E-2</v>
      </c>
      <c r="K1355">
        <v>9.0357888192694497E-2</v>
      </c>
      <c r="L1355">
        <v>8.9450427350085696E-2</v>
      </c>
      <c r="M1355" s="19">
        <v>8.9986664805100397E-2</v>
      </c>
      <c r="N1355">
        <v>8.8404601762162693E-2</v>
      </c>
      <c r="O1355">
        <v>1.3384105001432299E-3</v>
      </c>
      <c r="P1355">
        <v>8.9743012262305993E-2</v>
      </c>
      <c r="Q1355">
        <v>8.7066191262019504E-2</v>
      </c>
      <c r="R1355" s="6" t="str">
        <f t="shared" si="225"/>
        <v>Upper</v>
      </c>
      <c r="S1355" t="str">
        <f t="shared" si="218"/>
        <v>Upper</v>
      </c>
      <c r="T1355" t="str">
        <f t="shared" si="221"/>
        <v>Above</v>
      </c>
      <c r="U1355" t="str">
        <f t="shared" si="222"/>
        <v>Above</v>
      </c>
      <c r="V1355" t="str">
        <f t="shared" si="223"/>
        <v>Above</v>
      </c>
      <c r="W1355" t="str">
        <f t="shared" si="220"/>
        <v>Above</v>
      </c>
      <c r="X1355" t="str">
        <f t="shared" si="224"/>
        <v>Sell</v>
      </c>
      <c r="Y1355" t="str">
        <f t="shared" si="219"/>
        <v/>
      </c>
    </row>
    <row r="1356" spans="1:25" x14ac:dyDescent="0.3">
      <c r="A1356" s="2">
        <v>42964</v>
      </c>
      <c r="B1356">
        <v>9945.5498046875</v>
      </c>
      <c r="C1356">
        <v>9947.7998046875</v>
      </c>
      <c r="D1356">
        <v>9883.75</v>
      </c>
      <c r="E1356">
        <v>9904.150390625</v>
      </c>
      <c r="F1356">
        <v>888.125</v>
      </c>
      <c r="G1356">
        <v>890.47497558593705</v>
      </c>
      <c r="H1356">
        <v>876.875</v>
      </c>
      <c r="I1356">
        <v>882.70001220703102</v>
      </c>
      <c r="J1356">
        <v>8.9298733347191295E-2</v>
      </c>
      <c r="K1356">
        <v>8.9514766387471606E-2</v>
      </c>
      <c r="L1356">
        <v>8.8718856709244898E-2</v>
      </c>
      <c r="M1356" s="19">
        <v>8.9124253711107895E-2</v>
      </c>
      <c r="N1356">
        <v>8.8587156634261005E-2</v>
      </c>
      <c r="O1356">
        <v>1.1537926314989001E-3</v>
      </c>
      <c r="P1356">
        <v>8.9740949265759901E-2</v>
      </c>
      <c r="Q1356">
        <v>8.7433364002762096E-2</v>
      </c>
      <c r="R1356" s="6">
        <f t="shared" si="225"/>
        <v>0</v>
      </c>
      <c r="S1356" t="str">
        <f t="shared" ref="S1356:S1419" si="226">+IF(R1356=0,S1355,R1356)</f>
        <v>Upper</v>
      </c>
      <c r="T1356" t="str">
        <f t="shared" si="221"/>
        <v>Above</v>
      </c>
      <c r="U1356" t="str">
        <f t="shared" si="222"/>
        <v>Above</v>
      </c>
      <c r="V1356" t="str">
        <f t="shared" si="223"/>
        <v>Below</v>
      </c>
      <c r="W1356" t="str">
        <f t="shared" si="220"/>
        <v>Below</v>
      </c>
      <c r="X1356" t="str">
        <f t="shared" si="224"/>
        <v>Sell</v>
      </c>
      <c r="Y1356" t="str">
        <f t="shared" si="219"/>
        <v/>
      </c>
    </row>
    <row r="1357" spans="1:25" x14ac:dyDescent="0.3">
      <c r="A1357" s="2">
        <v>42965</v>
      </c>
      <c r="B1357">
        <v>9865.9501953125</v>
      </c>
      <c r="C1357">
        <v>9865.9501953125</v>
      </c>
      <c r="D1357">
        <v>9783.650390625</v>
      </c>
      <c r="E1357">
        <v>9837.400390625</v>
      </c>
      <c r="F1357">
        <v>880</v>
      </c>
      <c r="G1357">
        <v>880.5</v>
      </c>
      <c r="H1357">
        <v>871.5</v>
      </c>
      <c r="I1357">
        <v>876.07501220703102</v>
      </c>
      <c r="J1357">
        <v>8.9195666162809606E-2</v>
      </c>
      <c r="K1357">
        <v>8.9246345518583903E-2</v>
      </c>
      <c r="L1357">
        <v>8.9077181338685002E-2</v>
      </c>
      <c r="M1357" s="19">
        <v>8.9055540835963801E-2</v>
      </c>
      <c r="N1357">
        <v>8.87077953376645E-2</v>
      </c>
      <c r="O1357">
        <v>1.0623006107976099E-3</v>
      </c>
      <c r="P1357">
        <v>8.9770095948462095E-2</v>
      </c>
      <c r="Q1357">
        <v>8.7645494726866793E-2</v>
      </c>
      <c r="R1357" s="6">
        <f t="shared" si="225"/>
        <v>0</v>
      </c>
      <c r="S1357" t="str">
        <f t="shared" si="226"/>
        <v>Upper</v>
      </c>
      <c r="T1357" t="str">
        <f t="shared" si="221"/>
        <v>Above</v>
      </c>
      <c r="U1357" t="str">
        <f t="shared" si="222"/>
        <v>Above</v>
      </c>
      <c r="V1357" t="str">
        <f t="shared" si="223"/>
        <v>Below</v>
      </c>
      <c r="W1357" t="str">
        <f t="shared" si="220"/>
        <v>Below</v>
      </c>
      <c r="X1357" t="str">
        <f t="shared" si="224"/>
        <v>Sell</v>
      </c>
      <c r="Y1357" t="str">
        <f t="shared" si="219"/>
        <v/>
      </c>
    </row>
    <row r="1358" spans="1:25" x14ac:dyDescent="0.3">
      <c r="A1358" s="2">
        <v>42968</v>
      </c>
      <c r="B1358">
        <v>9864.25</v>
      </c>
      <c r="C1358">
        <v>9884.349609375</v>
      </c>
      <c r="D1358">
        <v>9740.099609375</v>
      </c>
      <c r="E1358">
        <v>9754.349609375</v>
      </c>
      <c r="F1358">
        <v>877</v>
      </c>
      <c r="G1358">
        <v>879.5</v>
      </c>
      <c r="H1358">
        <v>869.09997558593705</v>
      </c>
      <c r="I1358">
        <v>871.59997558593705</v>
      </c>
      <c r="J1358">
        <v>8.8906911321185E-2</v>
      </c>
      <c r="K1358">
        <v>8.8979046144403995E-2</v>
      </c>
      <c r="L1358">
        <v>8.92290644286034E-2</v>
      </c>
      <c r="M1358" s="19">
        <v>8.9355006790840699E-2</v>
      </c>
      <c r="N1358">
        <v>8.8881528761777906E-2</v>
      </c>
      <c r="O1358">
        <v>8.3545992776087505E-4</v>
      </c>
      <c r="P1358">
        <v>8.9716988689538799E-2</v>
      </c>
      <c r="Q1358">
        <v>8.8046068834016999E-2</v>
      </c>
      <c r="R1358" s="6">
        <f t="shared" si="225"/>
        <v>0</v>
      </c>
      <c r="S1358" t="str">
        <f t="shared" si="226"/>
        <v>Upper</v>
      </c>
      <c r="T1358" t="str">
        <f t="shared" si="221"/>
        <v>Above</v>
      </c>
      <c r="U1358" t="str">
        <f t="shared" si="222"/>
        <v>Above</v>
      </c>
      <c r="V1358" t="str">
        <f t="shared" si="223"/>
        <v>Below</v>
      </c>
      <c r="W1358" t="str">
        <f t="shared" si="220"/>
        <v>Below</v>
      </c>
      <c r="X1358" t="str">
        <f t="shared" si="224"/>
        <v>Sell</v>
      </c>
      <c r="Y1358" t="str">
        <f t="shared" si="219"/>
        <v/>
      </c>
    </row>
    <row r="1359" spans="1:25" x14ac:dyDescent="0.3">
      <c r="A1359" s="2">
        <v>42969</v>
      </c>
      <c r="B1359">
        <v>9815.75</v>
      </c>
      <c r="C1359">
        <v>9828.4501953125</v>
      </c>
      <c r="D1359">
        <v>9752.599609375</v>
      </c>
      <c r="E1359">
        <v>9765.5498046875</v>
      </c>
      <c r="F1359">
        <v>875.65002441406205</v>
      </c>
      <c r="G1359">
        <v>877</v>
      </c>
      <c r="H1359">
        <v>868.40002441406205</v>
      </c>
      <c r="I1359">
        <v>873.5</v>
      </c>
      <c r="J1359">
        <v>8.9208672227192198E-2</v>
      </c>
      <c r="K1359">
        <v>8.92307518044166E-2</v>
      </c>
      <c r="L1359">
        <v>8.9042927957309406E-2</v>
      </c>
      <c r="M1359" s="19">
        <v>8.9447088742583294E-2</v>
      </c>
      <c r="N1359">
        <v>8.9001509454174593E-2</v>
      </c>
      <c r="O1359">
        <v>7.2293516126222999E-4</v>
      </c>
      <c r="P1359">
        <v>8.9724444615436799E-2</v>
      </c>
      <c r="Q1359">
        <v>8.8278574292912304E-2</v>
      </c>
      <c r="R1359" s="6">
        <f t="shared" si="225"/>
        <v>0</v>
      </c>
      <c r="S1359" t="str">
        <f t="shared" si="226"/>
        <v>Upper</v>
      </c>
      <c r="T1359" t="str">
        <f t="shared" si="221"/>
        <v>Above</v>
      </c>
      <c r="U1359" t="str">
        <f t="shared" si="222"/>
        <v>Above</v>
      </c>
      <c r="V1359" t="str">
        <f t="shared" si="223"/>
        <v>Below</v>
      </c>
      <c r="W1359" t="str">
        <f t="shared" si="220"/>
        <v>Below</v>
      </c>
      <c r="X1359" t="str">
        <f t="shared" si="224"/>
        <v>Sell</v>
      </c>
      <c r="Y1359" t="str">
        <f t="shared" si="219"/>
        <v/>
      </c>
    </row>
    <row r="1360" spans="1:25" x14ac:dyDescent="0.3">
      <c r="A1360" s="2">
        <v>42970</v>
      </c>
      <c r="B1360">
        <v>9803.0498046875</v>
      </c>
      <c r="C1360">
        <v>9857.900390625</v>
      </c>
      <c r="D1360">
        <v>9786.75</v>
      </c>
      <c r="E1360">
        <v>9852.5</v>
      </c>
      <c r="F1360">
        <v>875</v>
      </c>
      <c r="G1360">
        <v>888.97497558593705</v>
      </c>
      <c r="H1360">
        <v>875</v>
      </c>
      <c r="I1360">
        <v>886.22497558593705</v>
      </c>
      <c r="J1360">
        <v>8.9257936808767702E-2</v>
      </c>
      <c r="K1360">
        <v>9.0178936726867803E-2</v>
      </c>
      <c r="L1360">
        <v>8.9406595652284898E-2</v>
      </c>
      <c r="M1360" s="19">
        <v>8.9949248981064406E-2</v>
      </c>
      <c r="N1360">
        <v>8.9134374258295304E-2</v>
      </c>
      <c r="O1360">
        <v>6.3048165260699601E-4</v>
      </c>
      <c r="P1360">
        <v>8.9764855910902303E-2</v>
      </c>
      <c r="Q1360">
        <v>8.8503892605688306E-2</v>
      </c>
      <c r="R1360" s="6" t="str">
        <f t="shared" si="225"/>
        <v>Upper</v>
      </c>
      <c r="S1360" t="str">
        <f t="shared" si="226"/>
        <v>Upper</v>
      </c>
      <c r="T1360" t="str">
        <f t="shared" si="221"/>
        <v>Above</v>
      </c>
      <c r="U1360" t="str">
        <f t="shared" si="222"/>
        <v>Above</v>
      </c>
      <c r="V1360" t="str">
        <f t="shared" si="223"/>
        <v>Above</v>
      </c>
      <c r="W1360" t="str">
        <f t="shared" si="220"/>
        <v>Above</v>
      </c>
      <c r="X1360" t="str">
        <f t="shared" si="224"/>
        <v>Sell</v>
      </c>
      <c r="Y1360" t="str">
        <f t="shared" si="219"/>
        <v/>
      </c>
    </row>
    <row r="1361" spans="1:25" x14ac:dyDescent="0.3">
      <c r="A1361" s="2">
        <v>42971</v>
      </c>
      <c r="B1361">
        <v>9881.2001953125</v>
      </c>
      <c r="C1361">
        <v>9881.5</v>
      </c>
      <c r="D1361">
        <v>9848.849609375</v>
      </c>
      <c r="E1361">
        <v>9857.0498046875</v>
      </c>
      <c r="F1361">
        <v>887.45001220703102</v>
      </c>
      <c r="G1361">
        <v>887.47497558593705</v>
      </c>
      <c r="H1361">
        <v>879.57501220703102</v>
      </c>
      <c r="I1361">
        <v>881.25</v>
      </c>
      <c r="J1361">
        <v>8.9811965618106199E-2</v>
      </c>
      <c r="K1361">
        <v>8.9811766997514295E-2</v>
      </c>
      <c r="L1361">
        <v>8.9307385846340306E-2</v>
      </c>
      <c r="M1361" s="19">
        <v>8.9403017886845099E-2</v>
      </c>
      <c r="N1361">
        <v>8.9244653336175706E-2</v>
      </c>
      <c r="O1361">
        <v>4.3708643785495699E-4</v>
      </c>
      <c r="P1361">
        <v>8.9681739774030697E-2</v>
      </c>
      <c r="Q1361">
        <v>8.88075668983207E-2</v>
      </c>
      <c r="R1361" s="6" t="str">
        <f t="shared" si="225"/>
        <v>Upper</v>
      </c>
      <c r="S1361" t="str">
        <f t="shared" si="226"/>
        <v>Upper</v>
      </c>
      <c r="T1361" t="str">
        <f t="shared" si="221"/>
        <v>Above</v>
      </c>
      <c r="U1361" t="str">
        <f t="shared" si="222"/>
        <v>Above</v>
      </c>
      <c r="V1361" t="str">
        <f t="shared" si="223"/>
        <v>Below</v>
      </c>
      <c r="W1361" t="str">
        <f t="shared" si="220"/>
        <v>Below</v>
      </c>
      <c r="X1361" t="str">
        <f t="shared" si="224"/>
        <v>Sell</v>
      </c>
      <c r="Y1361" t="str">
        <f t="shared" si="219"/>
        <v/>
      </c>
    </row>
    <row r="1362" spans="1:25" x14ac:dyDescent="0.3">
      <c r="A1362" s="2">
        <v>42975</v>
      </c>
      <c r="B1362">
        <v>9907.150390625</v>
      </c>
      <c r="C1362">
        <v>9925.75</v>
      </c>
      <c r="D1362">
        <v>9882</v>
      </c>
      <c r="E1362">
        <v>9912.7998046875</v>
      </c>
      <c r="F1362">
        <v>881.20001220703102</v>
      </c>
      <c r="G1362">
        <v>885.57501220703102</v>
      </c>
      <c r="H1362">
        <v>879.17498779296795</v>
      </c>
      <c r="I1362">
        <v>881.125</v>
      </c>
      <c r="J1362">
        <v>8.8945860056883597E-2</v>
      </c>
      <c r="K1362">
        <v>8.9219959419392106E-2</v>
      </c>
      <c r="L1362">
        <v>8.8967313073564896E-2</v>
      </c>
      <c r="M1362" s="19">
        <v>8.8887601622231804E-2</v>
      </c>
      <c r="N1362">
        <v>8.9224083740631593E-2</v>
      </c>
      <c r="O1362">
        <v>4.4401976207727301E-4</v>
      </c>
      <c r="P1362">
        <v>8.9668103502708901E-2</v>
      </c>
      <c r="Q1362">
        <v>8.8780063978554299E-2</v>
      </c>
      <c r="R1362" s="6">
        <f t="shared" si="225"/>
        <v>0</v>
      </c>
      <c r="S1362" t="str">
        <f t="shared" si="226"/>
        <v>Upper</v>
      </c>
      <c r="T1362" t="str">
        <f t="shared" si="221"/>
        <v>Above</v>
      </c>
      <c r="U1362" t="str">
        <f t="shared" si="222"/>
        <v>Above</v>
      </c>
      <c r="V1362" t="str">
        <f t="shared" si="223"/>
        <v>Below</v>
      </c>
      <c r="W1362" t="str">
        <f t="shared" si="220"/>
        <v>Below</v>
      </c>
      <c r="X1362" t="str">
        <f t="shared" si="224"/>
        <v>Sell</v>
      </c>
      <c r="Y1362" t="str">
        <f t="shared" si="219"/>
        <v/>
      </c>
    </row>
    <row r="1363" spans="1:25" x14ac:dyDescent="0.3">
      <c r="A1363" s="2">
        <v>42976</v>
      </c>
      <c r="B1363">
        <v>9886.400390625</v>
      </c>
      <c r="C1363">
        <v>9887.349609375</v>
      </c>
      <c r="D1363">
        <v>9783.75</v>
      </c>
      <c r="E1363">
        <v>9796.0498046875</v>
      </c>
      <c r="F1363">
        <v>879.5</v>
      </c>
      <c r="G1363">
        <v>879.5</v>
      </c>
      <c r="H1363">
        <v>869</v>
      </c>
      <c r="I1363">
        <v>873.07501220703102</v>
      </c>
      <c r="J1363">
        <v>8.8960588813902897E-2</v>
      </c>
      <c r="K1363">
        <v>8.8952048298775094E-2</v>
      </c>
      <c r="L1363">
        <v>8.8820748690430495E-2</v>
      </c>
      <c r="M1363" s="19">
        <v>8.9125211653094699E-2</v>
      </c>
      <c r="N1363">
        <v>8.9240532051081095E-2</v>
      </c>
      <c r="O1363">
        <v>4.3330046561705599E-4</v>
      </c>
      <c r="P1363">
        <v>8.9673832516698096E-2</v>
      </c>
      <c r="Q1363">
        <v>8.8807231585463997E-2</v>
      </c>
      <c r="R1363" s="6">
        <f t="shared" si="225"/>
        <v>0</v>
      </c>
      <c r="S1363" t="str">
        <f t="shared" si="226"/>
        <v>Upper</v>
      </c>
      <c r="T1363" t="str">
        <f t="shared" si="221"/>
        <v>Above</v>
      </c>
      <c r="U1363" t="str">
        <f t="shared" si="222"/>
        <v>Above</v>
      </c>
      <c r="V1363" t="str">
        <f t="shared" si="223"/>
        <v>Below</v>
      </c>
      <c r="W1363" t="str">
        <f t="shared" si="220"/>
        <v>Below</v>
      </c>
      <c r="X1363" t="str">
        <f t="shared" si="224"/>
        <v>Sell</v>
      </c>
      <c r="Y1363" t="str">
        <f t="shared" si="219"/>
        <v/>
      </c>
    </row>
    <row r="1364" spans="1:25" x14ac:dyDescent="0.3">
      <c r="A1364" s="2">
        <v>42977</v>
      </c>
      <c r="B1364">
        <v>9859.5</v>
      </c>
      <c r="C1364">
        <v>9909.4501953125</v>
      </c>
      <c r="D1364">
        <v>9850.7998046875</v>
      </c>
      <c r="E1364">
        <v>9884.400390625</v>
      </c>
      <c r="F1364">
        <v>875.97497558593705</v>
      </c>
      <c r="G1364">
        <v>885</v>
      </c>
      <c r="H1364">
        <v>875.02502441406205</v>
      </c>
      <c r="I1364">
        <v>884.27502441406205</v>
      </c>
      <c r="J1364">
        <v>8.8845780778532099E-2</v>
      </c>
      <c r="K1364">
        <v>8.9308688429417998E-2</v>
      </c>
      <c r="L1364">
        <v>8.8827815178792097E-2</v>
      </c>
      <c r="M1364" s="19">
        <v>8.9461675920449901E-2</v>
      </c>
      <c r="N1364">
        <v>8.9286746773699799E-2</v>
      </c>
      <c r="O1364">
        <v>4.0255790256410999E-4</v>
      </c>
      <c r="P1364">
        <v>8.9689304676263903E-2</v>
      </c>
      <c r="Q1364">
        <v>8.8884188871135694E-2</v>
      </c>
      <c r="R1364" s="6" t="str">
        <f t="shared" si="225"/>
        <v>Lower</v>
      </c>
      <c r="S1364" t="str">
        <f t="shared" si="226"/>
        <v>Lower</v>
      </c>
      <c r="T1364" t="str">
        <f t="shared" si="221"/>
        <v>Above</v>
      </c>
      <c r="U1364" t="str">
        <f t="shared" si="222"/>
        <v>Above</v>
      </c>
      <c r="V1364" t="str">
        <f t="shared" si="223"/>
        <v>Below</v>
      </c>
      <c r="W1364" t="str">
        <f t="shared" si="220"/>
        <v>Above</v>
      </c>
      <c r="X1364" t="str">
        <f t="shared" si="224"/>
        <v>Buy</v>
      </c>
      <c r="Y1364" t="str">
        <f t="shared" si="219"/>
        <v>Buy</v>
      </c>
    </row>
    <row r="1365" spans="1:25" x14ac:dyDescent="0.3">
      <c r="A1365" s="2">
        <v>42978</v>
      </c>
      <c r="B1365">
        <v>9905.7001953125</v>
      </c>
      <c r="C1365">
        <v>9925.099609375</v>
      </c>
      <c r="D1365">
        <v>9856.9501953125</v>
      </c>
      <c r="E1365">
        <v>9917.900390625</v>
      </c>
      <c r="F1365">
        <v>886</v>
      </c>
      <c r="G1365">
        <v>889.92498779296795</v>
      </c>
      <c r="H1365">
        <v>878.20001220703102</v>
      </c>
      <c r="I1365">
        <v>888.22497558593705</v>
      </c>
      <c r="J1365">
        <v>8.9443449986429599E-2</v>
      </c>
      <c r="K1365">
        <v>8.9664086288098105E-2</v>
      </c>
      <c r="L1365">
        <v>8.9094496249424199E-2</v>
      </c>
      <c r="M1365" s="19">
        <v>8.9557763296911203E-2</v>
      </c>
      <c r="N1365">
        <v>8.9322563582234199E-2</v>
      </c>
      <c r="O1365">
        <v>3.9259513934927802E-4</v>
      </c>
      <c r="P1365">
        <v>8.9715158721583393E-2</v>
      </c>
      <c r="Q1365">
        <v>8.8929968442884894E-2</v>
      </c>
      <c r="R1365" s="6">
        <f t="shared" si="225"/>
        <v>0</v>
      </c>
      <c r="S1365" t="str">
        <f t="shared" si="226"/>
        <v>Lower</v>
      </c>
      <c r="T1365" t="str">
        <f t="shared" si="221"/>
        <v>Above</v>
      </c>
      <c r="U1365" t="str">
        <f t="shared" si="222"/>
        <v>Above</v>
      </c>
      <c r="V1365" t="str">
        <f t="shared" si="223"/>
        <v>Below</v>
      </c>
      <c r="W1365" t="str">
        <f t="shared" si="220"/>
        <v>Above</v>
      </c>
      <c r="X1365" t="str">
        <f t="shared" si="224"/>
        <v>Buy</v>
      </c>
      <c r="Y1365" t="str">
        <f t="shared" si="219"/>
        <v/>
      </c>
    </row>
    <row r="1366" spans="1:25" x14ac:dyDescent="0.3">
      <c r="A1366" s="2">
        <v>42979</v>
      </c>
      <c r="B1366">
        <v>9937.650390625</v>
      </c>
      <c r="C1366">
        <v>9983.4501953125</v>
      </c>
      <c r="D1366">
        <v>9909.849609375</v>
      </c>
      <c r="E1366">
        <v>9974.400390625</v>
      </c>
      <c r="F1366">
        <v>890.5</v>
      </c>
      <c r="G1366">
        <v>890.72497558593705</v>
      </c>
      <c r="H1366">
        <v>880.54998779296795</v>
      </c>
      <c r="I1366">
        <v>883.79998779296795</v>
      </c>
      <c r="J1366">
        <v>8.9608706786473494E-2</v>
      </c>
      <c r="K1366">
        <v>8.9220155172823598E-2</v>
      </c>
      <c r="L1366">
        <v>8.8856039445840099E-2</v>
      </c>
      <c r="M1366" s="19">
        <v>8.8606828799820098E-2</v>
      </c>
      <c r="N1366">
        <v>8.9309989720895794E-2</v>
      </c>
      <c r="O1366">
        <v>4.11803931780966E-4</v>
      </c>
      <c r="P1366">
        <v>8.9721793652676796E-2</v>
      </c>
      <c r="Q1366">
        <v>8.8898185789114903E-2</v>
      </c>
      <c r="R1366" s="6" t="str">
        <f t="shared" si="225"/>
        <v>Lower</v>
      </c>
      <c r="S1366" t="str">
        <f t="shared" si="226"/>
        <v>Lower</v>
      </c>
      <c r="T1366" t="str">
        <f t="shared" si="221"/>
        <v>Below</v>
      </c>
      <c r="U1366" t="str">
        <f t="shared" si="222"/>
        <v>Above</v>
      </c>
      <c r="V1366" t="str">
        <f t="shared" si="223"/>
        <v>Below</v>
      </c>
      <c r="W1366" t="str">
        <f t="shared" si="220"/>
        <v>Below</v>
      </c>
      <c r="X1366" t="str">
        <f t="shared" si="224"/>
        <v>Buy</v>
      </c>
      <c r="Y1366" t="str">
        <f t="shared" si="219"/>
        <v/>
      </c>
    </row>
    <row r="1367" spans="1:25" x14ac:dyDescent="0.3">
      <c r="A1367" s="2">
        <v>42982</v>
      </c>
      <c r="B1367">
        <v>9984.150390625</v>
      </c>
      <c r="C1367">
        <v>9988.400390625</v>
      </c>
      <c r="D1367">
        <v>9861</v>
      </c>
      <c r="E1367">
        <v>9912.849609375</v>
      </c>
      <c r="F1367">
        <v>882.5</v>
      </c>
      <c r="G1367">
        <v>882.5</v>
      </c>
      <c r="H1367">
        <v>873.04998779296795</v>
      </c>
      <c r="I1367">
        <v>875.45001220703102</v>
      </c>
      <c r="J1367">
        <v>8.8390094847595302E-2</v>
      </c>
      <c r="K1367">
        <v>8.8352485431831898E-2</v>
      </c>
      <c r="L1367">
        <v>8.85356442341515E-2</v>
      </c>
      <c r="M1367" s="19">
        <v>8.8314666993341701E-2</v>
      </c>
      <c r="N1367">
        <v>8.9281914165375106E-2</v>
      </c>
      <c r="O1367">
        <v>4.59334596703096E-4</v>
      </c>
      <c r="P1367">
        <v>8.9741248762078202E-2</v>
      </c>
      <c r="Q1367">
        <v>8.8822579568671997E-2</v>
      </c>
      <c r="R1367" s="6" t="str">
        <f t="shared" si="225"/>
        <v>Lower</v>
      </c>
      <c r="S1367" t="str">
        <f t="shared" si="226"/>
        <v>Lower</v>
      </c>
      <c r="T1367" t="str">
        <f t="shared" si="221"/>
        <v>Below</v>
      </c>
      <c r="U1367" t="str">
        <f t="shared" si="222"/>
        <v>Above</v>
      </c>
      <c r="V1367" t="str">
        <f t="shared" si="223"/>
        <v>Below</v>
      </c>
      <c r="W1367" t="str">
        <f t="shared" si="220"/>
        <v>Below</v>
      </c>
      <c r="X1367" t="str">
        <f t="shared" si="224"/>
        <v>Buy</v>
      </c>
      <c r="Y1367" t="str">
        <f t="shared" si="219"/>
        <v/>
      </c>
    </row>
    <row r="1368" spans="1:25" x14ac:dyDescent="0.3">
      <c r="A1368" s="2">
        <v>42983</v>
      </c>
      <c r="B1368">
        <v>9933.25</v>
      </c>
      <c r="C1368">
        <v>9963.099609375</v>
      </c>
      <c r="D1368">
        <v>9901.0498046875</v>
      </c>
      <c r="E1368">
        <v>9952.2001953125</v>
      </c>
      <c r="F1368">
        <v>878.5</v>
      </c>
      <c r="G1368">
        <v>882.45001220703102</v>
      </c>
      <c r="H1368">
        <v>875.5</v>
      </c>
      <c r="I1368">
        <v>877.67498779296795</v>
      </c>
      <c r="J1368">
        <v>8.8440339264591106E-2</v>
      </c>
      <c r="K1368">
        <v>8.8571834750770698E-2</v>
      </c>
      <c r="L1368">
        <v>8.8424966773271593E-2</v>
      </c>
      <c r="M1368" s="19">
        <v>8.8189040671263305E-2</v>
      </c>
      <c r="N1368">
        <v>8.9245263494571195E-2</v>
      </c>
      <c r="O1368">
        <v>5.1538360408341503E-4</v>
      </c>
      <c r="P1368">
        <v>8.9760647098654597E-2</v>
      </c>
      <c r="Q1368">
        <v>8.8729879890487695E-2</v>
      </c>
      <c r="R1368" s="6" t="str">
        <f t="shared" si="225"/>
        <v>Lower</v>
      </c>
      <c r="S1368" t="str">
        <f t="shared" si="226"/>
        <v>Lower</v>
      </c>
      <c r="T1368" t="str">
        <f t="shared" si="221"/>
        <v>Below</v>
      </c>
      <c r="U1368" t="str">
        <f t="shared" si="222"/>
        <v>Above</v>
      </c>
      <c r="V1368" t="str">
        <f t="shared" si="223"/>
        <v>Below</v>
      </c>
      <c r="W1368" t="str">
        <f t="shared" si="220"/>
        <v>Below</v>
      </c>
      <c r="X1368" t="str">
        <f t="shared" si="224"/>
        <v>Buy</v>
      </c>
      <c r="Y1368" t="str">
        <f t="shared" si="219"/>
        <v/>
      </c>
    </row>
    <row r="1369" spans="1:25" x14ac:dyDescent="0.3">
      <c r="A1369" s="2">
        <v>42984</v>
      </c>
      <c r="B1369">
        <v>9899.25</v>
      </c>
      <c r="C1369">
        <v>9931.5498046875</v>
      </c>
      <c r="D1369">
        <v>9882.5498046875</v>
      </c>
      <c r="E1369">
        <v>9916.2001953125</v>
      </c>
      <c r="F1369">
        <v>871.875</v>
      </c>
      <c r="G1369">
        <v>881.40002441406205</v>
      </c>
      <c r="H1369">
        <v>869</v>
      </c>
      <c r="I1369">
        <v>879.95001220703102</v>
      </c>
      <c r="J1369">
        <v>8.8074854155617804E-2</v>
      </c>
      <c r="K1369">
        <v>8.8747480680010093E-2</v>
      </c>
      <c r="L1369">
        <v>8.7932772126057504E-2</v>
      </c>
      <c r="M1369" s="19">
        <v>8.87386292002246E-2</v>
      </c>
      <c r="N1369">
        <v>8.9236339218105698E-2</v>
      </c>
      <c r="O1369">
        <v>5.2285596133694605E-4</v>
      </c>
      <c r="P1369">
        <v>8.97591951794426E-2</v>
      </c>
      <c r="Q1369">
        <v>8.8713483256768796E-2</v>
      </c>
      <c r="R1369" s="6" t="str">
        <f t="shared" si="225"/>
        <v>Lower</v>
      </c>
      <c r="S1369" t="str">
        <f t="shared" si="226"/>
        <v>Lower</v>
      </c>
      <c r="T1369" t="str">
        <f t="shared" si="221"/>
        <v>Above</v>
      </c>
      <c r="U1369" t="str">
        <f t="shared" si="222"/>
        <v>Above</v>
      </c>
      <c r="V1369" t="str">
        <f t="shared" si="223"/>
        <v>Below</v>
      </c>
      <c r="W1369" t="str">
        <f t="shared" si="220"/>
        <v>Above</v>
      </c>
      <c r="X1369" t="str">
        <f t="shared" si="224"/>
        <v>Buy</v>
      </c>
      <c r="Y1369" t="str">
        <f t="shared" si="219"/>
        <v/>
      </c>
    </row>
    <row r="1370" spans="1:25" x14ac:dyDescent="0.3">
      <c r="A1370" s="2">
        <v>42985</v>
      </c>
      <c r="B1370">
        <v>9945.849609375</v>
      </c>
      <c r="C1370">
        <v>9964.849609375</v>
      </c>
      <c r="D1370">
        <v>9917.2001953125</v>
      </c>
      <c r="E1370">
        <v>9929.900390625</v>
      </c>
      <c r="F1370">
        <v>880.04998779296795</v>
      </c>
      <c r="G1370">
        <v>888.375</v>
      </c>
      <c r="H1370">
        <v>880.04998779296795</v>
      </c>
      <c r="I1370">
        <v>883.27502441406205</v>
      </c>
      <c r="J1370">
        <v>8.8484143874790699E-2</v>
      </c>
      <c r="K1370">
        <v>8.9150868786239401E-2</v>
      </c>
      <c r="L1370">
        <v>8.8739762277758205E-2</v>
      </c>
      <c r="M1370" s="19">
        <v>8.8951045797798597E-2</v>
      </c>
      <c r="N1370">
        <v>8.9229586876527794E-2</v>
      </c>
      <c r="O1370">
        <v>5.2576236305557696E-4</v>
      </c>
      <c r="P1370">
        <v>8.9755349239583407E-2</v>
      </c>
      <c r="Q1370">
        <v>8.8703824513472307E-2</v>
      </c>
      <c r="R1370" s="6">
        <f t="shared" si="225"/>
        <v>0</v>
      </c>
      <c r="S1370" t="str">
        <f t="shared" si="226"/>
        <v>Lower</v>
      </c>
      <c r="T1370" t="str">
        <f t="shared" si="221"/>
        <v>Above</v>
      </c>
      <c r="U1370" t="str">
        <f t="shared" si="222"/>
        <v>Above</v>
      </c>
      <c r="V1370" t="str">
        <f t="shared" si="223"/>
        <v>Below</v>
      </c>
      <c r="W1370" t="str">
        <f t="shared" si="220"/>
        <v>Above</v>
      </c>
      <c r="X1370" t="str">
        <f t="shared" si="224"/>
        <v>Buy</v>
      </c>
      <c r="Y1370" t="str">
        <f t="shared" si="219"/>
        <v/>
      </c>
    </row>
    <row r="1371" spans="1:25" x14ac:dyDescent="0.3">
      <c r="A1371" s="2">
        <v>42986</v>
      </c>
      <c r="B1371">
        <v>9958.650390625</v>
      </c>
      <c r="C1371">
        <v>9963.599609375</v>
      </c>
      <c r="D1371">
        <v>9913.2998046875</v>
      </c>
      <c r="E1371">
        <v>9934.7998046875</v>
      </c>
      <c r="F1371">
        <v>886.70001220703102</v>
      </c>
      <c r="G1371">
        <v>895</v>
      </c>
      <c r="H1371">
        <v>885.5</v>
      </c>
      <c r="I1371">
        <v>893.82501220703102</v>
      </c>
      <c r="J1371">
        <v>8.9038170577989503E-2</v>
      </c>
      <c r="K1371">
        <v>8.9826973693109005E-2</v>
      </c>
      <c r="L1371">
        <v>8.9324444679993606E-2</v>
      </c>
      <c r="M1371" s="19">
        <v>8.9969101519821307E-2</v>
      </c>
      <c r="N1371">
        <v>8.9275980280561204E-2</v>
      </c>
      <c r="O1371">
        <v>5.48704364712129E-4</v>
      </c>
      <c r="P1371">
        <v>8.9824684645273406E-2</v>
      </c>
      <c r="Q1371">
        <v>8.8727275915849099E-2</v>
      </c>
      <c r="R1371" s="6" t="str">
        <f t="shared" si="225"/>
        <v>Upper</v>
      </c>
      <c r="S1371" t="str">
        <f t="shared" si="226"/>
        <v>Upper</v>
      </c>
      <c r="T1371" t="str">
        <f t="shared" si="221"/>
        <v>Above</v>
      </c>
      <c r="U1371" t="str">
        <f t="shared" si="222"/>
        <v>Above</v>
      </c>
      <c r="V1371" t="str">
        <f t="shared" si="223"/>
        <v>Above</v>
      </c>
      <c r="W1371" t="str">
        <f t="shared" si="220"/>
        <v>Above</v>
      </c>
      <c r="X1371" t="str">
        <f t="shared" si="224"/>
        <v>Buy</v>
      </c>
      <c r="Y1371" t="str">
        <f t="shared" si="219"/>
        <v/>
      </c>
    </row>
    <row r="1372" spans="1:25" x14ac:dyDescent="0.3">
      <c r="A1372" s="2">
        <v>42989</v>
      </c>
      <c r="B1372">
        <v>9971.75</v>
      </c>
      <c r="C1372">
        <v>10028.650390625</v>
      </c>
      <c r="D1372">
        <v>9968.7998046875</v>
      </c>
      <c r="E1372">
        <v>10006.0498046875</v>
      </c>
      <c r="F1372">
        <v>896.5</v>
      </c>
      <c r="G1372">
        <v>914.5</v>
      </c>
      <c r="H1372">
        <v>895.09997558593705</v>
      </c>
      <c r="I1372">
        <v>911.67498779296795</v>
      </c>
      <c r="J1372">
        <v>8.9903978739940299E-2</v>
      </c>
      <c r="K1372">
        <v>9.1188740695846204E-2</v>
      </c>
      <c r="L1372">
        <v>8.9790144563345095E-2</v>
      </c>
      <c r="M1372" s="19">
        <v>9.1112377570405398E-2</v>
      </c>
      <c r="N1372">
        <v>8.9349916026849996E-2</v>
      </c>
      <c r="O1372">
        <v>6.8270135098984805E-4</v>
      </c>
      <c r="P1372">
        <v>9.0032617377839796E-2</v>
      </c>
      <c r="Q1372">
        <v>8.8667214675860098E-2</v>
      </c>
      <c r="R1372" s="6" t="str">
        <f t="shared" si="225"/>
        <v>Upper</v>
      </c>
      <c r="S1372" t="str">
        <f t="shared" si="226"/>
        <v>Upper</v>
      </c>
      <c r="T1372" t="str">
        <f t="shared" si="221"/>
        <v>Above</v>
      </c>
      <c r="U1372" t="str">
        <f t="shared" si="222"/>
        <v>Above</v>
      </c>
      <c r="V1372" t="str">
        <f t="shared" si="223"/>
        <v>Above</v>
      </c>
      <c r="W1372" t="str">
        <f t="shared" si="220"/>
        <v>Above</v>
      </c>
      <c r="X1372" t="str">
        <f t="shared" si="224"/>
        <v>Buy</v>
      </c>
      <c r="Y1372" t="str">
        <f t="shared" si="219"/>
        <v/>
      </c>
    </row>
    <row r="1373" spans="1:25" x14ac:dyDescent="0.3">
      <c r="A1373" s="2">
        <v>42990</v>
      </c>
      <c r="B1373">
        <v>10056.849609375</v>
      </c>
      <c r="C1373">
        <v>10097.5498046875</v>
      </c>
      <c r="D1373">
        <v>10028.0498046875</v>
      </c>
      <c r="E1373">
        <v>10093.0498046875</v>
      </c>
      <c r="F1373">
        <v>913.84997558593705</v>
      </c>
      <c r="G1373">
        <v>919.95001220703102</v>
      </c>
      <c r="H1373">
        <v>909.15002441406205</v>
      </c>
      <c r="I1373">
        <v>917.59997558593705</v>
      </c>
      <c r="J1373">
        <v>9.0868414173564394E-2</v>
      </c>
      <c r="K1373">
        <v>9.11062614199704E-2</v>
      </c>
      <c r="L1373">
        <v>9.0660700945969605E-2</v>
      </c>
      <c r="M1373" s="19">
        <v>9.09140441534112E-2</v>
      </c>
      <c r="N1373">
        <v>8.9392770673025507E-2</v>
      </c>
      <c r="O1373">
        <v>7.5272869097758096E-4</v>
      </c>
      <c r="P1373">
        <v>9.0145499364003095E-2</v>
      </c>
      <c r="Q1373">
        <v>8.8640041982048001E-2</v>
      </c>
      <c r="R1373" s="6" t="str">
        <f t="shared" si="225"/>
        <v>Upper</v>
      </c>
      <c r="S1373" t="str">
        <f t="shared" si="226"/>
        <v>Upper</v>
      </c>
      <c r="T1373" t="str">
        <f t="shared" si="221"/>
        <v>Above</v>
      </c>
      <c r="U1373" t="str">
        <f t="shared" si="222"/>
        <v>Above</v>
      </c>
      <c r="V1373" t="str">
        <f t="shared" si="223"/>
        <v>Above</v>
      </c>
      <c r="W1373" t="str">
        <f t="shared" si="220"/>
        <v>Above</v>
      </c>
      <c r="X1373" t="str">
        <f t="shared" si="224"/>
        <v>Buy</v>
      </c>
      <c r="Y1373" t="str">
        <f t="shared" si="219"/>
        <v/>
      </c>
    </row>
    <row r="1374" spans="1:25" x14ac:dyDescent="0.3">
      <c r="A1374" s="2">
        <v>42991</v>
      </c>
      <c r="B1374">
        <v>10099.25</v>
      </c>
      <c r="C1374">
        <v>10131.9501953125</v>
      </c>
      <c r="D1374">
        <v>10063.150390625</v>
      </c>
      <c r="E1374">
        <v>10079.2998046875</v>
      </c>
      <c r="F1374">
        <v>917.5</v>
      </c>
      <c r="G1374">
        <v>924.5</v>
      </c>
      <c r="H1374">
        <v>912</v>
      </c>
      <c r="I1374">
        <v>920.92498779296795</v>
      </c>
      <c r="J1374">
        <v>9.0848330321558493E-2</v>
      </c>
      <c r="K1374">
        <v>9.1246007153461497E-2</v>
      </c>
      <c r="L1374">
        <v>9.0627682643959498E-2</v>
      </c>
      <c r="M1374" s="19">
        <v>9.1367952698924698E-2</v>
      </c>
      <c r="N1374">
        <v>8.9475838082560197E-2</v>
      </c>
      <c r="O1374">
        <v>8.7148565320120403E-4</v>
      </c>
      <c r="P1374">
        <v>9.0347323735761403E-2</v>
      </c>
      <c r="Q1374">
        <v>8.8604352429359004E-2</v>
      </c>
      <c r="R1374" s="6" t="str">
        <f t="shared" si="225"/>
        <v>Upper</v>
      </c>
      <c r="S1374" t="str">
        <f t="shared" si="226"/>
        <v>Upper</v>
      </c>
      <c r="T1374" t="str">
        <f t="shared" si="221"/>
        <v>Above</v>
      </c>
      <c r="U1374" t="str">
        <f t="shared" si="222"/>
        <v>Above</v>
      </c>
      <c r="V1374" t="str">
        <f t="shared" si="223"/>
        <v>Above</v>
      </c>
      <c r="W1374" t="str">
        <f t="shared" si="220"/>
        <v>Above</v>
      </c>
      <c r="X1374" t="str">
        <f t="shared" si="224"/>
        <v>Buy</v>
      </c>
      <c r="Y1374" t="str">
        <f t="shared" si="219"/>
        <v/>
      </c>
    </row>
    <row r="1375" spans="1:25" x14ac:dyDescent="0.3">
      <c r="A1375" s="2">
        <v>42992</v>
      </c>
      <c r="B1375">
        <v>10107.400390625</v>
      </c>
      <c r="C1375">
        <v>10126.5</v>
      </c>
      <c r="D1375">
        <v>10070.349609375</v>
      </c>
      <c r="E1375">
        <v>10086.599609375</v>
      </c>
      <c r="F1375">
        <v>920.07501220703102</v>
      </c>
      <c r="G1375">
        <v>926.25</v>
      </c>
      <c r="H1375">
        <v>915.75</v>
      </c>
      <c r="I1375">
        <v>919.70001220703102</v>
      </c>
      <c r="J1375">
        <v>9.1029837213180503E-2</v>
      </c>
      <c r="K1375">
        <v>9.1467930676936704E-2</v>
      </c>
      <c r="L1375">
        <v>9.0935273900270702E-2</v>
      </c>
      <c r="M1375" s="19">
        <v>9.1180382668527293E-2</v>
      </c>
      <c r="N1375">
        <v>8.9535523975731501E-2</v>
      </c>
      <c r="O1375">
        <v>9.4600372256947599E-4</v>
      </c>
      <c r="P1375">
        <v>9.0481527698301006E-2</v>
      </c>
      <c r="Q1375">
        <v>8.8589520253162093E-2</v>
      </c>
      <c r="R1375" s="6" t="str">
        <f t="shared" si="225"/>
        <v>Upper</v>
      </c>
      <c r="S1375" t="str">
        <f t="shared" si="226"/>
        <v>Upper</v>
      </c>
      <c r="T1375" t="str">
        <f t="shared" si="221"/>
        <v>Above</v>
      </c>
      <c r="U1375" t="str">
        <f t="shared" si="222"/>
        <v>Above</v>
      </c>
      <c r="V1375" t="str">
        <f t="shared" si="223"/>
        <v>Above</v>
      </c>
      <c r="W1375" t="str">
        <f t="shared" si="220"/>
        <v>Above</v>
      </c>
      <c r="X1375" t="str">
        <f t="shared" si="224"/>
        <v>Buy</v>
      </c>
      <c r="Y1375" t="str">
        <f t="shared" si="219"/>
        <v/>
      </c>
    </row>
    <row r="1376" spans="1:25" x14ac:dyDescent="0.3">
      <c r="A1376" s="2">
        <v>42993</v>
      </c>
      <c r="B1376">
        <v>10062.349609375</v>
      </c>
      <c r="C1376">
        <v>10115.150390625</v>
      </c>
      <c r="D1376">
        <v>10043.650390625</v>
      </c>
      <c r="E1376">
        <v>10085.400390625</v>
      </c>
      <c r="F1376">
        <v>918</v>
      </c>
      <c r="G1376">
        <v>925.90002441406205</v>
      </c>
      <c r="H1376">
        <v>916.72497558593705</v>
      </c>
      <c r="I1376">
        <v>924.47497558593705</v>
      </c>
      <c r="J1376">
        <v>9.1231177174037698E-2</v>
      </c>
      <c r="K1376">
        <v>9.1535962260354695E-2</v>
      </c>
      <c r="L1376">
        <v>9.1274082622552405E-2</v>
      </c>
      <c r="M1376" s="19">
        <v>9.1664677630973704E-2</v>
      </c>
      <c r="N1376">
        <v>8.9662545171724797E-2</v>
      </c>
      <c r="O1376">
        <v>1.05244082698087E-3</v>
      </c>
      <c r="P1376">
        <v>9.0714985998705699E-2</v>
      </c>
      <c r="Q1376">
        <v>8.8610104344744006E-2</v>
      </c>
      <c r="R1376" s="6" t="str">
        <f t="shared" si="225"/>
        <v>Upper</v>
      </c>
      <c r="S1376" t="str">
        <f t="shared" si="226"/>
        <v>Upper</v>
      </c>
      <c r="T1376" t="str">
        <f t="shared" si="221"/>
        <v>Above</v>
      </c>
      <c r="U1376" t="str">
        <f t="shared" si="222"/>
        <v>Above</v>
      </c>
      <c r="V1376" t="str">
        <f t="shared" si="223"/>
        <v>Above</v>
      </c>
      <c r="W1376" t="str">
        <f t="shared" si="220"/>
        <v>Above</v>
      </c>
      <c r="X1376" t="str">
        <f t="shared" si="224"/>
        <v>Buy</v>
      </c>
      <c r="Y1376" t="str">
        <f t="shared" si="219"/>
        <v/>
      </c>
    </row>
    <row r="1377" spans="1:25" x14ac:dyDescent="0.3">
      <c r="A1377" s="2">
        <v>42996</v>
      </c>
      <c r="B1377">
        <v>10133.099609375</v>
      </c>
      <c r="C1377">
        <v>10171.7001953125</v>
      </c>
      <c r="D1377">
        <v>10131.2998046875</v>
      </c>
      <c r="E1377">
        <v>10153.099609375</v>
      </c>
      <c r="F1377">
        <v>926.77502441406205</v>
      </c>
      <c r="G1377">
        <v>932.22497558593705</v>
      </c>
      <c r="H1377">
        <v>926.25</v>
      </c>
      <c r="I1377">
        <v>930.22497558593705</v>
      </c>
      <c r="J1377">
        <v>9.1460171136245702E-2</v>
      </c>
      <c r="K1377">
        <v>9.1648884423032997E-2</v>
      </c>
      <c r="L1377">
        <v>9.1424596829268304E-2</v>
      </c>
      <c r="M1377" s="19">
        <v>9.1619801969341594E-2</v>
      </c>
      <c r="N1377">
        <v>8.9790758228393705E-2</v>
      </c>
      <c r="O1377">
        <v>1.1280777861805201E-3</v>
      </c>
      <c r="P1377">
        <v>9.0918836014574206E-2</v>
      </c>
      <c r="Q1377">
        <v>8.8662680442213204E-2</v>
      </c>
      <c r="R1377" s="6" t="str">
        <f t="shared" si="225"/>
        <v>Upper</v>
      </c>
      <c r="S1377" t="str">
        <f t="shared" si="226"/>
        <v>Upper</v>
      </c>
      <c r="T1377" t="str">
        <f t="shared" si="221"/>
        <v>Above</v>
      </c>
      <c r="U1377" t="str">
        <f t="shared" si="222"/>
        <v>Above</v>
      </c>
      <c r="V1377" t="str">
        <f t="shared" si="223"/>
        <v>Above</v>
      </c>
      <c r="W1377" t="str">
        <f t="shared" si="220"/>
        <v>Above</v>
      </c>
      <c r="X1377" t="str">
        <f t="shared" si="224"/>
        <v>Buy</v>
      </c>
      <c r="Y1377" t="str">
        <f t="shared" si="219"/>
        <v/>
      </c>
    </row>
    <row r="1378" spans="1:25" x14ac:dyDescent="0.3">
      <c r="A1378" s="2">
        <v>42997</v>
      </c>
      <c r="B1378">
        <v>10175.599609375</v>
      </c>
      <c r="C1378">
        <v>10178.9501953125</v>
      </c>
      <c r="D1378">
        <v>10129.9501953125</v>
      </c>
      <c r="E1378">
        <v>10147.5498046875</v>
      </c>
      <c r="F1378">
        <v>932.45001220703102</v>
      </c>
      <c r="G1378">
        <v>934</v>
      </c>
      <c r="H1378">
        <v>923.77502441406205</v>
      </c>
      <c r="I1378">
        <v>924.84997558593705</v>
      </c>
      <c r="J1378">
        <v>9.1635878769045206E-2</v>
      </c>
      <c r="K1378">
        <v>9.1757988994789999E-2</v>
      </c>
      <c r="L1378">
        <v>9.1192454711329807E-2</v>
      </c>
      <c r="M1378" s="19">
        <v>9.1140225314165699E-2</v>
      </c>
      <c r="N1378">
        <v>8.9880019154559995E-2</v>
      </c>
      <c r="O1378">
        <v>1.1619054718153899E-3</v>
      </c>
      <c r="P1378">
        <v>9.1041924626375406E-2</v>
      </c>
      <c r="Q1378">
        <v>8.8718113682744598E-2</v>
      </c>
      <c r="R1378" s="6" t="str">
        <f t="shared" si="225"/>
        <v>Upper</v>
      </c>
      <c r="S1378" t="str">
        <f t="shared" si="226"/>
        <v>Upper</v>
      </c>
      <c r="T1378" t="str">
        <f t="shared" si="221"/>
        <v>Above</v>
      </c>
      <c r="U1378" t="str">
        <f t="shared" si="222"/>
        <v>Above</v>
      </c>
      <c r="V1378" t="str">
        <f t="shared" si="223"/>
        <v>Above</v>
      </c>
      <c r="W1378" t="str">
        <f t="shared" si="220"/>
        <v>Above</v>
      </c>
      <c r="X1378" t="str">
        <f t="shared" si="224"/>
        <v>Buy</v>
      </c>
      <c r="Y1378" t="str">
        <f t="shared" si="219"/>
        <v/>
      </c>
    </row>
    <row r="1379" spans="1:25" x14ac:dyDescent="0.3">
      <c r="A1379" s="2">
        <v>42998</v>
      </c>
      <c r="B1379">
        <v>10160.9501953125</v>
      </c>
      <c r="C1379">
        <v>10171.0498046875</v>
      </c>
      <c r="D1379">
        <v>10134.2001953125</v>
      </c>
      <c r="E1379">
        <v>10141.150390625</v>
      </c>
      <c r="F1379">
        <v>924</v>
      </c>
      <c r="G1379">
        <v>930.72497558593705</v>
      </c>
      <c r="H1379">
        <v>922.625</v>
      </c>
      <c r="I1379">
        <v>924.42498779296795</v>
      </c>
      <c r="J1379">
        <v>9.0936377232344295E-2</v>
      </c>
      <c r="K1379">
        <v>9.1507267534664594E-2</v>
      </c>
      <c r="L1379">
        <v>9.1040731603738503E-2</v>
      </c>
      <c r="M1379" s="19">
        <v>9.1155830668634405E-2</v>
      </c>
      <c r="N1379">
        <v>8.9965456250862497E-2</v>
      </c>
      <c r="O1379">
        <v>1.19085856936996E-3</v>
      </c>
      <c r="P1379">
        <v>9.1156314820232495E-2</v>
      </c>
      <c r="Q1379">
        <v>8.8774597681492595E-2</v>
      </c>
      <c r="R1379" s="6" t="str">
        <f t="shared" si="225"/>
        <v>Upper</v>
      </c>
      <c r="S1379" t="str">
        <f t="shared" si="226"/>
        <v>Upper</v>
      </c>
      <c r="T1379" t="str">
        <f t="shared" si="221"/>
        <v>Above</v>
      </c>
      <c r="U1379" t="str">
        <f t="shared" si="222"/>
        <v>Above</v>
      </c>
      <c r="V1379" t="str">
        <f t="shared" si="223"/>
        <v>Below</v>
      </c>
      <c r="W1379" t="str">
        <f t="shared" si="220"/>
        <v>Below</v>
      </c>
      <c r="X1379" t="str">
        <f t="shared" si="224"/>
        <v>Sell</v>
      </c>
      <c r="Y1379" t="str">
        <f t="shared" si="219"/>
        <v>Sell</v>
      </c>
    </row>
    <row r="1380" spans="1:25" x14ac:dyDescent="0.3">
      <c r="A1380" s="2">
        <v>42999</v>
      </c>
      <c r="B1380">
        <v>10139.599609375</v>
      </c>
      <c r="C1380">
        <v>10158.900390625</v>
      </c>
      <c r="D1380">
        <v>10058.599609375</v>
      </c>
      <c r="E1380">
        <v>10121.900390625</v>
      </c>
      <c r="F1380">
        <v>924</v>
      </c>
      <c r="G1380">
        <v>924.25</v>
      </c>
      <c r="H1380">
        <v>915.34997558593705</v>
      </c>
      <c r="I1380">
        <v>919.54998779296795</v>
      </c>
      <c r="J1380">
        <v>9.1127858652887597E-2</v>
      </c>
      <c r="K1380">
        <v>9.0979334815895097E-2</v>
      </c>
      <c r="L1380">
        <v>9.1001730969865399E-2</v>
      </c>
      <c r="M1380" s="19">
        <v>9.0847563432323905E-2</v>
      </c>
      <c r="N1380">
        <v>9.0010371973425499E-2</v>
      </c>
      <c r="O1380">
        <v>1.2070459912294699E-3</v>
      </c>
      <c r="P1380">
        <v>9.1217417964655004E-2</v>
      </c>
      <c r="Q1380">
        <v>8.8803325982195994E-2</v>
      </c>
      <c r="R1380" s="6">
        <f t="shared" si="225"/>
        <v>0</v>
      </c>
      <c r="S1380" t="str">
        <f t="shared" si="226"/>
        <v>Upper</v>
      </c>
      <c r="T1380" t="str">
        <f t="shared" si="221"/>
        <v>Above</v>
      </c>
      <c r="U1380" t="str">
        <f t="shared" si="222"/>
        <v>Above</v>
      </c>
      <c r="V1380" t="str">
        <f t="shared" si="223"/>
        <v>Below</v>
      </c>
      <c r="W1380" t="str">
        <f t="shared" si="220"/>
        <v>Below</v>
      </c>
      <c r="X1380" t="str">
        <f t="shared" si="224"/>
        <v>Sell</v>
      </c>
      <c r="Y1380" t="str">
        <f t="shared" si="219"/>
        <v/>
      </c>
    </row>
    <row r="1381" spans="1:25" x14ac:dyDescent="0.3">
      <c r="A1381" s="2">
        <v>43000</v>
      </c>
      <c r="B1381">
        <v>10094.349609375</v>
      </c>
      <c r="C1381">
        <v>10095.0498046875</v>
      </c>
      <c r="D1381">
        <v>9952.7998046875</v>
      </c>
      <c r="E1381">
        <v>9964.400390625</v>
      </c>
      <c r="F1381">
        <v>917.40002441406205</v>
      </c>
      <c r="G1381">
        <v>919.47497558593705</v>
      </c>
      <c r="H1381">
        <v>910</v>
      </c>
      <c r="I1381">
        <v>912.04998779296795</v>
      </c>
      <c r="J1381">
        <v>9.0882529327301897E-2</v>
      </c>
      <c r="K1381">
        <v>9.1081767140860595E-2</v>
      </c>
      <c r="L1381">
        <v>9.1431558743039695E-2</v>
      </c>
      <c r="M1381" s="19">
        <v>9.1530845012116294E-2</v>
      </c>
      <c r="N1381">
        <v>9.0116763329689098E-2</v>
      </c>
      <c r="O1381">
        <v>1.24390762339086E-3</v>
      </c>
      <c r="P1381">
        <v>9.1360670953079995E-2</v>
      </c>
      <c r="Q1381">
        <v>8.8872855706298201E-2</v>
      </c>
      <c r="R1381" s="6" t="str">
        <f t="shared" si="225"/>
        <v>Upper</v>
      </c>
      <c r="S1381" t="str">
        <f t="shared" si="226"/>
        <v>Upper</v>
      </c>
      <c r="T1381" t="str">
        <f t="shared" si="221"/>
        <v>Above</v>
      </c>
      <c r="U1381" t="str">
        <f t="shared" si="222"/>
        <v>Above</v>
      </c>
      <c r="V1381" t="str">
        <f t="shared" si="223"/>
        <v>Above</v>
      </c>
      <c r="W1381" t="str">
        <f t="shared" si="220"/>
        <v>Above</v>
      </c>
      <c r="X1381" t="str">
        <f t="shared" si="224"/>
        <v>Sell</v>
      </c>
      <c r="Y1381" t="str">
        <f t="shared" si="219"/>
        <v/>
      </c>
    </row>
    <row r="1382" spans="1:25" x14ac:dyDescent="0.3">
      <c r="A1382" s="2">
        <v>43003</v>
      </c>
      <c r="B1382">
        <v>9960.099609375</v>
      </c>
      <c r="C1382">
        <v>9960.5</v>
      </c>
      <c r="D1382">
        <v>9816.0498046875</v>
      </c>
      <c r="E1382">
        <v>9872.599609375</v>
      </c>
      <c r="F1382">
        <v>911.22497558593705</v>
      </c>
      <c r="G1382">
        <v>911.22497558593705</v>
      </c>
      <c r="H1382">
        <v>896.29998779296795</v>
      </c>
      <c r="I1382">
        <v>899.875</v>
      </c>
      <c r="J1382">
        <v>9.1487536402571901E-2</v>
      </c>
      <c r="K1382">
        <v>9.1483858800857104E-2</v>
      </c>
      <c r="L1382">
        <v>9.1309641416545601E-2</v>
      </c>
      <c r="M1382" s="19">
        <v>9.1148738488845402E-2</v>
      </c>
      <c r="N1382">
        <v>9.0229820173019795E-2</v>
      </c>
      <c r="O1382">
        <v>1.22897720771609E-3</v>
      </c>
      <c r="P1382">
        <v>9.1458797380735896E-2</v>
      </c>
      <c r="Q1382">
        <v>8.9000842965303695E-2</v>
      </c>
      <c r="R1382" s="6" t="str">
        <f t="shared" si="225"/>
        <v>Upper</v>
      </c>
      <c r="S1382" t="str">
        <f t="shared" si="226"/>
        <v>Upper</v>
      </c>
      <c r="T1382" t="str">
        <f t="shared" si="221"/>
        <v>Above</v>
      </c>
      <c r="U1382" t="str">
        <f t="shared" si="222"/>
        <v>Above</v>
      </c>
      <c r="V1382" t="str">
        <f t="shared" si="223"/>
        <v>Below</v>
      </c>
      <c r="W1382" t="str">
        <f t="shared" si="220"/>
        <v>Below</v>
      </c>
      <c r="X1382" t="str">
        <f t="shared" si="224"/>
        <v>Sell</v>
      </c>
      <c r="Y1382" t="str">
        <f t="shared" si="219"/>
        <v/>
      </c>
    </row>
    <row r="1383" spans="1:25" x14ac:dyDescent="0.3">
      <c r="A1383" s="2">
        <v>43004</v>
      </c>
      <c r="B1383">
        <v>9875.25</v>
      </c>
      <c r="C1383">
        <v>9891.349609375</v>
      </c>
      <c r="D1383">
        <v>9813</v>
      </c>
      <c r="E1383">
        <v>9871.5</v>
      </c>
      <c r="F1383">
        <v>894.52502441406205</v>
      </c>
      <c r="G1383">
        <v>898.29998779296795</v>
      </c>
      <c r="H1383">
        <v>892.5</v>
      </c>
      <c r="I1383">
        <v>896.15002441406205</v>
      </c>
      <c r="J1383">
        <v>9.0582519370553893E-2</v>
      </c>
      <c r="K1383">
        <v>9.0816726055417296E-2</v>
      </c>
      <c r="L1383">
        <v>9.0950779578110597E-2</v>
      </c>
      <c r="M1383" s="19">
        <v>9.0781545298491806E-2</v>
      </c>
      <c r="N1383">
        <v>9.0312636855289605E-2</v>
      </c>
      <c r="O1383">
        <v>1.20622035036743E-3</v>
      </c>
      <c r="P1383">
        <v>9.1518857205657E-2</v>
      </c>
      <c r="Q1383">
        <v>8.9106416504922195E-2</v>
      </c>
      <c r="R1383" s="6">
        <f t="shared" si="225"/>
        <v>0</v>
      </c>
      <c r="S1383" t="str">
        <f t="shared" si="226"/>
        <v>Upper</v>
      </c>
      <c r="T1383" t="str">
        <f t="shared" si="221"/>
        <v>Above</v>
      </c>
      <c r="U1383" t="str">
        <f t="shared" si="222"/>
        <v>Above</v>
      </c>
      <c r="V1383" t="str">
        <f t="shared" si="223"/>
        <v>Below</v>
      </c>
      <c r="W1383" t="str">
        <f t="shared" si="220"/>
        <v>Below</v>
      </c>
      <c r="X1383" t="str">
        <f t="shared" si="224"/>
        <v>Sell</v>
      </c>
      <c r="Y1383" t="str">
        <f t="shared" si="219"/>
        <v/>
      </c>
    </row>
    <row r="1384" spans="1:25" x14ac:dyDescent="0.3">
      <c r="A1384" s="2">
        <v>43005</v>
      </c>
      <c r="B1384">
        <v>9920.599609375</v>
      </c>
      <c r="C1384">
        <v>9921.0498046875</v>
      </c>
      <c r="D1384">
        <v>9714.400390625</v>
      </c>
      <c r="E1384">
        <v>9735.75</v>
      </c>
      <c r="F1384">
        <v>898</v>
      </c>
      <c r="G1384">
        <v>902.79998779296795</v>
      </c>
      <c r="H1384">
        <v>885</v>
      </c>
      <c r="I1384">
        <v>888.25</v>
      </c>
      <c r="J1384">
        <v>9.0518722190076797E-2</v>
      </c>
      <c r="K1384">
        <v>9.0998433186618294E-2</v>
      </c>
      <c r="L1384">
        <v>9.1101865726481601E-2</v>
      </c>
      <c r="M1384" s="19">
        <v>9.12359088924838E-2</v>
      </c>
      <c r="N1384">
        <v>9.0401348503891296E-2</v>
      </c>
      <c r="O1384">
        <v>1.20558535136866E-3</v>
      </c>
      <c r="P1384">
        <v>9.1606933855260003E-2</v>
      </c>
      <c r="Q1384">
        <v>8.9195763152522603E-2</v>
      </c>
      <c r="R1384" s="6">
        <f t="shared" si="225"/>
        <v>0</v>
      </c>
      <c r="S1384" t="str">
        <f t="shared" si="226"/>
        <v>Upper</v>
      </c>
      <c r="T1384" t="str">
        <f t="shared" si="221"/>
        <v>Above</v>
      </c>
      <c r="U1384" t="str">
        <f t="shared" si="222"/>
        <v>Above</v>
      </c>
      <c r="V1384" t="str">
        <f t="shared" si="223"/>
        <v>Below</v>
      </c>
      <c r="W1384" t="str">
        <f t="shared" si="220"/>
        <v>Below</v>
      </c>
      <c r="X1384" t="str">
        <f t="shared" si="224"/>
        <v>Sell</v>
      </c>
      <c r="Y1384" t="str">
        <f t="shared" si="219"/>
        <v/>
      </c>
    </row>
    <row r="1385" spans="1:25" x14ac:dyDescent="0.3">
      <c r="A1385" s="2">
        <v>43006</v>
      </c>
      <c r="B1385">
        <v>9736.400390625</v>
      </c>
      <c r="C1385">
        <v>9789.2001953125</v>
      </c>
      <c r="D1385">
        <v>9687.5498046875</v>
      </c>
      <c r="E1385">
        <v>9768.9501953125</v>
      </c>
      <c r="F1385">
        <v>887</v>
      </c>
      <c r="G1385">
        <v>899.5</v>
      </c>
      <c r="H1385">
        <v>881.65002441406205</v>
      </c>
      <c r="I1385">
        <v>897.65002441406205</v>
      </c>
      <c r="J1385">
        <v>9.1101430139836403E-2</v>
      </c>
      <c r="K1385">
        <v>9.1886975652078304E-2</v>
      </c>
      <c r="L1385">
        <v>9.1008566891440296E-2</v>
      </c>
      <c r="M1385" s="19">
        <v>9.1888074610595005E-2</v>
      </c>
      <c r="N1385">
        <v>9.0517864069575502E-2</v>
      </c>
      <c r="O1385">
        <v>1.2320818010105E-3</v>
      </c>
      <c r="P1385">
        <v>9.1749945870586005E-2</v>
      </c>
      <c r="Q1385">
        <v>8.9285782268564998E-2</v>
      </c>
      <c r="R1385" s="6" t="str">
        <f t="shared" si="225"/>
        <v>Upper</v>
      </c>
      <c r="S1385" t="str">
        <f t="shared" si="226"/>
        <v>Upper</v>
      </c>
      <c r="T1385" t="str">
        <f t="shared" si="221"/>
        <v>Above</v>
      </c>
      <c r="U1385" t="str">
        <f t="shared" si="222"/>
        <v>Above</v>
      </c>
      <c r="V1385" t="str">
        <f t="shared" si="223"/>
        <v>Above</v>
      </c>
      <c r="W1385" t="str">
        <f t="shared" si="220"/>
        <v>Above</v>
      </c>
      <c r="X1385" t="str">
        <f t="shared" si="224"/>
        <v>Sell</v>
      </c>
      <c r="Y1385" t="str">
        <f t="shared" si="219"/>
        <v/>
      </c>
    </row>
    <row r="1386" spans="1:25" x14ac:dyDescent="0.3">
      <c r="A1386" s="2">
        <v>43007</v>
      </c>
      <c r="B1386">
        <v>9814.2998046875</v>
      </c>
      <c r="C1386">
        <v>9854</v>
      </c>
      <c r="D1386">
        <v>9775.349609375</v>
      </c>
      <c r="E1386">
        <v>9788.599609375</v>
      </c>
      <c r="F1386">
        <v>900.04998779296795</v>
      </c>
      <c r="G1386">
        <v>911</v>
      </c>
      <c r="H1386">
        <v>898.125</v>
      </c>
      <c r="I1386">
        <v>902.84997558593705</v>
      </c>
      <c r="J1386">
        <v>9.1708018473522404E-2</v>
      </c>
      <c r="K1386">
        <v>9.2449766592246796E-2</v>
      </c>
      <c r="L1386">
        <v>9.1876509371967396E-2</v>
      </c>
      <c r="M1386" s="19">
        <v>9.2234845801766704E-2</v>
      </c>
      <c r="N1386">
        <v>9.0699264919672798E-2</v>
      </c>
      <c r="O1386">
        <v>1.2026359387295399E-3</v>
      </c>
      <c r="P1386">
        <v>9.1901900858402399E-2</v>
      </c>
      <c r="Q1386">
        <v>8.9496628980943294E-2</v>
      </c>
      <c r="R1386" s="6" t="str">
        <f t="shared" si="225"/>
        <v>Upper</v>
      </c>
      <c r="S1386" t="str">
        <f t="shared" si="226"/>
        <v>Upper</v>
      </c>
      <c r="T1386" t="str">
        <f t="shared" si="221"/>
        <v>Above</v>
      </c>
      <c r="U1386" t="str">
        <f t="shared" si="222"/>
        <v>Above</v>
      </c>
      <c r="V1386" t="str">
        <f t="shared" si="223"/>
        <v>Above</v>
      </c>
      <c r="W1386" t="str">
        <f t="shared" si="220"/>
        <v>Above</v>
      </c>
      <c r="X1386" t="str">
        <f t="shared" si="224"/>
        <v>Sell</v>
      </c>
      <c r="Y1386" t="str">
        <f t="shared" si="219"/>
        <v/>
      </c>
    </row>
    <row r="1387" spans="1:25" x14ac:dyDescent="0.3">
      <c r="A1387" s="2">
        <v>43011</v>
      </c>
      <c r="B1387">
        <v>9893.2998046875</v>
      </c>
      <c r="C1387">
        <v>9895.400390625</v>
      </c>
      <c r="D1387">
        <v>9831.0498046875</v>
      </c>
      <c r="E1387">
        <v>9859.5</v>
      </c>
      <c r="F1387">
        <v>904</v>
      </c>
      <c r="G1387">
        <v>910.5</v>
      </c>
      <c r="H1387">
        <v>898.54998779296795</v>
      </c>
      <c r="I1387">
        <v>904.42498779296795</v>
      </c>
      <c r="J1387">
        <v>9.1374972743844193E-2</v>
      </c>
      <c r="K1387">
        <v>9.20124465971702E-2</v>
      </c>
      <c r="L1387">
        <v>9.1399189877416201E-2</v>
      </c>
      <c r="M1387" s="19">
        <v>9.1731323879808105E-2</v>
      </c>
      <c r="N1387">
        <v>9.0870097763996197E-2</v>
      </c>
      <c r="O1387">
        <v>1.082771590685E-3</v>
      </c>
      <c r="P1387">
        <v>9.1952869354681194E-2</v>
      </c>
      <c r="Q1387">
        <v>8.9787326173311199E-2</v>
      </c>
      <c r="R1387" s="6" t="str">
        <f t="shared" si="225"/>
        <v>Upper</v>
      </c>
      <c r="S1387" t="str">
        <f t="shared" si="226"/>
        <v>Upper</v>
      </c>
      <c r="T1387" t="str">
        <f t="shared" si="221"/>
        <v>Above</v>
      </c>
      <c r="U1387" t="str">
        <f t="shared" si="222"/>
        <v>Above</v>
      </c>
      <c r="V1387" t="str">
        <f t="shared" si="223"/>
        <v>Below</v>
      </c>
      <c r="W1387" t="str">
        <f t="shared" si="220"/>
        <v>Below</v>
      </c>
      <c r="X1387" t="str">
        <f t="shared" si="224"/>
        <v>Sell</v>
      </c>
      <c r="Y1387" t="str">
        <f t="shared" si="219"/>
        <v/>
      </c>
    </row>
    <row r="1388" spans="1:25" x14ac:dyDescent="0.3">
      <c r="A1388" s="2">
        <v>43012</v>
      </c>
      <c r="B1388">
        <v>9884.349609375</v>
      </c>
      <c r="C1388">
        <v>9938.2998046875</v>
      </c>
      <c r="D1388">
        <v>9850.650390625</v>
      </c>
      <c r="E1388">
        <v>9914.900390625</v>
      </c>
      <c r="F1388">
        <v>903.95001220703102</v>
      </c>
      <c r="G1388">
        <v>905.95001220703102</v>
      </c>
      <c r="H1388">
        <v>896.67498779296795</v>
      </c>
      <c r="I1388">
        <v>898.5</v>
      </c>
      <c r="J1388">
        <v>9.1452654745200701E-2</v>
      </c>
      <c r="K1388">
        <v>9.1157444433275198E-2</v>
      </c>
      <c r="L1388">
        <v>9.10269832179149E-2</v>
      </c>
      <c r="M1388" s="19">
        <v>9.0621182725100599E-2</v>
      </c>
      <c r="N1388">
        <v>9.0991704866688006E-2</v>
      </c>
      <c r="O1388">
        <v>8.8417722228930999E-4</v>
      </c>
      <c r="P1388">
        <v>9.1875882088977304E-2</v>
      </c>
      <c r="Q1388">
        <v>9.0107527644398694E-2</v>
      </c>
      <c r="R1388" s="6">
        <f t="shared" si="225"/>
        <v>0</v>
      </c>
      <c r="S1388" t="str">
        <f t="shared" si="226"/>
        <v>Upper</v>
      </c>
      <c r="T1388" t="str">
        <f t="shared" si="221"/>
        <v>Above</v>
      </c>
      <c r="U1388" t="str">
        <f t="shared" si="222"/>
        <v>Above</v>
      </c>
      <c r="V1388" t="str">
        <f t="shared" si="223"/>
        <v>Below</v>
      </c>
      <c r="W1388" t="str">
        <f t="shared" si="220"/>
        <v>Below</v>
      </c>
      <c r="X1388" t="str">
        <f t="shared" si="224"/>
        <v>Sell</v>
      </c>
      <c r="Y1388" t="str">
        <f t="shared" si="219"/>
        <v/>
      </c>
    </row>
    <row r="1389" spans="1:25" x14ac:dyDescent="0.3">
      <c r="A1389" s="2">
        <v>43013</v>
      </c>
      <c r="B1389">
        <v>9927</v>
      </c>
      <c r="C1389">
        <v>9945.9501953125</v>
      </c>
      <c r="D1389">
        <v>9881.849609375</v>
      </c>
      <c r="E1389">
        <v>9888.7001953125</v>
      </c>
      <c r="F1389">
        <v>897.5</v>
      </c>
      <c r="G1389">
        <v>902.5</v>
      </c>
      <c r="H1389">
        <v>896.54998779296795</v>
      </c>
      <c r="I1389">
        <v>899.29998779296795</v>
      </c>
      <c r="J1389">
        <v>9.0409992948524198E-2</v>
      </c>
      <c r="K1389">
        <v>9.0740450361931804E-2</v>
      </c>
      <c r="L1389">
        <v>9.0726941132801997E-2</v>
      </c>
      <c r="M1389" s="19">
        <v>9.09421835054985E-2</v>
      </c>
      <c r="N1389">
        <v>9.1101882581951704E-2</v>
      </c>
      <c r="O1389">
        <v>7.0848012546800799E-4</v>
      </c>
      <c r="P1389">
        <v>9.1810362707419699E-2</v>
      </c>
      <c r="Q1389">
        <v>9.0393402456483696E-2</v>
      </c>
      <c r="R1389" s="6">
        <f t="shared" si="225"/>
        <v>0</v>
      </c>
      <c r="S1389" t="str">
        <f t="shared" si="226"/>
        <v>Upper</v>
      </c>
      <c r="T1389" t="str">
        <f t="shared" si="221"/>
        <v>Above</v>
      </c>
      <c r="U1389" t="str">
        <f t="shared" si="222"/>
        <v>Above</v>
      </c>
      <c r="V1389" t="str">
        <f t="shared" si="223"/>
        <v>Below</v>
      </c>
      <c r="W1389" t="str">
        <f t="shared" si="220"/>
        <v>Below</v>
      </c>
      <c r="X1389" t="str">
        <f t="shared" si="224"/>
        <v>Sell</v>
      </c>
      <c r="Y1389" t="str">
        <f t="shared" si="219"/>
        <v/>
      </c>
    </row>
    <row r="1390" spans="1:25" x14ac:dyDescent="0.3">
      <c r="A1390" s="2">
        <v>43014</v>
      </c>
      <c r="B1390">
        <v>9908.150390625</v>
      </c>
      <c r="C1390">
        <v>9989.349609375</v>
      </c>
      <c r="D1390">
        <v>9906.599609375</v>
      </c>
      <c r="E1390">
        <v>9979.7001953125</v>
      </c>
      <c r="F1390">
        <v>899</v>
      </c>
      <c r="G1390">
        <v>902.22497558593705</v>
      </c>
      <c r="H1390">
        <v>897</v>
      </c>
      <c r="I1390">
        <v>900.04998779296795</v>
      </c>
      <c r="J1390">
        <v>9.07333825746756E-2</v>
      </c>
      <c r="K1390">
        <v>9.0318690492041595E-2</v>
      </c>
      <c r="L1390">
        <v>9.0545700378476396E-2</v>
      </c>
      <c r="M1390" s="19">
        <v>9.0188078817811101E-2</v>
      </c>
      <c r="N1390">
        <v>9.1163734232952306E-2</v>
      </c>
      <c r="O1390">
        <v>5.4624862221392702E-4</v>
      </c>
      <c r="P1390">
        <v>9.1709982855166294E-2</v>
      </c>
      <c r="Q1390">
        <v>9.0617485610738402E-2</v>
      </c>
      <c r="R1390" s="6" t="str">
        <f t="shared" si="225"/>
        <v>Lower</v>
      </c>
      <c r="S1390" t="str">
        <f t="shared" si="226"/>
        <v>Lower</v>
      </c>
      <c r="T1390" t="str">
        <f t="shared" si="221"/>
        <v>Below</v>
      </c>
      <c r="U1390" t="str">
        <f t="shared" si="222"/>
        <v>Above</v>
      </c>
      <c r="V1390" t="str">
        <f t="shared" si="223"/>
        <v>Below</v>
      </c>
      <c r="W1390" t="str">
        <f t="shared" si="220"/>
        <v>Below</v>
      </c>
      <c r="X1390" t="str">
        <f t="shared" si="224"/>
        <v>Sell</v>
      </c>
      <c r="Y1390" t="str">
        <f t="shared" si="219"/>
        <v/>
      </c>
    </row>
    <row r="1391" spans="1:25" x14ac:dyDescent="0.3">
      <c r="A1391" s="2">
        <v>43017</v>
      </c>
      <c r="B1391">
        <v>9988.2001953125</v>
      </c>
      <c r="C1391">
        <v>10015.75</v>
      </c>
      <c r="D1391">
        <v>9959.4501953125</v>
      </c>
      <c r="E1391">
        <v>9988.75</v>
      </c>
      <c r="F1391">
        <v>899.40002441406205</v>
      </c>
      <c r="G1391">
        <v>901.5</v>
      </c>
      <c r="H1391">
        <v>895.25</v>
      </c>
      <c r="I1391">
        <v>897.75</v>
      </c>
      <c r="J1391">
        <v>9.0046255263901698E-2</v>
      </c>
      <c r="K1391">
        <v>9.0008237026682897E-2</v>
      </c>
      <c r="L1391">
        <v>8.9889500167525005E-2</v>
      </c>
      <c r="M1391" s="19">
        <v>8.9876110624452499E-2</v>
      </c>
      <c r="N1391">
        <v>9.11590846881839E-2</v>
      </c>
      <c r="O1391">
        <v>5.5723747468599399E-4</v>
      </c>
      <c r="P1391">
        <v>9.1716322162869901E-2</v>
      </c>
      <c r="Q1391">
        <v>9.0601847213497899E-2</v>
      </c>
      <c r="R1391" s="6" t="str">
        <f t="shared" si="225"/>
        <v>Lower</v>
      </c>
      <c r="S1391" t="str">
        <f t="shared" si="226"/>
        <v>Lower</v>
      </c>
      <c r="T1391" t="str">
        <f t="shared" si="221"/>
        <v>Below</v>
      </c>
      <c r="U1391" t="str">
        <f t="shared" si="222"/>
        <v>Above</v>
      </c>
      <c r="V1391" t="str">
        <f t="shared" si="223"/>
        <v>Below</v>
      </c>
      <c r="W1391" t="str">
        <f t="shared" si="220"/>
        <v>Below</v>
      </c>
      <c r="X1391" t="str">
        <f t="shared" si="224"/>
        <v>Sell</v>
      </c>
      <c r="Y1391" t="str">
        <f t="shared" si="219"/>
        <v/>
      </c>
    </row>
    <row r="1392" spans="1:25" x14ac:dyDescent="0.3">
      <c r="A1392" s="2">
        <v>43018</v>
      </c>
      <c r="B1392">
        <v>10013.7001953125</v>
      </c>
      <c r="C1392">
        <v>10034</v>
      </c>
      <c r="D1392">
        <v>10002.2998046875</v>
      </c>
      <c r="E1392">
        <v>10016.9501953125</v>
      </c>
      <c r="F1392">
        <v>899.5</v>
      </c>
      <c r="G1392">
        <v>907.47497558593705</v>
      </c>
      <c r="H1392">
        <v>896.32501220703102</v>
      </c>
      <c r="I1392">
        <v>901.34997558593705</v>
      </c>
      <c r="J1392">
        <v>8.9826935344146194E-2</v>
      </c>
      <c r="K1392">
        <v>9.0440001553312499E-2</v>
      </c>
      <c r="L1392">
        <v>8.9611892235721094E-2</v>
      </c>
      <c r="M1392" s="19">
        <v>8.9982475505142295E-2</v>
      </c>
      <c r="N1392">
        <v>9.1102589584920707E-2</v>
      </c>
      <c r="O1392">
        <v>6.1636251045554596E-4</v>
      </c>
      <c r="P1392">
        <v>9.1718952095376297E-2</v>
      </c>
      <c r="Q1392">
        <v>9.04862270744652E-2</v>
      </c>
      <c r="R1392" s="6" t="str">
        <f t="shared" si="225"/>
        <v>Lower</v>
      </c>
      <c r="S1392" t="str">
        <f t="shared" si="226"/>
        <v>Lower</v>
      </c>
      <c r="T1392" t="str">
        <f t="shared" si="221"/>
        <v>Below</v>
      </c>
      <c r="U1392" t="str">
        <f t="shared" si="222"/>
        <v>Above</v>
      </c>
      <c r="V1392" t="str">
        <f t="shared" si="223"/>
        <v>Below</v>
      </c>
      <c r="W1392" t="str">
        <f t="shared" si="220"/>
        <v>Below</v>
      </c>
      <c r="X1392" t="str">
        <f t="shared" si="224"/>
        <v>Sell</v>
      </c>
      <c r="Y1392" t="str">
        <f t="shared" si="219"/>
        <v/>
      </c>
    </row>
    <row r="1393" spans="1:25" x14ac:dyDescent="0.3">
      <c r="A1393" s="2">
        <v>43019</v>
      </c>
      <c r="B1393">
        <v>10042.599609375</v>
      </c>
      <c r="C1393">
        <v>10067.25</v>
      </c>
      <c r="D1393">
        <v>9955.7998046875</v>
      </c>
      <c r="E1393">
        <v>9984.7998046875</v>
      </c>
      <c r="F1393">
        <v>901.625</v>
      </c>
      <c r="G1393">
        <v>907.625</v>
      </c>
      <c r="H1393">
        <v>893.79998779296795</v>
      </c>
      <c r="I1393">
        <v>895.07501220703102</v>
      </c>
      <c r="J1393">
        <v>8.9780040534356398E-2</v>
      </c>
      <c r="K1393">
        <v>9.0156199557972605E-2</v>
      </c>
      <c r="L1393">
        <v>8.9776814050854997E-2</v>
      </c>
      <c r="M1393" s="19">
        <v>8.9643761489021104E-2</v>
      </c>
      <c r="N1393">
        <v>9.1039075451701201E-2</v>
      </c>
      <c r="O1393">
        <v>6.9698981616347997E-4</v>
      </c>
      <c r="P1393">
        <v>9.1736065267864694E-2</v>
      </c>
      <c r="Q1393">
        <v>9.0342085635537805E-2</v>
      </c>
      <c r="R1393" s="6" t="str">
        <f t="shared" si="225"/>
        <v>Lower</v>
      </c>
      <c r="S1393" t="str">
        <f t="shared" si="226"/>
        <v>Lower</v>
      </c>
      <c r="T1393" t="str">
        <f t="shared" si="221"/>
        <v>Below</v>
      </c>
      <c r="U1393" t="str">
        <f t="shared" si="222"/>
        <v>Above</v>
      </c>
      <c r="V1393" t="str">
        <f t="shared" si="223"/>
        <v>Below</v>
      </c>
      <c r="W1393" t="str">
        <f t="shared" si="220"/>
        <v>Below</v>
      </c>
      <c r="X1393" t="str">
        <f t="shared" si="224"/>
        <v>Sell</v>
      </c>
      <c r="Y1393" t="str">
        <f t="shared" si="219"/>
        <v/>
      </c>
    </row>
    <row r="1394" spans="1:25" x14ac:dyDescent="0.3">
      <c r="A1394" s="2">
        <v>43020</v>
      </c>
      <c r="B1394">
        <v>10011.2001953125</v>
      </c>
      <c r="C1394">
        <v>10104.4501953125</v>
      </c>
      <c r="D1394">
        <v>9977.099609375</v>
      </c>
      <c r="E1394">
        <v>10096.400390625</v>
      </c>
      <c r="F1394">
        <v>897.54998779296795</v>
      </c>
      <c r="G1394">
        <v>910.72497558593705</v>
      </c>
      <c r="H1394">
        <v>894</v>
      </c>
      <c r="I1394">
        <v>909.40002441406205</v>
      </c>
      <c r="J1394">
        <v>8.9654583894269196E-2</v>
      </c>
      <c r="K1394">
        <v>9.0131076702068005E-2</v>
      </c>
      <c r="L1394">
        <v>8.9605199406844693E-2</v>
      </c>
      <c r="M1394" s="19">
        <v>9.0071707661126807E-2</v>
      </c>
      <c r="N1394">
        <v>9.0974263199811306E-2</v>
      </c>
      <c r="O1394">
        <v>7.2452267086954602E-4</v>
      </c>
      <c r="P1394">
        <v>9.1698785870680893E-2</v>
      </c>
      <c r="Q1394">
        <v>9.0249740528941802E-2</v>
      </c>
      <c r="R1394" s="6" t="str">
        <f t="shared" si="225"/>
        <v>Lower</v>
      </c>
      <c r="S1394" t="str">
        <f t="shared" si="226"/>
        <v>Lower</v>
      </c>
      <c r="T1394" t="str">
        <f t="shared" si="221"/>
        <v>Below</v>
      </c>
      <c r="U1394" t="str">
        <f t="shared" si="222"/>
        <v>Above</v>
      </c>
      <c r="V1394" t="str">
        <f t="shared" si="223"/>
        <v>Below</v>
      </c>
      <c r="W1394" t="str">
        <f t="shared" si="220"/>
        <v>Below</v>
      </c>
      <c r="X1394" t="str">
        <f t="shared" si="224"/>
        <v>Sell</v>
      </c>
      <c r="Y1394" t="str">
        <f t="shared" si="219"/>
        <v/>
      </c>
    </row>
    <row r="1395" spans="1:25" x14ac:dyDescent="0.3">
      <c r="A1395" s="2">
        <v>43021</v>
      </c>
      <c r="B1395">
        <v>10123.7001953125</v>
      </c>
      <c r="C1395">
        <v>10191.900390625</v>
      </c>
      <c r="D1395">
        <v>10120.099609375</v>
      </c>
      <c r="E1395">
        <v>10167.4501953125</v>
      </c>
      <c r="F1395">
        <v>913.34997558593705</v>
      </c>
      <c r="G1395">
        <v>928.27502441406205</v>
      </c>
      <c r="H1395">
        <v>911</v>
      </c>
      <c r="I1395">
        <v>925.40002441406205</v>
      </c>
      <c r="J1395">
        <v>9.0218986928202294E-2</v>
      </c>
      <c r="K1395">
        <v>9.1079679827712395E-2</v>
      </c>
      <c r="L1395">
        <v>9.0018876805923201E-2</v>
      </c>
      <c r="M1395" s="19">
        <v>9.1015938769063207E-2</v>
      </c>
      <c r="N1395">
        <v>9.09660410048381E-2</v>
      </c>
      <c r="O1395">
        <v>7.2299189918152197E-4</v>
      </c>
      <c r="P1395">
        <v>9.1689032904019696E-2</v>
      </c>
      <c r="Q1395">
        <v>9.02430491056566E-2</v>
      </c>
      <c r="R1395" s="6" t="str">
        <f t="shared" si="225"/>
        <v>Lower</v>
      </c>
      <c r="S1395" t="str">
        <f t="shared" si="226"/>
        <v>Lower</v>
      </c>
      <c r="T1395" t="str">
        <f t="shared" si="221"/>
        <v>Above</v>
      </c>
      <c r="U1395" t="str">
        <f t="shared" si="222"/>
        <v>Above</v>
      </c>
      <c r="V1395" t="str">
        <f t="shared" si="223"/>
        <v>Below</v>
      </c>
      <c r="W1395" t="str">
        <f t="shared" si="220"/>
        <v>Above</v>
      </c>
      <c r="X1395" t="str">
        <f t="shared" si="224"/>
        <v>Buy</v>
      </c>
      <c r="Y1395" t="str">
        <f t="shared" ref="Y1395:Y1458" si="227">+IF(X1395&lt;&gt;X1394,X1395,"")</f>
        <v>Buy</v>
      </c>
    </row>
    <row r="1396" spans="1:25" x14ac:dyDescent="0.3">
      <c r="A1396" s="2">
        <v>43024</v>
      </c>
      <c r="B1396">
        <v>10207.400390625</v>
      </c>
      <c r="C1396">
        <v>10242.9501953125</v>
      </c>
      <c r="D1396">
        <v>10175.099609375</v>
      </c>
      <c r="E1396">
        <v>10230.849609375</v>
      </c>
      <c r="F1396">
        <v>930</v>
      </c>
      <c r="G1396">
        <v>936.625</v>
      </c>
      <c r="H1396">
        <v>921</v>
      </c>
      <c r="I1396">
        <v>928.57501220703102</v>
      </c>
      <c r="J1396">
        <v>9.1110367420696003E-2</v>
      </c>
      <c r="K1396">
        <v>9.1440940563064399E-2</v>
      </c>
      <c r="L1396">
        <v>9.0515084407765498E-2</v>
      </c>
      <c r="M1396" s="19">
        <v>9.0762258039267296E-2</v>
      </c>
      <c r="N1396">
        <v>9.0920920025252802E-2</v>
      </c>
      <c r="O1396">
        <v>7.0503246454045295E-4</v>
      </c>
      <c r="P1396">
        <v>9.16259524897933E-2</v>
      </c>
      <c r="Q1396">
        <v>9.0215887560712402E-2</v>
      </c>
      <c r="R1396" s="6">
        <f t="shared" si="225"/>
        <v>0</v>
      </c>
      <c r="S1396" t="str">
        <f t="shared" si="226"/>
        <v>Lower</v>
      </c>
      <c r="T1396" t="str">
        <f t="shared" si="221"/>
        <v>Above</v>
      </c>
      <c r="U1396" t="str">
        <f t="shared" si="222"/>
        <v>Above</v>
      </c>
      <c r="V1396" t="str">
        <f t="shared" si="223"/>
        <v>Below</v>
      </c>
      <c r="W1396" t="str">
        <f t="shared" si="220"/>
        <v>Above</v>
      </c>
      <c r="X1396" t="str">
        <f t="shared" si="224"/>
        <v>Buy</v>
      </c>
      <c r="Y1396" t="str">
        <f t="shared" si="227"/>
        <v/>
      </c>
    </row>
    <row r="1397" spans="1:25" x14ac:dyDescent="0.3">
      <c r="A1397" s="2">
        <v>43025</v>
      </c>
      <c r="B1397">
        <v>10227.650390625</v>
      </c>
      <c r="C1397">
        <v>10251.849609375</v>
      </c>
      <c r="D1397">
        <v>10212.599609375</v>
      </c>
      <c r="E1397">
        <v>10234.4501953125</v>
      </c>
      <c r="F1397">
        <v>925</v>
      </c>
      <c r="G1397">
        <v>926.84997558593705</v>
      </c>
      <c r="H1397">
        <v>919.54998779296795</v>
      </c>
      <c r="I1397">
        <v>925.625</v>
      </c>
      <c r="J1397">
        <v>9.0441104718233703E-2</v>
      </c>
      <c r="K1397">
        <v>9.0408073752697396E-2</v>
      </c>
      <c r="L1397">
        <v>9.0040736243966399E-2</v>
      </c>
      <c r="M1397" s="19">
        <v>9.0442083583927801E-2</v>
      </c>
      <c r="N1397">
        <v>9.0862034105982106E-2</v>
      </c>
      <c r="O1397">
        <v>6.9266237241621096E-4</v>
      </c>
      <c r="P1397">
        <v>9.1554696478398298E-2</v>
      </c>
      <c r="Q1397">
        <v>9.0169371733565901E-2</v>
      </c>
      <c r="R1397" s="6" t="str">
        <f t="shared" si="225"/>
        <v>Lower</v>
      </c>
      <c r="S1397" t="str">
        <f t="shared" si="226"/>
        <v>Lower</v>
      </c>
      <c r="T1397" t="str">
        <f t="shared" si="221"/>
        <v>Above</v>
      </c>
      <c r="U1397" t="str">
        <f t="shared" si="222"/>
        <v>Above</v>
      </c>
      <c r="V1397" t="str">
        <f t="shared" si="223"/>
        <v>Below</v>
      </c>
      <c r="W1397" t="str">
        <f t="shared" si="220"/>
        <v>Above</v>
      </c>
      <c r="X1397" t="str">
        <f t="shared" si="224"/>
        <v>Buy</v>
      </c>
      <c r="Y1397" t="str">
        <f t="shared" si="227"/>
        <v/>
      </c>
    </row>
    <row r="1398" spans="1:25" x14ac:dyDescent="0.3">
      <c r="A1398" s="2">
        <v>43026</v>
      </c>
      <c r="B1398">
        <v>10209.400390625</v>
      </c>
      <c r="C1398">
        <v>10236.4501953125</v>
      </c>
      <c r="D1398">
        <v>10175.75</v>
      </c>
      <c r="E1398">
        <v>10210.849609375</v>
      </c>
      <c r="F1398">
        <v>920.5</v>
      </c>
      <c r="G1398">
        <v>937.5</v>
      </c>
      <c r="H1398">
        <v>919.5</v>
      </c>
      <c r="I1398">
        <v>934.25</v>
      </c>
      <c r="J1398">
        <v>9.0162004111942598E-2</v>
      </c>
      <c r="K1398">
        <v>9.1584483108148401E-2</v>
      </c>
      <c r="L1398">
        <v>9.0361889786993499E-2</v>
      </c>
      <c r="M1398" s="19">
        <v>9.1495814328929698E-2</v>
      </c>
      <c r="N1398">
        <v>9.0879813556720299E-2</v>
      </c>
      <c r="O1398">
        <v>7.0463902391230797E-4</v>
      </c>
      <c r="P1398">
        <v>9.1584452580632594E-2</v>
      </c>
      <c r="Q1398">
        <v>9.0175174532808003E-2</v>
      </c>
      <c r="R1398" s="6" t="str">
        <f t="shared" si="225"/>
        <v>Upper</v>
      </c>
      <c r="S1398" t="str">
        <f t="shared" si="226"/>
        <v>Upper</v>
      </c>
      <c r="T1398" t="str">
        <f t="shared" si="221"/>
        <v>Above</v>
      </c>
      <c r="U1398" t="str">
        <f t="shared" si="222"/>
        <v>Above</v>
      </c>
      <c r="V1398" t="str">
        <f t="shared" si="223"/>
        <v>Below</v>
      </c>
      <c r="W1398" t="str">
        <f t="shared" si="220"/>
        <v>Below</v>
      </c>
      <c r="X1398" t="str">
        <f t="shared" si="224"/>
        <v>Sell</v>
      </c>
      <c r="Y1398" t="str">
        <f t="shared" si="227"/>
        <v>Sell</v>
      </c>
    </row>
    <row r="1399" spans="1:25" x14ac:dyDescent="0.3">
      <c r="A1399" s="2">
        <v>43027</v>
      </c>
      <c r="B1399">
        <v>10210.349609375</v>
      </c>
      <c r="C1399">
        <v>10211.9501953125</v>
      </c>
      <c r="D1399">
        <v>10123.349609375</v>
      </c>
      <c r="E1399">
        <v>10146.5498046875</v>
      </c>
      <c r="F1399">
        <v>930.90002441406205</v>
      </c>
      <c r="G1399">
        <v>932.5</v>
      </c>
      <c r="H1399">
        <v>920.32501220703102</v>
      </c>
      <c r="I1399">
        <v>924.20001220703102</v>
      </c>
      <c r="J1399">
        <v>9.1172198801040299E-2</v>
      </c>
      <c r="K1399">
        <v>9.1314585575244606E-2</v>
      </c>
      <c r="L1399">
        <v>9.0911116154157007E-2</v>
      </c>
      <c r="M1399" s="19">
        <v>9.1085150124633404E-2</v>
      </c>
      <c r="N1399">
        <v>9.0876279529520307E-2</v>
      </c>
      <c r="O1399">
        <v>7.0335791590542404E-4</v>
      </c>
      <c r="P1399">
        <v>9.1579637445425702E-2</v>
      </c>
      <c r="Q1399">
        <v>9.0172921613614898E-2</v>
      </c>
      <c r="R1399" s="6">
        <f t="shared" si="225"/>
        <v>0</v>
      </c>
      <c r="S1399" t="str">
        <f t="shared" si="226"/>
        <v>Upper</v>
      </c>
      <c r="T1399" t="str">
        <f t="shared" si="221"/>
        <v>Above</v>
      </c>
      <c r="U1399" t="str">
        <f t="shared" si="222"/>
        <v>Above</v>
      </c>
      <c r="V1399" t="str">
        <f t="shared" si="223"/>
        <v>Below</v>
      </c>
      <c r="W1399" t="str">
        <f t="shared" si="220"/>
        <v>Below</v>
      </c>
      <c r="X1399" t="str">
        <f t="shared" si="224"/>
        <v>Sell</v>
      </c>
      <c r="Y1399" t="str">
        <f t="shared" si="227"/>
        <v/>
      </c>
    </row>
    <row r="1400" spans="1:25" x14ac:dyDescent="0.3">
      <c r="A1400" s="2">
        <v>43031</v>
      </c>
      <c r="B1400">
        <v>10176.650390625</v>
      </c>
      <c r="C1400">
        <v>10224.150390625</v>
      </c>
      <c r="D1400">
        <v>10124.5</v>
      </c>
      <c r="E1400">
        <v>10184.849609375</v>
      </c>
      <c r="F1400">
        <v>929.95001220703102</v>
      </c>
      <c r="G1400">
        <v>934.84997558593705</v>
      </c>
      <c r="H1400">
        <v>918.02502441406205</v>
      </c>
      <c r="I1400">
        <v>931.65002441406205</v>
      </c>
      <c r="J1400">
        <v>9.1380756586049702E-2</v>
      </c>
      <c r="K1400">
        <v>9.1435467972296694E-2</v>
      </c>
      <c r="L1400">
        <v>9.0673615923162795E-2</v>
      </c>
      <c r="M1400" s="19">
        <v>9.14741071440556E-2</v>
      </c>
      <c r="N1400">
        <v>9.0907606715106906E-2</v>
      </c>
      <c r="O1400">
        <v>7.15853564516812E-4</v>
      </c>
      <c r="P1400">
        <v>9.1623460279623703E-2</v>
      </c>
      <c r="Q1400">
        <v>9.0191753150590095E-2</v>
      </c>
      <c r="R1400" s="6">
        <f t="shared" si="225"/>
        <v>0</v>
      </c>
      <c r="S1400" t="str">
        <f t="shared" si="226"/>
        <v>Upper</v>
      </c>
      <c r="T1400" t="str">
        <f t="shared" si="221"/>
        <v>Above</v>
      </c>
      <c r="U1400" t="str">
        <f t="shared" si="222"/>
        <v>Above</v>
      </c>
      <c r="V1400" t="str">
        <f t="shared" si="223"/>
        <v>Below</v>
      </c>
      <c r="W1400" t="str">
        <f t="shared" si="220"/>
        <v>Below</v>
      </c>
      <c r="X1400" t="str">
        <f t="shared" si="224"/>
        <v>Sell</v>
      </c>
      <c r="Y1400" t="str">
        <f t="shared" si="227"/>
        <v/>
      </c>
    </row>
    <row r="1401" spans="1:25" x14ac:dyDescent="0.3">
      <c r="A1401" s="2">
        <v>43032</v>
      </c>
      <c r="B1401">
        <v>10218.5498046875</v>
      </c>
      <c r="C1401">
        <v>10237.75</v>
      </c>
      <c r="D1401">
        <v>10182.400390625</v>
      </c>
      <c r="E1401">
        <v>10207.7001953125</v>
      </c>
      <c r="F1401">
        <v>931.5</v>
      </c>
      <c r="G1401">
        <v>939.79998779296795</v>
      </c>
      <c r="H1401">
        <v>926.5</v>
      </c>
      <c r="I1401">
        <v>933.54998779296795</v>
      </c>
      <c r="J1401">
        <v>9.1157749172264907E-2</v>
      </c>
      <c r="K1401">
        <v>9.1797512909864806E-2</v>
      </c>
      <c r="L1401">
        <v>9.0990332775858399E-2</v>
      </c>
      <c r="M1401" s="19">
        <v>9.1455466944617494E-2</v>
      </c>
      <c r="N1401">
        <v>9.0903837811731905E-2</v>
      </c>
      <c r="O1401">
        <v>7.1259056504250295E-4</v>
      </c>
      <c r="P1401">
        <v>9.1616428376774403E-2</v>
      </c>
      <c r="Q1401">
        <v>9.0191247246689393E-2</v>
      </c>
      <c r="R1401" s="6" t="str">
        <f t="shared" si="225"/>
        <v>Upper</v>
      </c>
      <c r="S1401" t="str">
        <f t="shared" si="226"/>
        <v>Upper</v>
      </c>
      <c r="T1401" t="str">
        <f t="shared" si="221"/>
        <v>Above</v>
      </c>
      <c r="U1401" t="str">
        <f t="shared" si="222"/>
        <v>Above</v>
      </c>
      <c r="V1401" t="str">
        <f t="shared" si="223"/>
        <v>Below</v>
      </c>
      <c r="W1401" t="str">
        <f t="shared" si="220"/>
        <v>Below</v>
      </c>
      <c r="X1401" t="str">
        <f t="shared" si="224"/>
        <v>Sell</v>
      </c>
      <c r="Y1401" t="str">
        <f t="shared" si="227"/>
        <v/>
      </c>
    </row>
    <row r="1402" spans="1:25" x14ac:dyDescent="0.3">
      <c r="A1402" s="2">
        <v>43033</v>
      </c>
      <c r="B1402">
        <v>10321.150390625</v>
      </c>
      <c r="C1402">
        <v>10340.5498046875</v>
      </c>
      <c r="D1402">
        <v>10240.900390625</v>
      </c>
      <c r="E1402">
        <v>10295.349609375</v>
      </c>
      <c r="F1402">
        <v>930</v>
      </c>
      <c r="G1402">
        <v>931.5</v>
      </c>
      <c r="H1402">
        <v>892.5</v>
      </c>
      <c r="I1402">
        <v>897.54998779296795</v>
      </c>
      <c r="J1402">
        <v>9.01062347511907E-2</v>
      </c>
      <c r="K1402">
        <v>9.0082250711440798E-2</v>
      </c>
      <c r="L1402">
        <v>8.7150540085033507E-2</v>
      </c>
      <c r="M1402" s="19">
        <v>8.7180136843109698E-2</v>
      </c>
      <c r="N1402">
        <v>9.0705407729445103E-2</v>
      </c>
      <c r="O1402">
        <v>1.09223102350199E-3</v>
      </c>
      <c r="P1402">
        <v>9.1797638752947094E-2</v>
      </c>
      <c r="Q1402">
        <v>8.9613176705943196E-2</v>
      </c>
      <c r="R1402" s="6" t="str">
        <f t="shared" si="225"/>
        <v>Lower</v>
      </c>
      <c r="S1402" t="str">
        <f t="shared" si="226"/>
        <v>Lower</v>
      </c>
      <c r="T1402" t="str">
        <f t="shared" si="221"/>
        <v>Below</v>
      </c>
      <c r="U1402" t="str">
        <f t="shared" si="222"/>
        <v>Above</v>
      </c>
      <c r="V1402" t="str">
        <f t="shared" si="223"/>
        <v>Below</v>
      </c>
      <c r="W1402" t="str">
        <f t="shared" si="220"/>
        <v>Below</v>
      </c>
      <c r="X1402" t="str">
        <f t="shared" si="224"/>
        <v>Sell</v>
      </c>
      <c r="Y1402" t="str">
        <f t="shared" si="227"/>
        <v/>
      </c>
    </row>
    <row r="1403" spans="1:25" x14ac:dyDescent="0.3">
      <c r="A1403" s="2">
        <v>43034</v>
      </c>
      <c r="B1403">
        <v>10291.7998046875</v>
      </c>
      <c r="C1403">
        <v>10355.650390625</v>
      </c>
      <c r="D1403">
        <v>10271.849609375</v>
      </c>
      <c r="E1403">
        <v>10343.7998046875</v>
      </c>
      <c r="F1403">
        <v>884</v>
      </c>
      <c r="G1403">
        <v>905</v>
      </c>
      <c r="H1403">
        <v>878.92498779296795</v>
      </c>
      <c r="I1403">
        <v>897.67498779296795</v>
      </c>
      <c r="J1403">
        <v>8.5893625680259794E-2</v>
      </c>
      <c r="K1403">
        <v>8.7391903536961704E-2</v>
      </c>
      <c r="L1403">
        <v>8.5566380079278401E-2</v>
      </c>
      <c r="M1403" s="19">
        <v>8.6783870989669498E-2</v>
      </c>
      <c r="N1403">
        <v>9.0505524014003996E-2</v>
      </c>
      <c r="O1403">
        <v>1.3999997564534E-3</v>
      </c>
      <c r="P1403">
        <v>9.1905523770457395E-2</v>
      </c>
      <c r="Q1403">
        <v>8.9105524257550597E-2</v>
      </c>
      <c r="R1403" s="6" t="str">
        <f t="shared" si="225"/>
        <v>Lower</v>
      </c>
      <c r="S1403" t="str">
        <f t="shared" si="226"/>
        <v>Lower</v>
      </c>
      <c r="T1403" t="str">
        <f t="shared" si="221"/>
        <v>Below</v>
      </c>
      <c r="U1403" t="str">
        <f t="shared" si="222"/>
        <v>Above</v>
      </c>
      <c r="V1403" t="str">
        <f t="shared" si="223"/>
        <v>Below</v>
      </c>
      <c r="W1403" t="str">
        <f t="shared" si="220"/>
        <v>Below</v>
      </c>
      <c r="X1403" t="str">
        <f t="shared" si="224"/>
        <v>Sell</v>
      </c>
      <c r="Y1403" t="str">
        <f t="shared" si="227"/>
        <v/>
      </c>
    </row>
    <row r="1404" spans="1:25" x14ac:dyDescent="0.3">
      <c r="A1404" s="2">
        <v>43035</v>
      </c>
      <c r="B1404">
        <v>10362.2998046875</v>
      </c>
      <c r="C1404">
        <v>10366.150390625</v>
      </c>
      <c r="D1404">
        <v>10311.2998046875</v>
      </c>
      <c r="E1404">
        <v>10323.0498046875</v>
      </c>
      <c r="F1404">
        <v>902.20001220703102</v>
      </c>
      <c r="G1404">
        <v>903.75</v>
      </c>
      <c r="H1404">
        <v>889.5</v>
      </c>
      <c r="I1404">
        <v>895.52502441406205</v>
      </c>
      <c r="J1404">
        <v>8.7065615665637294E-2</v>
      </c>
      <c r="K1404">
        <v>8.7182798429910696E-2</v>
      </c>
      <c r="L1404">
        <v>8.6264585149161702E-2</v>
      </c>
      <c r="M1404" s="19">
        <v>8.6750043965439505E-2</v>
      </c>
      <c r="N1404">
        <v>9.0281230767651793E-2</v>
      </c>
      <c r="O1404">
        <v>1.61903164951658E-3</v>
      </c>
      <c r="P1404">
        <v>9.1900262417168394E-2</v>
      </c>
      <c r="Q1404">
        <v>8.8662199118135193E-2</v>
      </c>
      <c r="R1404" s="6" t="str">
        <f t="shared" si="225"/>
        <v>Lower</v>
      </c>
      <c r="S1404" t="str">
        <f t="shared" si="226"/>
        <v>Lower</v>
      </c>
      <c r="T1404" t="str">
        <f t="shared" si="221"/>
        <v>Below</v>
      </c>
      <c r="U1404" t="str">
        <f t="shared" si="222"/>
        <v>Above</v>
      </c>
      <c r="V1404" t="str">
        <f t="shared" si="223"/>
        <v>Below</v>
      </c>
      <c r="W1404" t="str">
        <f t="shared" si="220"/>
        <v>Below</v>
      </c>
      <c r="X1404" t="str">
        <f t="shared" si="224"/>
        <v>Sell</v>
      </c>
      <c r="Y1404" t="str">
        <f t="shared" si="227"/>
        <v/>
      </c>
    </row>
    <row r="1405" spans="1:25" x14ac:dyDescent="0.3">
      <c r="A1405" s="2">
        <v>43038</v>
      </c>
      <c r="B1405">
        <v>10353.849609375</v>
      </c>
      <c r="C1405">
        <v>10384.5</v>
      </c>
      <c r="D1405">
        <v>10344.2998046875</v>
      </c>
      <c r="E1405">
        <v>10363.650390625</v>
      </c>
      <c r="F1405">
        <v>899.125</v>
      </c>
      <c r="G1405">
        <v>908</v>
      </c>
      <c r="H1405">
        <v>896.20001220703102</v>
      </c>
      <c r="I1405">
        <v>907.5</v>
      </c>
      <c r="J1405">
        <v>8.6839681270421201E-2</v>
      </c>
      <c r="K1405">
        <v>8.7438008570465603E-2</v>
      </c>
      <c r="L1405">
        <v>8.6637087973892593E-2</v>
      </c>
      <c r="M1405" s="19">
        <v>8.7565670955180794E-2</v>
      </c>
      <c r="N1405">
        <v>9.0065110584881106E-2</v>
      </c>
      <c r="O1405">
        <v>1.68057266950219E-3</v>
      </c>
      <c r="P1405">
        <v>9.1745683254383301E-2</v>
      </c>
      <c r="Q1405">
        <v>8.8384537915378897E-2</v>
      </c>
      <c r="R1405" s="6" t="str">
        <f t="shared" si="225"/>
        <v>Lower</v>
      </c>
      <c r="S1405" t="str">
        <f t="shared" si="226"/>
        <v>Lower</v>
      </c>
      <c r="T1405" t="str">
        <f t="shared" si="221"/>
        <v>Below</v>
      </c>
      <c r="U1405" t="str">
        <f t="shared" si="222"/>
        <v>Above</v>
      </c>
      <c r="V1405" t="str">
        <f t="shared" si="223"/>
        <v>Below</v>
      </c>
      <c r="W1405" t="str">
        <f t="shared" si="220"/>
        <v>Below</v>
      </c>
      <c r="X1405" t="str">
        <f t="shared" si="224"/>
        <v>Sell</v>
      </c>
      <c r="Y1405" t="str">
        <f t="shared" si="227"/>
        <v/>
      </c>
    </row>
    <row r="1406" spans="1:25" x14ac:dyDescent="0.3">
      <c r="A1406" s="2">
        <v>43039</v>
      </c>
      <c r="B1406">
        <v>10364.900390625</v>
      </c>
      <c r="C1406">
        <v>10367.7001953125</v>
      </c>
      <c r="D1406">
        <v>10323.9501953125</v>
      </c>
      <c r="E1406">
        <v>10335.2998046875</v>
      </c>
      <c r="F1406">
        <v>905.75</v>
      </c>
      <c r="G1406">
        <v>905.75</v>
      </c>
      <c r="H1406">
        <v>899.625</v>
      </c>
      <c r="I1406">
        <v>904.25</v>
      </c>
      <c r="J1406">
        <v>8.73862715380503E-2</v>
      </c>
      <c r="K1406">
        <v>8.7362672814315395E-2</v>
      </c>
      <c r="L1406">
        <v>8.7139610612269894E-2</v>
      </c>
      <c r="M1406" s="19">
        <v>8.7491414578015805E-2</v>
      </c>
      <c r="N1406">
        <v>8.9827939023693598E-2</v>
      </c>
      <c r="O1406">
        <v>1.69291586957492E-3</v>
      </c>
      <c r="P1406">
        <v>9.15208548932685E-2</v>
      </c>
      <c r="Q1406">
        <v>8.81350231541186E-2</v>
      </c>
      <c r="R1406" s="6" t="str">
        <f t="shared" si="225"/>
        <v>Lower</v>
      </c>
      <c r="S1406" t="str">
        <f t="shared" si="226"/>
        <v>Lower</v>
      </c>
      <c r="T1406" t="str">
        <f t="shared" si="221"/>
        <v>Below</v>
      </c>
      <c r="U1406" t="str">
        <f t="shared" si="222"/>
        <v>Above</v>
      </c>
      <c r="V1406" t="str">
        <f t="shared" si="223"/>
        <v>Below</v>
      </c>
      <c r="W1406" t="str">
        <f t="shared" si="220"/>
        <v>Below</v>
      </c>
      <c r="X1406" t="str">
        <f t="shared" si="224"/>
        <v>Sell</v>
      </c>
      <c r="Y1406" t="str">
        <f t="shared" si="227"/>
        <v/>
      </c>
    </row>
    <row r="1407" spans="1:25" x14ac:dyDescent="0.3">
      <c r="A1407" s="2">
        <v>43040</v>
      </c>
      <c r="B1407">
        <v>10390.349609375</v>
      </c>
      <c r="C1407">
        <v>10451.650390625</v>
      </c>
      <c r="D1407">
        <v>10383.0498046875</v>
      </c>
      <c r="E1407">
        <v>10440.5</v>
      </c>
      <c r="F1407">
        <v>907.54998779296795</v>
      </c>
      <c r="G1407">
        <v>912.5</v>
      </c>
      <c r="H1407">
        <v>906</v>
      </c>
      <c r="I1407">
        <v>910.59997558593705</v>
      </c>
      <c r="J1407">
        <v>8.7345471703291294E-2</v>
      </c>
      <c r="K1407">
        <v>8.7306785617178806E-2</v>
      </c>
      <c r="L1407">
        <v>8.7257599360736904E-2</v>
      </c>
      <c r="M1407" s="19">
        <v>8.7218042774382207E-2</v>
      </c>
      <c r="N1407">
        <v>8.9602274968422199E-2</v>
      </c>
      <c r="O1407">
        <v>1.7263212772367399E-3</v>
      </c>
      <c r="P1407">
        <v>9.1328596245659005E-2</v>
      </c>
      <c r="Q1407">
        <v>8.7875953691185504E-2</v>
      </c>
      <c r="R1407" s="6" t="str">
        <f t="shared" si="225"/>
        <v>Lower</v>
      </c>
      <c r="S1407" t="str">
        <f t="shared" si="226"/>
        <v>Lower</v>
      </c>
      <c r="T1407" t="str">
        <f t="shared" si="221"/>
        <v>Below</v>
      </c>
      <c r="U1407" t="str">
        <f t="shared" si="222"/>
        <v>Above</v>
      </c>
      <c r="V1407" t="str">
        <f t="shared" si="223"/>
        <v>Below</v>
      </c>
      <c r="W1407" t="str">
        <f t="shared" si="220"/>
        <v>Below</v>
      </c>
      <c r="X1407" t="str">
        <f t="shared" si="224"/>
        <v>Sell</v>
      </c>
      <c r="Y1407" t="str">
        <f t="shared" si="227"/>
        <v/>
      </c>
    </row>
    <row r="1408" spans="1:25" x14ac:dyDescent="0.3">
      <c r="A1408" s="2">
        <v>43041</v>
      </c>
      <c r="B1408">
        <v>10440.5</v>
      </c>
      <c r="C1408">
        <v>10453</v>
      </c>
      <c r="D1408">
        <v>10412.5498046875</v>
      </c>
      <c r="E1408">
        <v>10423.7998046875</v>
      </c>
      <c r="F1408">
        <v>911.5</v>
      </c>
      <c r="G1408">
        <v>914.90002441406205</v>
      </c>
      <c r="H1408">
        <v>908.47497558593705</v>
      </c>
      <c r="I1408">
        <v>911.04998779296795</v>
      </c>
      <c r="J1408">
        <v>8.7304247880848604E-2</v>
      </c>
      <c r="K1408">
        <v>8.7525114743524507E-2</v>
      </c>
      <c r="L1408">
        <v>8.7248079733262096E-2</v>
      </c>
      <c r="M1408" s="19">
        <v>8.7400948297498601E-2</v>
      </c>
      <c r="N1408">
        <v>8.9441263247042102E-2</v>
      </c>
      <c r="O1408">
        <v>1.7757531908228E-3</v>
      </c>
      <c r="P1408">
        <v>9.1217016437864895E-2</v>
      </c>
      <c r="Q1408">
        <v>8.7665510056219295E-2</v>
      </c>
      <c r="R1408" s="6" t="str">
        <f t="shared" si="225"/>
        <v>Lower</v>
      </c>
      <c r="S1408" t="str">
        <f t="shared" si="226"/>
        <v>Lower</v>
      </c>
      <c r="T1408" t="str">
        <f t="shared" si="221"/>
        <v>Below</v>
      </c>
      <c r="U1408" t="str">
        <f t="shared" si="222"/>
        <v>Above</v>
      </c>
      <c r="V1408" t="str">
        <f t="shared" si="223"/>
        <v>Below</v>
      </c>
      <c r="W1408" t="str">
        <f t="shared" si="220"/>
        <v>Below</v>
      </c>
      <c r="X1408" t="str">
        <f t="shared" si="224"/>
        <v>Sell</v>
      </c>
      <c r="Y1408" t="str">
        <f t="shared" si="227"/>
        <v/>
      </c>
    </row>
    <row r="1409" spans="1:25" x14ac:dyDescent="0.3">
      <c r="A1409" s="2">
        <v>43042</v>
      </c>
      <c r="B1409">
        <v>10461.5498046875</v>
      </c>
      <c r="C1409">
        <v>10461.7001953125</v>
      </c>
      <c r="D1409">
        <v>10403.599609375</v>
      </c>
      <c r="E1409">
        <v>10452.5</v>
      </c>
      <c r="F1409">
        <v>912.84997558593705</v>
      </c>
      <c r="G1409">
        <v>920</v>
      </c>
      <c r="H1409">
        <v>910.79998779296795</v>
      </c>
      <c r="I1409">
        <v>915.34997558593705</v>
      </c>
      <c r="J1409">
        <v>8.7257623643575005E-2</v>
      </c>
      <c r="K1409">
        <v>8.7939816934556894E-2</v>
      </c>
      <c r="L1409">
        <v>8.7546620591993807E-2</v>
      </c>
      <c r="M1409" s="19">
        <v>8.7572348776458905E-2</v>
      </c>
      <c r="N1409">
        <v>8.9272771510590196E-2</v>
      </c>
      <c r="O1409">
        <v>1.7856884102376901E-3</v>
      </c>
      <c r="P1409">
        <v>9.1058459920827894E-2</v>
      </c>
      <c r="Q1409">
        <v>8.7487083100352497E-2</v>
      </c>
      <c r="R1409" s="6">
        <f t="shared" si="225"/>
        <v>0</v>
      </c>
      <c r="S1409" t="str">
        <f t="shared" si="226"/>
        <v>Lower</v>
      </c>
      <c r="T1409" t="str">
        <f t="shared" si="221"/>
        <v>Above</v>
      </c>
      <c r="U1409" t="str">
        <f t="shared" si="222"/>
        <v>Above</v>
      </c>
      <c r="V1409" t="str">
        <f t="shared" si="223"/>
        <v>Below</v>
      </c>
      <c r="W1409" t="str">
        <f t="shared" si="220"/>
        <v>Above</v>
      </c>
      <c r="X1409" t="str">
        <f t="shared" si="224"/>
        <v>Buy</v>
      </c>
      <c r="Y1409" t="str">
        <f t="shared" si="227"/>
        <v>Buy</v>
      </c>
    </row>
    <row r="1410" spans="1:25" x14ac:dyDescent="0.3">
      <c r="A1410" s="2">
        <v>43045</v>
      </c>
      <c r="B1410">
        <v>10431.75</v>
      </c>
      <c r="C1410">
        <v>10490.4501953125</v>
      </c>
      <c r="D1410">
        <v>10413.75</v>
      </c>
      <c r="E1410">
        <v>10451.7998046875</v>
      </c>
      <c r="F1410">
        <v>912.5</v>
      </c>
      <c r="G1410">
        <v>920</v>
      </c>
      <c r="H1410">
        <v>911.29998779296795</v>
      </c>
      <c r="I1410">
        <v>914.29998779296795</v>
      </c>
      <c r="J1410">
        <v>8.7473338605698905E-2</v>
      </c>
      <c r="K1410">
        <v>8.7698810143637895E-2</v>
      </c>
      <c r="L1410">
        <v>8.7509301432526096E-2</v>
      </c>
      <c r="M1410" s="19">
        <v>8.7477755494600698E-2</v>
      </c>
      <c r="N1410">
        <v>8.9137255344429595E-2</v>
      </c>
      <c r="O1410">
        <v>1.8151697220323401E-3</v>
      </c>
      <c r="P1410">
        <v>9.0952425066462006E-2</v>
      </c>
      <c r="Q1410">
        <v>8.7322085622397294E-2</v>
      </c>
      <c r="R1410" s="6">
        <f t="shared" si="225"/>
        <v>0</v>
      </c>
      <c r="S1410" t="str">
        <f t="shared" si="226"/>
        <v>Lower</v>
      </c>
      <c r="T1410" t="str">
        <f t="shared" si="221"/>
        <v>Above</v>
      </c>
      <c r="U1410" t="str">
        <f t="shared" si="222"/>
        <v>Above</v>
      </c>
      <c r="V1410" t="str">
        <f t="shared" si="223"/>
        <v>Below</v>
      </c>
      <c r="W1410" t="str">
        <f t="shared" si="220"/>
        <v>Above</v>
      </c>
      <c r="X1410" t="str">
        <f t="shared" si="224"/>
        <v>Buy</v>
      </c>
      <c r="Y1410" t="str">
        <f t="shared" si="227"/>
        <v/>
      </c>
    </row>
    <row r="1411" spans="1:25" x14ac:dyDescent="0.3">
      <c r="A1411" s="2">
        <v>43046</v>
      </c>
      <c r="B1411">
        <v>10477.150390625</v>
      </c>
      <c r="C1411">
        <v>10485.75</v>
      </c>
      <c r="D1411">
        <v>10340.7998046875</v>
      </c>
      <c r="E1411">
        <v>10350.150390625</v>
      </c>
      <c r="F1411">
        <v>919</v>
      </c>
      <c r="G1411">
        <v>922.47497558593705</v>
      </c>
      <c r="H1411">
        <v>910.375</v>
      </c>
      <c r="I1411">
        <v>911.84997558593705</v>
      </c>
      <c r="J1411">
        <v>8.7714690133905607E-2</v>
      </c>
      <c r="K1411">
        <v>8.7974153073069397E-2</v>
      </c>
      <c r="L1411">
        <v>8.80371941430802E-2</v>
      </c>
      <c r="M1411" s="19">
        <v>8.8100166777467903E-2</v>
      </c>
      <c r="N1411">
        <v>8.9048458152080401E-2</v>
      </c>
      <c r="O1411">
        <v>1.82055410910495E-3</v>
      </c>
      <c r="P1411">
        <v>9.0869012261185406E-2</v>
      </c>
      <c r="Q1411">
        <v>8.7227904042975493E-2</v>
      </c>
      <c r="R1411" s="6">
        <f t="shared" si="225"/>
        <v>0</v>
      </c>
      <c r="S1411" t="str">
        <f t="shared" si="226"/>
        <v>Lower</v>
      </c>
      <c r="T1411" t="str">
        <f t="shared" si="221"/>
        <v>Above</v>
      </c>
      <c r="U1411" t="str">
        <f t="shared" si="222"/>
        <v>Above</v>
      </c>
      <c r="V1411" t="str">
        <f t="shared" si="223"/>
        <v>Below</v>
      </c>
      <c r="W1411" t="str">
        <f t="shared" ref="W1411:W1474" si="228">IF(S1411=0,"",IF(S1411="Upper",IF(M1411&lt;=P1411,"Below","Above"),IF(M1411&gt;=Q1411,"Above","Below")))</f>
        <v>Above</v>
      </c>
      <c r="X1411" t="str">
        <f t="shared" si="224"/>
        <v>Buy</v>
      </c>
      <c r="Y1411" t="str">
        <f t="shared" si="227"/>
        <v/>
      </c>
    </row>
    <row r="1412" spans="1:25" x14ac:dyDescent="0.3">
      <c r="A1412" s="2">
        <v>43047</v>
      </c>
      <c r="B1412">
        <v>10361.9501953125</v>
      </c>
      <c r="C1412">
        <v>10384.25</v>
      </c>
      <c r="D1412">
        <v>10285.5</v>
      </c>
      <c r="E1412">
        <v>10303.150390625</v>
      </c>
      <c r="F1412">
        <v>912.59997558593705</v>
      </c>
      <c r="G1412">
        <v>916.79998779296795</v>
      </c>
      <c r="H1412">
        <v>909.5</v>
      </c>
      <c r="I1412">
        <v>912.97497558593705</v>
      </c>
      <c r="J1412">
        <v>8.80722217714167E-2</v>
      </c>
      <c r="K1412">
        <v>8.8287549682737596E-2</v>
      </c>
      <c r="L1412">
        <v>8.8425453308054999E-2</v>
      </c>
      <c r="M1412" s="19">
        <v>8.8611244228432098E-2</v>
      </c>
      <c r="N1412">
        <v>8.89798965882449E-2</v>
      </c>
      <c r="O1412">
        <v>1.8093133599866699E-3</v>
      </c>
      <c r="P1412">
        <v>9.07892099482316E-2</v>
      </c>
      <c r="Q1412">
        <v>8.71705832282582E-2</v>
      </c>
      <c r="R1412" s="6">
        <f t="shared" si="225"/>
        <v>0</v>
      </c>
      <c r="S1412" t="str">
        <f t="shared" si="226"/>
        <v>Lower</v>
      </c>
      <c r="T1412" t="str">
        <f t="shared" si="221"/>
        <v>Above</v>
      </c>
      <c r="U1412" t="str">
        <f t="shared" si="222"/>
        <v>Above</v>
      </c>
      <c r="V1412" t="str">
        <f t="shared" si="223"/>
        <v>Below</v>
      </c>
      <c r="W1412" t="str">
        <f t="shared" si="228"/>
        <v>Above</v>
      </c>
      <c r="X1412" t="str">
        <f t="shared" si="224"/>
        <v>Buy</v>
      </c>
      <c r="Y1412" t="str">
        <f t="shared" si="227"/>
        <v/>
      </c>
    </row>
    <row r="1413" spans="1:25" x14ac:dyDescent="0.3">
      <c r="A1413" s="2">
        <v>43048</v>
      </c>
      <c r="B1413">
        <v>10358.650390625</v>
      </c>
      <c r="C1413">
        <v>10368.4501953125</v>
      </c>
      <c r="D1413">
        <v>10266.9501953125</v>
      </c>
      <c r="E1413">
        <v>10308.9501953125</v>
      </c>
      <c r="F1413">
        <v>913.5</v>
      </c>
      <c r="G1413">
        <v>917.5</v>
      </c>
      <c r="H1413">
        <v>910.54998779296795</v>
      </c>
      <c r="I1413">
        <v>913.92498779296795</v>
      </c>
      <c r="J1413">
        <v>8.8187163921156594E-2</v>
      </c>
      <c r="K1413">
        <v>8.8489598996655705E-2</v>
      </c>
      <c r="L1413">
        <v>8.8687484644533604E-2</v>
      </c>
      <c r="M1413" s="19">
        <v>8.8653545751780999E-2</v>
      </c>
      <c r="N1413">
        <v>8.8930385801382905E-2</v>
      </c>
      <c r="O1413">
        <v>1.80373069176029E-3</v>
      </c>
      <c r="P1413">
        <v>9.0734116493143196E-2</v>
      </c>
      <c r="Q1413">
        <v>8.71266551096226E-2</v>
      </c>
      <c r="R1413" s="6">
        <f t="shared" si="225"/>
        <v>0</v>
      </c>
      <c r="S1413" t="str">
        <f t="shared" si="226"/>
        <v>Lower</v>
      </c>
      <c r="T1413" t="str">
        <f t="shared" ref="T1413:T1476" si="229">IF(M1413&gt;=Q1413,"Above","Below")</f>
        <v>Above</v>
      </c>
      <c r="U1413" t="str">
        <f t="shared" ref="U1413:U1476" si="230">IF(M1413&gt;=O1413,"Above","Below")</f>
        <v>Above</v>
      </c>
      <c r="V1413" t="str">
        <f t="shared" ref="V1413:V1476" si="231">IF(M1413&gt;=P1413,"Above","Below")</f>
        <v>Below</v>
      </c>
      <c r="W1413" t="str">
        <f t="shared" si="228"/>
        <v>Above</v>
      </c>
      <c r="X1413" t="str">
        <f t="shared" ref="X1413:X1476" si="232">+IF(AND(S1413="Upper",V1413="Below"),"Sell",IF(AND(S1413="Lower",T1413="Above"),"Buy",X1412))</f>
        <v>Buy</v>
      </c>
      <c r="Y1413" t="str">
        <f t="shared" si="227"/>
        <v/>
      </c>
    </row>
    <row r="1414" spans="1:25" x14ac:dyDescent="0.3">
      <c r="A1414" s="2">
        <v>43049</v>
      </c>
      <c r="B1414">
        <v>10304.349609375</v>
      </c>
      <c r="C1414">
        <v>10344.9501953125</v>
      </c>
      <c r="D1414">
        <v>10254.099609375</v>
      </c>
      <c r="E1414">
        <v>10321.75</v>
      </c>
      <c r="F1414">
        <v>910.84997558593705</v>
      </c>
      <c r="G1414">
        <v>917.40002441406205</v>
      </c>
      <c r="H1414">
        <v>906.17498779296795</v>
      </c>
      <c r="I1414">
        <v>911</v>
      </c>
      <c r="J1414">
        <v>8.8394708071360198E-2</v>
      </c>
      <c r="K1414">
        <v>8.8680951294454205E-2</v>
      </c>
      <c r="L1414">
        <v>8.8371970461890298E-2</v>
      </c>
      <c r="M1414" s="19">
        <v>8.8260227190156706E-2</v>
      </c>
      <c r="N1414">
        <v>8.8839811777834399E-2</v>
      </c>
      <c r="O1414">
        <v>1.7888230129480499E-3</v>
      </c>
      <c r="P1414">
        <v>9.0628634790782495E-2</v>
      </c>
      <c r="Q1414">
        <v>8.7050988764886303E-2</v>
      </c>
      <c r="R1414" s="6">
        <f t="shared" si="225"/>
        <v>0</v>
      </c>
      <c r="S1414" t="str">
        <f t="shared" si="226"/>
        <v>Lower</v>
      </c>
      <c r="T1414" t="str">
        <f t="shared" si="229"/>
        <v>Above</v>
      </c>
      <c r="U1414" t="str">
        <f t="shared" si="230"/>
        <v>Above</v>
      </c>
      <c r="V1414" t="str">
        <f t="shared" si="231"/>
        <v>Below</v>
      </c>
      <c r="W1414" t="str">
        <f t="shared" si="228"/>
        <v>Above</v>
      </c>
      <c r="X1414" t="str">
        <f t="shared" si="232"/>
        <v>Buy</v>
      </c>
      <c r="Y1414" t="str">
        <f t="shared" si="227"/>
        <v/>
      </c>
    </row>
    <row r="1415" spans="1:25" x14ac:dyDescent="0.3">
      <c r="A1415" s="2">
        <v>43052</v>
      </c>
      <c r="B1415">
        <v>10322</v>
      </c>
      <c r="C1415">
        <v>10334.150390625</v>
      </c>
      <c r="D1415">
        <v>10216.25</v>
      </c>
      <c r="E1415">
        <v>10224.9501953125</v>
      </c>
      <c r="F1415">
        <v>911</v>
      </c>
      <c r="G1415">
        <v>911.57501220703102</v>
      </c>
      <c r="H1415">
        <v>897.5</v>
      </c>
      <c r="I1415">
        <v>906.77502441406205</v>
      </c>
      <c r="J1415">
        <v>8.8258089517535304E-2</v>
      </c>
      <c r="K1415">
        <v>8.8209961898173997E-2</v>
      </c>
      <c r="L1415">
        <v>8.78502385904808E-2</v>
      </c>
      <c r="M1415" s="19">
        <v>8.8682585938634803E-2</v>
      </c>
      <c r="N1415">
        <v>8.8723144136313006E-2</v>
      </c>
      <c r="O1415">
        <v>1.71394945839E-3</v>
      </c>
      <c r="P1415">
        <v>9.0437093594703005E-2</v>
      </c>
      <c r="Q1415">
        <v>8.7009194677922994E-2</v>
      </c>
      <c r="R1415" s="6">
        <f t="shared" si="225"/>
        <v>0</v>
      </c>
      <c r="S1415" t="str">
        <f t="shared" si="226"/>
        <v>Lower</v>
      </c>
      <c r="T1415" t="str">
        <f t="shared" si="229"/>
        <v>Above</v>
      </c>
      <c r="U1415" t="str">
        <f t="shared" si="230"/>
        <v>Above</v>
      </c>
      <c r="V1415" t="str">
        <f t="shared" si="231"/>
        <v>Below</v>
      </c>
      <c r="W1415" t="str">
        <f t="shared" si="228"/>
        <v>Above</v>
      </c>
      <c r="X1415" t="str">
        <f t="shared" si="232"/>
        <v>Buy</v>
      </c>
      <c r="Y1415" t="str">
        <f t="shared" si="227"/>
        <v/>
      </c>
    </row>
    <row r="1416" spans="1:25" x14ac:dyDescent="0.3">
      <c r="A1416" s="2">
        <v>43053</v>
      </c>
      <c r="B1416">
        <v>10223.400390625</v>
      </c>
      <c r="C1416">
        <v>10248</v>
      </c>
      <c r="D1416">
        <v>10175.5498046875</v>
      </c>
      <c r="E1416">
        <v>10186.599609375</v>
      </c>
      <c r="F1416">
        <v>907.95001220703102</v>
      </c>
      <c r="G1416">
        <v>909.5</v>
      </c>
      <c r="H1416">
        <v>900</v>
      </c>
      <c r="I1416">
        <v>901.17498779296795</v>
      </c>
      <c r="J1416">
        <v>8.8810960885346305E-2</v>
      </c>
      <c r="K1416">
        <v>8.8749024199843804E-2</v>
      </c>
      <c r="L1416">
        <v>8.8447309214230593E-2</v>
      </c>
      <c r="M1416" s="19">
        <v>8.8466713363661895E-2</v>
      </c>
      <c r="N1416">
        <v>8.8608366902532695E-2</v>
      </c>
      <c r="O1416">
        <v>1.6457141648672201E-3</v>
      </c>
      <c r="P1416">
        <v>9.0254081067399905E-2</v>
      </c>
      <c r="Q1416">
        <v>8.69626527376655E-2</v>
      </c>
      <c r="R1416" s="6">
        <f t="shared" si="225"/>
        <v>0</v>
      </c>
      <c r="S1416" t="str">
        <f t="shared" si="226"/>
        <v>Lower</v>
      </c>
      <c r="T1416" t="str">
        <f t="shared" si="229"/>
        <v>Above</v>
      </c>
      <c r="U1416" t="str">
        <f t="shared" si="230"/>
        <v>Above</v>
      </c>
      <c r="V1416" t="str">
        <f t="shared" si="231"/>
        <v>Below</v>
      </c>
      <c r="W1416" t="str">
        <f t="shared" si="228"/>
        <v>Above</v>
      </c>
      <c r="X1416" t="str">
        <f t="shared" si="232"/>
        <v>Buy</v>
      </c>
      <c r="Y1416" t="str">
        <f t="shared" si="227"/>
        <v/>
      </c>
    </row>
    <row r="1417" spans="1:25" x14ac:dyDescent="0.3">
      <c r="A1417" s="2">
        <v>43054</v>
      </c>
      <c r="B1417">
        <v>10171.9501953125</v>
      </c>
      <c r="C1417">
        <v>10175.4501953125</v>
      </c>
      <c r="D1417">
        <v>10094</v>
      </c>
      <c r="E1417">
        <v>10118.0498046875</v>
      </c>
      <c r="F1417">
        <v>899</v>
      </c>
      <c r="G1417">
        <v>901.82501220703102</v>
      </c>
      <c r="H1417">
        <v>894</v>
      </c>
      <c r="I1417">
        <v>900.125</v>
      </c>
      <c r="J1417">
        <v>8.8380299031967605E-2</v>
      </c>
      <c r="K1417">
        <v>8.8627529484884393E-2</v>
      </c>
      <c r="L1417">
        <v>8.8567465821279903E-2</v>
      </c>
      <c r="M1417" s="19">
        <v>8.8962301765206697E-2</v>
      </c>
      <c r="N1417">
        <v>8.8534377811596704E-2</v>
      </c>
      <c r="O1417">
        <v>1.59129858332061E-3</v>
      </c>
      <c r="P1417">
        <v>9.0125676394917295E-2</v>
      </c>
      <c r="Q1417">
        <v>8.6943079228276002E-2</v>
      </c>
      <c r="R1417" s="6">
        <f t="shared" ref="R1417:R1480" si="233">IF(OR(M1417&lt;=Q1417,L1417&lt;=Q1417),"Lower",IF(OR(M1417&gt;=P1417,K1417&gt;=P1417),"Upper",0))</f>
        <v>0</v>
      </c>
      <c r="S1417" t="str">
        <f t="shared" si="226"/>
        <v>Lower</v>
      </c>
      <c r="T1417" t="str">
        <f t="shared" si="229"/>
        <v>Above</v>
      </c>
      <c r="U1417" t="str">
        <f t="shared" si="230"/>
        <v>Above</v>
      </c>
      <c r="V1417" t="str">
        <f t="shared" si="231"/>
        <v>Below</v>
      </c>
      <c r="W1417" t="str">
        <f t="shared" si="228"/>
        <v>Above</v>
      </c>
      <c r="X1417" t="str">
        <f t="shared" si="232"/>
        <v>Buy</v>
      </c>
      <c r="Y1417" t="str">
        <f t="shared" si="227"/>
        <v/>
      </c>
    </row>
    <row r="1418" spans="1:25" x14ac:dyDescent="0.3">
      <c r="A1418" s="2">
        <v>43055</v>
      </c>
      <c r="B1418">
        <v>10152.900390625</v>
      </c>
      <c r="C1418">
        <v>10232.25</v>
      </c>
      <c r="D1418">
        <v>10139.2001953125</v>
      </c>
      <c r="E1418">
        <v>10214.75</v>
      </c>
      <c r="F1418">
        <v>902</v>
      </c>
      <c r="G1418">
        <v>908</v>
      </c>
      <c r="H1418">
        <v>897.59997558593705</v>
      </c>
      <c r="I1418">
        <v>903.84997558593705</v>
      </c>
      <c r="J1418">
        <v>8.8841608338134495E-2</v>
      </c>
      <c r="K1418">
        <v>8.8739035891421694E-2</v>
      </c>
      <c r="L1418">
        <v>8.8527690379455196E-2</v>
      </c>
      <c r="M1418" s="19">
        <v>8.8484786762861298E-2</v>
      </c>
      <c r="N1418">
        <v>8.8383826433293206E-2</v>
      </c>
      <c r="O1418">
        <v>1.43070522029162E-3</v>
      </c>
      <c r="P1418">
        <v>8.9814531653584898E-2</v>
      </c>
      <c r="Q1418">
        <v>8.6953121213001597E-2</v>
      </c>
      <c r="R1418" s="6">
        <f t="shared" si="233"/>
        <v>0</v>
      </c>
      <c r="S1418" t="str">
        <f t="shared" si="226"/>
        <v>Lower</v>
      </c>
      <c r="T1418" t="str">
        <f t="shared" si="229"/>
        <v>Above</v>
      </c>
      <c r="U1418" t="str">
        <f t="shared" si="230"/>
        <v>Above</v>
      </c>
      <c r="V1418" t="str">
        <f t="shared" si="231"/>
        <v>Below</v>
      </c>
      <c r="W1418" t="str">
        <f t="shared" si="228"/>
        <v>Above</v>
      </c>
      <c r="X1418" t="str">
        <f t="shared" si="232"/>
        <v>Buy</v>
      </c>
      <c r="Y1418" t="str">
        <f t="shared" si="227"/>
        <v/>
      </c>
    </row>
    <row r="1419" spans="1:25" x14ac:dyDescent="0.3">
      <c r="A1419" s="2">
        <v>43056</v>
      </c>
      <c r="B1419">
        <v>10324.5498046875</v>
      </c>
      <c r="C1419">
        <v>10343.599609375</v>
      </c>
      <c r="D1419">
        <v>10268.0498046875</v>
      </c>
      <c r="E1419">
        <v>10283.599609375</v>
      </c>
      <c r="F1419">
        <v>914.34997558593705</v>
      </c>
      <c r="G1419">
        <v>919.15002441406205</v>
      </c>
      <c r="H1419">
        <v>906.57501220703102</v>
      </c>
      <c r="I1419">
        <v>912.77502441406205</v>
      </c>
      <c r="J1419">
        <v>8.8560759828075902E-2</v>
      </c>
      <c r="K1419">
        <v>8.8861717305935103E-2</v>
      </c>
      <c r="L1419">
        <v>8.8290866274642305E-2</v>
      </c>
      <c r="M1419" s="19">
        <v>8.8760264798907001E-2</v>
      </c>
      <c r="N1419">
        <v>8.8267582167006906E-2</v>
      </c>
      <c r="O1419">
        <v>1.28689206779347E-3</v>
      </c>
      <c r="P1419">
        <v>8.9554474234800396E-2</v>
      </c>
      <c r="Q1419">
        <v>8.6980690099213401E-2</v>
      </c>
      <c r="R1419" s="6">
        <f t="shared" si="233"/>
        <v>0</v>
      </c>
      <c r="S1419" t="str">
        <f t="shared" si="226"/>
        <v>Lower</v>
      </c>
      <c r="T1419" t="str">
        <f t="shared" si="229"/>
        <v>Above</v>
      </c>
      <c r="U1419" t="str">
        <f t="shared" si="230"/>
        <v>Above</v>
      </c>
      <c r="V1419" t="str">
        <f t="shared" si="231"/>
        <v>Below</v>
      </c>
      <c r="W1419" t="str">
        <f t="shared" si="228"/>
        <v>Above</v>
      </c>
      <c r="X1419" t="str">
        <f t="shared" si="232"/>
        <v>Buy</v>
      </c>
      <c r="Y1419" t="str">
        <f t="shared" si="227"/>
        <v/>
      </c>
    </row>
    <row r="1420" spans="1:25" x14ac:dyDescent="0.3">
      <c r="A1420" s="2">
        <v>43059</v>
      </c>
      <c r="B1420">
        <v>10287.2001953125</v>
      </c>
      <c r="C1420">
        <v>10309.849609375</v>
      </c>
      <c r="D1420">
        <v>10261.5</v>
      </c>
      <c r="E1420">
        <v>10298.75</v>
      </c>
      <c r="F1420">
        <v>914.5</v>
      </c>
      <c r="G1420">
        <v>919.84997558593705</v>
      </c>
      <c r="H1420">
        <v>914.5</v>
      </c>
      <c r="I1420">
        <v>919.07501220703102</v>
      </c>
      <c r="J1420">
        <v>8.8896879873758397E-2</v>
      </c>
      <c r="K1420">
        <v>8.9220503735524398E-2</v>
      </c>
      <c r="L1420">
        <v>8.9119524435998604E-2</v>
      </c>
      <c r="M1420" s="19">
        <v>8.9241413978107101E-2</v>
      </c>
      <c r="N1420">
        <v>8.8155947508709503E-2</v>
      </c>
      <c r="O1420">
        <v>1.0731908330339601E-3</v>
      </c>
      <c r="P1420">
        <v>8.9229138341743397E-2</v>
      </c>
      <c r="Q1420">
        <v>8.7082756675675499E-2</v>
      </c>
      <c r="R1420" s="6" t="str">
        <f t="shared" si="233"/>
        <v>Upper</v>
      </c>
      <c r="S1420" t="str">
        <f t="shared" ref="S1420:S1483" si="234">+IF(R1420=0,S1419,R1420)</f>
        <v>Upper</v>
      </c>
      <c r="T1420" t="str">
        <f t="shared" si="229"/>
        <v>Above</v>
      </c>
      <c r="U1420" t="str">
        <f t="shared" si="230"/>
        <v>Above</v>
      </c>
      <c r="V1420" t="str">
        <f t="shared" si="231"/>
        <v>Above</v>
      </c>
      <c r="W1420" t="str">
        <f t="shared" si="228"/>
        <v>Above</v>
      </c>
      <c r="X1420" t="str">
        <f t="shared" si="232"/>
        <v>Buy</v>
      </c>
      <c r="Y1420" t="str">
        <f t="shared" si="227"/>
        <v/>
      </c>
    </row>
    <row r="1421" spans="1:25" x14ac:dyDescent="0.3">
      <c r="A1421" s="2">
        <v>43060</v>
      </c>
      <c r="B1421">
        <v>10329.25</v>
      </c>
      <c r="C1421">
        <v>10358.7001953125</v>
      </c>
      <c r="D1421">
        <v>10315.0498046875</v>
      </c>
      <c r="E1421">
        <v>10326.900390625</v>
      </c>
      <c r="F1421">
        <v>918.72497558593705</v>
      </c>
      <c r="G1421">
        <v>925</v>
      </c>
      <c r="H1421">
        <v>918.04998779296795</v>
      </c>
      <c r="I1421">
        <v>923.125</v>
      </c>
      <c r="J1421">
        <v>8.8944015837155402E-2</v>
      </c>
      <c r="K1421">
        <v>8.9296917813933702E-2</v>
      </c>
      <c r="L1421">
        <v>8.9001023279187297E-2</v>
      </c>
      <c r="M1421" s="19">
        <v>8.9390326727469299E-2</v>
      </c>
      <c r="N1421">
        <v>8.8052690497852096E-2</v>
      </c>
      <c r="O1421">
        <v>8.0480975391708097E-4</v>
      </c>
      <c r="P1421">
        <v>8.8857500251769195E-2</v>
      </c>
      <c r="Q1421">
        <v>8.7247880743934997E-2</v>
      </c>
      <c r="R1421" s="6" t="str">
        <f t="shared" si="233"/>
        <v>Upper</v>
      </c>
      <c r="S1421" t="str">
        <f t="shared" si="234"/>
        <v>Upper</v>
      </c>
      <c r="T1421" t="str">
        <f t="shared" si="229"/>
        <v>Above</v>
      </c>
      <c r="U1421" t="str">
        <f t="shared" si="230"/>
        <v>Above</v>
      </c>
      <c r="V1421" t="str">
        <f t="shared" si="231"/>
        <v>Above</v>
      </c>
      <c r="W1421" t="str">
        <f t="shared" si="228"/>
        <v>Above</v>
      </c>
      <c r="X1421" t="str">
        <f t="shared" si="232"/>
        <v>Buy</v>
      </c>
      <c r="Y1421" t="str">
        <f t="shared" si="227"/>
        <v/>
      </c>
    </row>
    <row r="1422" spans="1:25" x14ac:dyDescent="0.3">
      <c r="A1422" s="2">
        <v>43061</v>
      </c>
      <c r="B1422">
        <v>10350.7998046875</v>
      </c>
      <c r="C1422">
        <v>10368.7001953125</v>
      </c>
      <c r="D1422">
        <v>10309.5498046875</v>
      </c>
      <c r="E1422">
        <v>10342.2998046875</v>
      </c>
      <c r="F1422">
        <v>924.84997558593705</v>
      </c>
      <c r="G1422">
        <v>930</v>
      </c>
      <c r="H1422">
        <v>922.27502441406205</v>
      </c>
      <c r="I1422">
        <v>927.625</v>
      </c>
      <c r="J1422">
        <v>8.9350580924877507E-2</v>
      </c>
      <c r="K1422">
        <v>8.9693016721655805E-2</v>
      </c>
      <c r="L1422">
        <v>8.9458321836199506E-2</v>
      </c>
      <c r="M1422" s="19">
        <v>8.9692333186818504E-2</v>
      </c>
      <c r="N1422">
        <v>8.8178300315037497E-2</v>
      </c>
      <c r="O1422">
        <v>8.55882979077336E-4</v>
      </c>
      <c r="P1422">
        <v>8.9034183294114805E-2</v>
      </c>
      <c r="Q1422">
        <v>8.7322417335960203E-2</v>
      </c>
      <c r="R1422" s="6" t="str">
        <f t="shared" si="233"/>
        <v>Upper</v>
      </c>
      <c r="S1422" t="str">
        <f t="shared" si="234"/>
        <v>Upper</v>
      </c>
      <c r="T1422" t="str">
        <f t="shared" si="229"/>
        <v>Above</v>
      </c>
      <c r="U1422" t="str">
        <f t="shared" si="230"/>
        <v>Above</v>
      </c>
      <c r="V1422" t="str">
        <f t="shared" si="231"/>
        <v>Above</v>
      </c>
      <c r="W1422" t="str">
        <f t="shared" si="228"/>
        <v>Above</v>
      </c>
      <c r="X1422" t="str">
        <f t="shared" si="232"/>
        <v>Buy</v>
      </c>
      <c r="Y1422" t="str">
        <f t="shared" si="227"/>
        <v/>
      </c>
    </row>
    <row r="1423" spans="1:25" x14ac:dyDescent="0.3">
      <c r="A1423" s="2">
        <v>43062</v>
      </c>
      <c r="B1423">
        <v>10358.4501953125</v>
      </c>
      <c r="C1423">
        <v>10374.2998046875</v>
      </c>
      <c r="D1423">
        <v>10307.2998046875</v>
      </c>
      <c r="E1423">
        <v>10348.75</v>
      </c>
      <c r="F1423">
        <v>929.5</v>
      </c>
      <c r="G1423">
        <v>930</v>
      </c>
      <c r="H1423">
        <v>919</v>
      </c>
      <c r="I1423">
        <v>921.42498779296795</v>
      </c>
      <c r="J1423">
        <v>8.9733500907367897E-2</v>
      </c>
      <c r="K1423">
        <v>8.9644604215099899E-2</v>
      </c>
      <c r="L1423">
        <v>8.9160111514565807E-2</v>
      </c>
      <c r="M1423" s="19">
        <v>8.9037322168664695E-2</v>
      </c>
      <c r="N1423">
        <v>8.8290972873987295E-2</v>
      </c>
      <c r="O1423">
        <v>8.0973553494071999E-4</v>
      </c>
      <c r="P1423">
        <v>8.9100708408928003E-2</v>
      </c>
      <c r="Q1423">
        <v>8.7481237339046503E-2</v>
      </c>
      <c r="R1423" s="6" t="str">
        <f t="shared" si="233"/>
        <v>Upper</v>
      </c>
      <c r="S1423" t="str">
        <f t="shared" si="234"/>
        <v>Upper</v>
      </c>
      <c r="T1423" t="str">
        <f t="shared" si="229"/>
        <v>Above</v>
      </c>
      <c r="U1423" t="str">
        <f t="shared" si="230"/>
        <v>Above</v>
      </c>
      <c r="V1423" t="str">
        <f t="shared" si="231"/>
        <v>Below</v>
      </c>
      <c r="W1423" t="str">
        <f t="shared" si="228"/>
        <v>Below</v>
      </c>
      <c r="X1423" t="str">
        <f t="shared" si="232"/>
        <v>Sell</v>
      </c>
      <c r="Y1423" t="str">
        <f t="shared" si="227"/>
        <v>Sell</v>
      </c>
    </row>
    <row r="1424" spans="1:25" x14ac:dyDescent="0.3">
      <c r="A1424" s="2">
        <v>43063</v>
      </c>
      <c r="B1424">
        <v>10366.7998046875</v>
      </c>
      <c r="C1424">
        <v>10404.5</v>
      </c>
      <c r="D1424">
        <v>10362.25</v>
      </c>
      <c r="E1424">
        <v>10389.7001953125</v>
      </c>
      <c r="F1424">
        <v>921.5</v>
      </c>
      <c r="G1424">
        <v>928.90002441406205</v>
      </c>
      <c r="H1424">
        <v>920.5</v>
      </c>
      <c r="I1424">
        <v>925.70001220703102</v>
      </c>
      <c r="J1424">
        <v>8.88895336421303E-2</v>
      </c>
      <c r="K1424">
        <v>8.9278679841805195E-2</v>
      </c>
      <c r="L1424">
        <v>8.8832058674515602E-2</v>
      </c>
      <c r="M1424" s="19">
        <v>8.9097856030983205E-2</v>
      </c>
      <c r="N1424">
        <v>8.8408363477264496E-2</v>
      </c>
      <c r="O1424">
        <v>7.41930219000596E-4</v>
      </c>
      <c r="P1424">
        <v>8.9150293696265107E-2</v>
      </c>
      <c r="Q1424">
        <v>8.7666433258263898E-2</v>
      </c>
      <c r="R1424" s="6" t="str">
        <f t="shared" si="233"/>
        <v>Upper</v>
      </c>
      <c r="S1424" t="str">
        <f t="shared" si="234"/>
        <v>Upper</v>
      </c>
      <c r="T1424" t="str">
        <f t="shared" si="229"/>
        <v>Above</v>
      </c>
      <c r="U1424" t="str">
        <f t="shared" si="230"/>
        <v>Above</v>
      </c>
      <c r="V1424" t="str">
        <f t="shared" si="231"/>
        <v>Below</v>
      </c>
      <c r="W1424" t="str">
        <f t="shared" si="228"/>
        <v>Below</v>
      </c>
      <c r="X1424" t="str">
        <f t="shared" si="232"/>
        <v>Sell</v>
      </c>
      <c r="Y1424" t="str">
        <f t="shared" si="227"/>
        <v/>
      </c>
    </row>
    <row r="1425" spans="1:25" x14ac:dyDescent="0.3">
      <c r="A1425" s="2">
        <v>43066</v>
      </c>
      <c r="B1425">
        <v>10361.0498046875</v>
      </c>
      <c r="C1425">
        <v>10407.150390625</v>
      </c>
      <c r="D1425">
        <v>10340.2001953125</v>
      </c>
      <c r="E1425">
        <v>10399.5498046875</v>
      </c>
      <c r="F1425">
        <v>924.5</v>
      </c>
      <c r="G1425">
        <v>931</v>
      </c>
      <c r="H1425">
        <v>922.79998779296795</v>
      </c>
      <c r="I1425">
        <v>928.77502441406205</v>
      </c>
      <c r="J1425">
        <v>8.9228409999703107E-2</v>
      </c>
      <c r="K1425">
        <v>8.9457725223099097E-2</v>
      </c>
      <c r="L1425">
        <v>8.9243918914771E-2</v>
      </c>
      <c r="M1425" s="19">
        <v>8.9309156824791097E-2</v>
      </c>
      <c r="N1425">
        <v>8.8495537770744995E-2</v>
      </c>
      <c r="O1425">
        <v>7.4013012251244797E-4</v>
      </c>
      <c r="P1425">
        <v>8.9235667893257403E-2</v>
      </c>
      <c r="Q1425">
        <v>8.7755407648232503E-2</v>
      </c>
      <c r="R1425" s="6" t="str">
        <f t="shared" si="233"/>
        <v>Upper</v>
      </c>
      <c r="S1425" t="str">
        <f t="shared" si="234"/>
        <v>Upper</v>
      </c>
      <c r="T1425" t="str">
        <f t="shared" si="229"/>
        <v>Above</v>
      </c>
      <c r="U1425" t="str">
        <f t="shared" si="230"/>
        <v>Above</v>
      </c>
      <c r="V1425" t="str">
        <f t="shared" si="231"/>
        <v>Above</v>
      </c>
      <c r="W1425" t="str">
        <f t="shared" si="228"/>
        <v>Above</v>
      </c>
      <c r="X1425" t="str">
        <f t="shared" si="232"/>
        <v>Sell</v>
      </c>
      <c r="Y1425" t="str">
        <f t="shared" si="227"/>
        <v/>
      </c>
    </row>
    <row r="1426" spans="1:25" x14ac:dyDescent="0.3">
      <c r="A1426" s="2">
        <v>43067</v>
      </c>
      <c r="B1426">
        <v>10387.900390625</v>
      </c>
      <c r="C1426">
        <v>10409.5498046875</v>
      </c>
      <c r="D1426">
        <v>10355.2001953125</v>
      </c>
      <c r="E1426">
        <v>10370.25</v>
      </c>
      <c r="F1426">
        <v>928</v>
      </c>
      <c r="G1426">
        <v>935.5</v>
      </c>
      <c r="H1426">
        <v>927.92498779296795</v>
      </c>
      <c r="I1426">
        <v>932.67498779296795</v>
      </c>
      <c r="J1426">
        <v>8.9334703366766202E-2</v>
      </c>
      <c r="K1426">
        <v>8.9869400459445095E-2</v>
      </c>
      <c r="L1426">
        <v>8.9609565270694899E-2</v>
      </c>
      <c r="M1426" s="19">
        <v>8.9937560598150307E-2</v>
      </c>
      <c r="N1426">
        <v>8.8617845071751702E-2</v>
      </c>
      <c r="O1426">
        <v>7.6708759870820298E-4</v>
      </c>
      <c r="P1426">
        <v>8.9384932670459896E-2</v>
      </c>
      <c r="Q1426">
        <v>8.7850757473043495E-2</v>
      </c>
      <c r="R1426" s="6" t="str">
        <f t="shared" si="233"/>
        <v>Upper</v>
      </c>
      <c r="S1426" t="str">
        <f t="shared" si="234"/>
        <v>Upper</v>
      </c>
      <c r="T1426" t="str">
        <f t="shared" si="229"/>
        <v>Above</v>
      </c>
      <c r="U1426" t="str">
        <f t="shared" si="230"/>
        <v>Above</v>
      </c>
      <c r="V1426" t="str">
        <f t="shared" si="231"/>
        <v>Above</v>
      </c>
      <c r="W1426" t="str">
        <f t="shared" si="228"/>
        <v>Above</v>
      </c>
      <c r="X1426" t="str">
        <f t="shared" si="232"/>
        <v>Sell</v>
      </c>
      <c r="Y1426" t="str">
        <f t="shared" si="227"/>
        <v/>
      </c>
    </row>
    <row r="1427" spans="1:25" x14ac:dyDescent="0.3">
      <c r="A1427" s="2">
        <v>43068</v>
      </c>
      <c r="B1427">
        <v>10376.650390625</v>
      </c>
      <c r="C1427">
        <v>10392.9501953125</v>
      </c>
      <c r="D1427">
        <v>10345.900390625</v>
      </c>
      <c r="E1427">
        <v>10361.2998046875</v>
      </c>
      <c r="F1427">
        <v>932.5</v>
      </c>
      <c r="G1427">
        <v>937.75</v>
      </c>
      <c r="H1427">
        <v>927.90002441406205</v>
      </c>
      <c r="I1427">
        <v>936.65002441406205</v>
      </c>
      <c r="J1427">
        <v>8.9865222870232395E-2</v>
      </c>
      <c r="K1427">
        <v>9.0229432680525107E-2</v>
      </c>
      <c r="L1427">
        <v>8.9687701348341198E-2</v>
      </c>
      <c r="M1427" s="19">
        <v>9.0398892230713901E-2</v>
      </c>
      <c r="N1427">
        <v>8.8776887544568306E-2</v>
      </c>
      <c r="O1427">
        <v>7.9096332489602599E-4</v>
      </c>
      <c r="P1427">
        <v>8.9567850869464297E-2</v>
      </c>
      <c r="Q1427">
        <v>8.7985924219672301E-2</v>
      </c>
      <c r="R1427" s="6" t="str">
        <f t="shared" si="233"/>
        <v>Upper</v>
      </c>
      <c r="S1427" t="str">
        <f t="shared" si="234"/>
        <v>Upper</v>
      </c>
      <c r="T1427" t="str">
        <f t="shared" si="229"/>
        <v>Above</v>
      </c>
      <c r="U1427" t="str">
        <f t="shared" si="230"/>
        <v>Above</v>
      </c>
      <c r="V1427" t="str">
        <f t="shared" si="231"/>
        <v>Above</v>
      </c>
      <c r="W1427" t="str">
        <f t="shared" si="228"/>
        <v>Above</v>
      </c>
      <c r="X1427" t="str">
        <f t="shared" si="232"/>
        <v>Sell</v>
      </c>
      <c r="Y1427" t="str">
        <f t="shared" si="227"/>
        <v/>
      </c>
    </row>
    <row r="1428" spans="1:25" x14ac:dyDescent="0.3">
      <c r="A1428" s="2">
        <v>43069</v>
      </c>
      <c r="B1428">
        <v>10332.7001953125</v>
      </c>
      <c r="C1428">
        <v>10332.7001953125</v>
      </c>
      <c r="D1428">
        <v>10211.25</v>
      </c>
      <c r="E1428">
        <v>10226.5498046875</v>
      </c>
      <c r="F1428">
        <v>934.34997558593705</v>
      </c>
      <c r="G1428">
        <v>936.97497558593705</v>
      </c>
      <c r="H1428">
        <v>920</v>
      </c>
      <c r="I1428">
        <v>926.84997558593705</v>
      </c>
      <c r="J1428">
        <v>9.0426505939832799E-2</v>
      </c>
      <c r="K1428">
        <v>9.0680553763768601E-2</v>
      </c>
      <c r="L1428">
        <v>9.0096707063287998E-2</v>
      </c>
      <c r="M1428" s="19">
        <v>9.0631737319765496E-2</v>
      </c>
      <c r="N1428">
        <v>8.8938426995681594E-2</v>
      </c>
      <c r="O1428">
        <v>8.2437203012143603E-4</v>
      </c>
      <c r="P1428">
        <v>8.97627990258031E-2</v>
      </c>
      <c r="Q1428">
        <v>8.8114054965560198E-2</v>
      </c>
      <c r="R1428" s="6" t="str">
        <f t="shared" si="233"/>
        <v>Upper</v>
      </c>
      <c r="S1428" t="str">
        <f t="shared" si="234"/>
        <v>Upper</v>
      </c>
      <c r="T1428" t="str">
        <f t="shared" si="229"/>
        <v>Above</v>
      </c>
      <c r="U1428" t="str">
        <f t="shared" si="230"/>
        <v>Above</v>
      </c>
      <c r="V1428" t="str">
        <f t="shared" si="231"/>
        <v>Above</v>
      </c>
      <c r="W1428" t="str">
        <f t="shared" si="228"/>
        <v>Above</v>
      </c>
      <c r="X1428" t="str">
        <f t="shared" si="232"/>
        <v>Sell</v>
      </c>
      <c r="Y1428" t="str">
        <f t="shared" si="227"/>
        <v/>
      </c>
    </row>
    <row r="1429" spans="1:25" x14ac:dyDescent="0.3">
      <c r="A1429" s="2">
        <v>43070</v>
      </c>
      <c r="B1429">
        <v>10263.7001953125</v>
      </c>
      <c r="C1429">
        <v>10272.7001953125</v>
      </c>
      <c r="D1429">
        <v>10108.5498046875</v>
      </c>
      <c r="E1429">
        <v>10121.7998046875</v>
      </c>
      <c r="F1429">
        <v>927.45001220703102</v>
      </c>
      <c r="G1429">
        <v>930</v>
      </c>
      <c r="H1429">
        <v>922.04998779296795</v>
      </c>
      <c r="I1429">
        <v>924.09997558593705</v>
      </c>
      <c r="J1429">
        <v>9.0362149571613898E-2</v>
      </c>
      <c r="K1429">
        <v>9.0531212078433301E-2</v>
      </c>
      <c r="L1429">
        <v>9.1214863220577799E-2</v>
      </c>
      <c r="M1429" s="19">
        <v>9.1297989825680798E-2</v>
      </c>
      <c r="N1429">
        <v>8.9124709048142695E-2</v>
      </c>
      <c r="O1429">
        <v>9.1535275406696601E-4</v>
      </c>
      <c r="P1429">
        <v>9.0040061802209706E-2</v>
      </c>
      <c r="Q1429">
        <v>8.8209356294075794E-2</v>
      </c>
      <c r="R1429" s="6" t="str">
        <f t="shared" si="233"/>
        <v>Upper</v>
      </c>
      <c r="S1429" t="str">
        <f t="shared" si="234"/>
        <v>Upper</v>
      </c>
      <c r="T1429" t="str">
        <f t="shared" si="229"/>
        <v>Above</v>
      </c>
      <c r="U1429" t="str">
        <f t="shared" si="230"/>
        <v>Above</v>
      </c>
      <c r="V1429" t="str">
        <f t="shared" si="231"/>
        <v>Above</v>
      </c>
      <c r="W1429" t="str">
        <f t="shared" si="228"/>
        <v>Above</v>
      </c>
      <c r="X1429" t="str">
        <f t="shared" si="232"/>
        <v>Sell</v>
      </c>
      <c r="Y1429" t="str">
        <f t="shared" si="227"/>
        <v/>
      </c>
    </row>
    <row r="1430" spans="1:25" x14ac:dyDescent="0.3">
      <c r="A1430" s="2">
        <v>43073</v>
      </c>
      <c r="B1430">
        <v>10175.0498046875</v>
      </c>
      <c r="C1430">
        <v>10179.2001953125</v>
      </c>
      <c r="D1430">
        <v>10095.7001953125</v>
      </c>
      <c r="E1430">
        <v>10127.75</v>
      </c>
      <c r="F1430">
        <v>927.45001220703102</v>
      </c>
      <c r="G1430">
        <v>927.45001220703102</v>
      </c>
      <c r="H1430">
        <v>915.04998779296795</v>
      </c>
      <c r="I1430">
        <v>917.04998779296795</v>
      </c>
      <c r="J1430">
        <v>9.1149432190471197E-2</v>
      </c>
      <c r="K1430">
        <v>9.1112267605672995E-2</v>
      </c>
      <c r="L1430">
        <v>9.0637595222749598E-2</v>
      </c>
      <c r="M1430" s="19">
        <v>9.0548244950059795E-2</v>
      </c>
      <c r="N1430">
        <v>8.9278233520915698E-2</v>
      </c>
      <c r="O1430">
        <v>8.8145053313453499E-4</v>
      </c>
      <c r="P1430">
        <v>9.0159684054050199E-2</v>
      </c>
      <c r="Q1430">
        <v>8.83967829877811E-2</v>
      </c>
      <c r="R1430" s="6" t="str">
        <f t="shared" si="233"/>
        <v>Upper</v>
      </c>
      <c r="S1430" t="str">
        <f t="shared" si="234"/>
        <v>Upper</v>
      </c>
      <c r="T1430" t="str">
        <f t="shared" si="229"/>
        <v>Above</v>
      </c>
      <c r="U1430" t="str">
        <f t="shared" si="230"/>
        <v>Above</v>
      </c>
      <c r="V1430" t="str">
        <f t="shared" si="231"/>
        <v>Above</v>
      </c>
      <c r="W1430" t="str">
        <f t="shared" si="228"/>
        <v>Above</v>
      </c>
      <c r="X1430" t="str">
        <f t="shared" si="232"/>
        <v>Sell</v>
      </c>
      <c r="Y1430" t="str">
        <f t="shared" si="227"/>
        <v/>
      </c>
    </row>
    <row r="1431" spans="1:25" x14ac:dyDescent="0.3">
      <c r="A1431" s="2">
        <v>43074</v>
      </c>
      <c r="B1431">
        <v>10118.25</v>
      </c>
      <c r="C1431">
        <v>10147.9501953125</v>
      </c>
      <c r="D1431">
        <v>10069.099609375</v>
      </c>
      <c r="E1431">
        <v>10118.25</v>
      </c>
      <c r="F1431">
        <v>913</v>
      </c>
      <c r="G1431">
        <v>914.27502441406205</v>
      </c>
      <c r="H1431">
        <v>903.5</v>
      </c>
      <c r="I1431">
        <v>910.22497558593705</v>
      </c>
      <c r="J1431">
        <v>9.0232994836063493E-2</v>
      </c>
      <c r="K1431">
        <v>9.0094551788042904E-2</v>
      </c>
      <c r="L1431">
        <v>8.9729969416409497E-2</v>
      </c>
      <c r="M1431" s="19">
        <v>8.9958735511174101E-2</v>
      </c>
      <c r="N1431">
        <v>8.9371161957601003E-2</v>
      </c>
      <c r="O1431">
        <v>8.4805268036257505E-4</v>
      </c>
      <c r="P1431">
        <v>9.0219214637963605E-2</v>
      </c>
      <c r="Q1431">
        <v>8.8523109277238402E-2</v>
      </c>
      <c r="R1431" s="6">
        <f t="shared" si="233"/>
        <v>0</v>
      </c>
      <c r="S1431" t="str">
        <f t="shared" si="234"/>
        <v>Upper</v>
      </c>
      <c r="T1431" t="str">
        <f t="shared" si="229"/>
        <v>Above</v>
      </c>
      <c r="U1431" t="str">
        <f t="shared" si="230"/>
        <v>Above</v>
      </c>
      <c r="V1431" t="str">
        <f t="shared" si="231"/>
        <v>Below</v>
      </c>
      <c r="W1431" t="str">
        <f t="shared" si="228"/>
        <v>Below</v>
      </c>
      <c r="X1431" t="str">
        <f t="shared" si="232"/>
        <v>Sell</v>
      </c>
      <c r="Y1431" t="str">
        <f t="shared" si="227"/>
        <v/>
      </c>
    </row>
    <row r="1432" spans="1:25" x14ac:dyDescent="0.3">
      <c r="A1432" s="2">
        <v>43075</v>
      </c>
      <c r="B1432">
        <v>10088.7998046875</v>
      </c>
      <c r="C1432">
        <v>10104.2001953125</v>
      </c>
      <c r="D1432">
        <v>10033.349609375</v>
      </c>
      <c r="E1432">
        <v>10044.099609375</v>
      </c>
      <c r="F1432">
        <v>909.97497558593705</v>
      </c>
      <c r="G1432">
        <v>910.67498779296795</v>
      </c>
      <c r="H1432">
        <v>899.5</v>
      </c>
      <c r="I1432">
        <v>901.65002441406205</v>
      </c>
      <c r="J1432">
        <v>9.0196553921422895E-2</v>
      </c>
      <c r="K1432">
        <v>9.0128359512853404E-2</v>
      </c>
      <c r="L1432">
        <v>8.9651017359100194E-2</v>
      </c>
      <c r="M1432" s="19">
        <v>8.9769124110684495E-2</v>
      </c>
      <c r="N1432">
        <v>8.9429055951713604E-2</v>
      </c>
      <c r="O1432">
        <v>8.3283088110208897E-4</v>
      </c>
      <c r="P1432">
        <v>9.0261886832815705E-2</v>
      </c>
      <c r="Q1432">
        <v>8.8596225070611503E-2</v>
      </c>
      <c r="R1432" s="6">
        <f t="shared" si="233"/>
        <v>0</v>
      </c>
      <c r="S1432" t="str">
        <f t="shared" si="234"/>
        <v>Upper</v>
      </c>
      <c r="T1432" t="str">
        <f t="shared" si="229"/>
        <v>Above</v>
      </c>
      <c r="U1432" t="str">
        <f t="shared" si="230"/>
        <v>Above</v>
      </c>
      <c r="V1432" t="str">
        <f t="shared" si="231"/>
        <v>Below</v>
      </c>
      <c r="W1432" t="str">
        <f t="shared" si="228"/>
        <v>Below</v>
      </c>
      <c r="X1432" t="str">
        <f t="shared" si="232"/>
        <v>Sell</v>
      </c>
      <c r="Y1432" t="str">
        <f t="shared" si="227"/>
        <v/>
      </c>
    </row>
    <row r="1433" spans="1:25" x14ac:dyDescent="0.3">
      <c r="A1433" s="2">
        <v>43076</v>
      </c>
      <c r="B1433">
        <v>10063.4501953125</v>
      </c>
      <c r="C1433">
        <v>10182.650390625</v>
      </c>
      <c r="D1433">
        <v>10061.900390625</v>
      </c>
      <c r="E1433">
        <v>10166.7001953125</v>
      </c>
      <c r="F1433">
        <v>903.32501220703102</v>
      </c>
      <c r="G1433">
        <v>908.29998779296795</v>
      </c>
      <c r="H1433">
        <v>901.54998779296795</v>
      </c>
      <c r="I1433">
        <v>904.82501220703102</v>
      </c>
      <c r="J1433">
        <v>8.9762953527389097E-2</v>
      </c>
      <c r="K1433">
        <v>8.9200743711011193E-2</v>
      </c>
      <c r="L1433">
        <v>8.9600368995202101E-2</v>
      </c>
      <c r="M1433" s="19">
        <v>8.8998888019164099E-2</v>
      </c>
      <c r="N1433">
        <v>8.9446323065082795E-2</v>
      </c>
      <c r="O1433">
        <v>8.1937728504609798E-4</v>
      </c>
      <c r="P1433">
        <v>9.0265700350128902E-2</v>
      </c>
      <c r="Q1433">
        <v>8.8626945780036701E-2</v>
      </c>
      <c r="R1433" s="6">
        <f t="shared" si="233"/>
        <v>0</v>
      </c>
      <c r="S1433" t="str">
        <f t="shared" si="234"/>
        <v>Upper</v>
      </c>
      <c r="T1433" t="str">
        <f t="shared" si="229"/>
        <v>Above</v>
      </c>
      <c r="U1433" t="str">
        <f t="shared" si="230"/>
        <v>Above</v>
      </c>
      <c r="V1433" t="str">
        <f t="shared" si="231"/>
        <v>Below</v>
      </c>
      <c r="W1433" t="str">
        <f t="shared" si="228"/>
        <v>Below</v>
      </c>
      <c r="X1433" t="str">
        <f t="shared" si="232"/>
        <v>Sell</v>
      </c>
      <c r="Y1433" t="str">
        <f t="shared" si="227"/>
        <v/>
      </c>
    </row>
    <row r="1434" spans="1:25" x14ac:dyDescent="0.3">
      <c r="A1434" s="2">
        <v>43077</v>
      </c>
      <c r="B1434">
        <v>10198.4501953125</v>
      </c>
      <c r="C1434">
        <v>10270.849609375</v>
      </c>
      <c r="D1434">
        <v>10195.25</v>
      </c>
      <c r="E1434">
        <v>10265.650390625</v>
      </c>
      <c r="F1434">
        <v>907</v>
      </c>
      <c r="G1434">
        <v>926.5</v>
      </c>
      <c r="H1434">
        <v>907</v>
      </c>
      <c r="I1434">
        <v>920.20001220703102</v>
      </c>
      <c r="J1434">
        <v>8.8935081569244998E-2</v>
      </c>
      <c r="K1434">
        <v>9.0206753602380799E-2</v>
      </c>
      <c r="L1434">
        <v>8.8962997474314007E-2</v>
      </c>
      <c r="M1434" s="19">
        <v>8.9638744472283399E-2</v>
      </c>
      <c r="N1434">
        <v>8.9515248929189106E-2</v>
      </c>
      <c r="O1434">
        <v>7.7089799476486205E-4</v>
      </c>
      <c r="P1434">
        <v>9.0286146923953994E-2</v>
      </c>
      <c r="Q1434">
        <v>8.8744350934424204E-2</v>
      </c>
      <c r="R1434" s="6">
        <f t="shared" si="233"/>
        <v>0</v>
      </c>
      <c r="S1434" t="str">
        <f t="shared" si="234"/>
        <v>Upper</v>
      </c>
      <c r="T1434" t="str">
        <f t="shared" si="229"/>
        <v>Above</v>
      </c>
      <c r="U1434" t="str">
        <f t="shared" si="230"/>
        <v>Above</v>
      </c>
      <c r="V1434" t="str">
        <f t="shared" si="231"/>
        <v>Below</v>
      </c>
      <c r="W1434" t="str">
        <f t="shared" si="228"/>
        <v>Below</v>
      </c>
      <c r="X1434" t="str">
        <f t="shared" si="232"/>
        <v>Sell</v>
      </c>
      <c r="Y1434" t="str">
        <f t="shared" si="227"/>
        <v/>
      </c>
    </row>
    <row r="1435" spans="1:25" x14ac:dyDescent="0.3">
      <c r="A1435" s="2">
        <v>43080</v>
      </c>
      <c r="B1435">
        <v>10310.5</v>
      </c>
      <c r="C1435">
        <v>10329.2001953125</v>
      </c>
      <c r="D1435">
        <v>10282.0498046875</v>
      </c>
      <c r="E1435">
        <v>10322.25</v>
      </c>
      <c r="F1435">
        <v>924</v>
      </c>
      <c r="G1435">
        <v>925.875</v>
      </c>
      <c r="H1435">
        <v>920</v>
      </c>
      <c r="I1435">
        <v>923.20001220703102</v>
      </c>
      <c r="J1435">
        <v>8.9617380340429598E-2</v>
      </c>
      <c r="K1435">
        <v>8.9636659421140005E-2</v>
      </c>
      <c r="L1435">
        <v>8.9476322083226895E-2</v>
      </c>
      <c r="M1435" s="19">
        <v>8.9437865989201101E-2</v>
      </c>
      <c r="N1435">
        <v>8.9553012931717399E-2</v>
      </c>
      <c r="O1435">
        <v>7.4606083828897697E-4</v>
      </c>
      <c r="P1435">
        <v>9.0299073770006399E-2</v>
      </c>
      <c r="Q1435">
        <v>8.8806952093428398E-2</v>
      </c>
      <c r="R1435" s="6">
        <f t="shared" si="233"/>
        <v>0</v>
      </c>
      <c r="S1435" t="str">
        <f t="shared" si="234"/>
        <v>Upper</v>
      </c>
      <c r="T1435" t="str">
        <f t="shared" si="229"/>
        <v>Above</v>
      </c>
      <c r="U1435" t="str">
        <f t="shared" si="230"/>
        <v>Above</v>
      </c>
      <c r="V1435" t="str">
        <f t="shared" si="231"/>
        <v>Below</v>
      </c>
      <c r="W1435" t="str">
        <f t="shared" si="228"/>
        <v>Below</v>
      </c>
      <c r="X1435" t="str">
        <f t="shared" si="232"/>
        <v>Sell</v>
      </c>
      <c r="Y1435" t="str">
        <f t="shared" si="227"/>
        <v/>
      </c>
    </row>
    <row r="1436" spans="1:25" x14ac:dyDescent="0.3">
      <c r="A1436" s="2">
        <v>43081</v>
      </c>
      <c r="B1436">
        <v>10324.900390625</v>
      </c>
      <c r="C1436">
        <v>10326.099609375</v>
      </c>
      <c r="D1436">
        <v>10230.2001953125</v>
      </c>
      <c r="E1436">
        <v>10240.150390625</v>
      </c>
      <c r="F1436">
        <v>924.54998779296795</v>
      </c>
      <c r="G1436">
        <v>924.95001220703102</v>
      </c>
      <c r="H1436">
        <v>907.97497558593705</v>
      </c>
      <c r="I1436">
        <v>909.95001220703102</v>
      </c>
      <c r="J1436">
        <v>8.9545656889092995E-2</v>
      </c>
      <c r="K1436">
        <v>8.9573996687701399E-2</v>
      </c>
      <c r="L1436">
        <v>8.8754370222586004E-2</v>
      </c>
      <c r="M1436" s="19">
        <v>8.8861000814998106E-2</v>
      </c>
      <c r="N1436">
        <v>8.95727273042842E-2</v>
      </c>
      <c r="O1436">
        <v>7.2062069746030495E-4</v>
      </c>
      <c r="P1436">
        <v>9.0293348001744503E-2</v>
      </c>
      <c r="Q1436">
        <v>8.8852106606823897E-2</v>
      </c>
      <c r="R1436" s="6" t="str">
        <f t="shared" si="233"/>
        <v>Lower</v>
      </c>
      <c r="S1436" t="str">
        <f t="shared" si="234"/>
        <v>Lower</v>
      </c>
      <c r="T1436" t="str">
        <f t="shared" si="229"/>
        <v>Above</v>
      </c>
      <c r="U1436" t="str">
        <f t="shared" si="230"/>
        <v>Above</v>
      </c>
      <c r="V1436" t="str">
        <f t="shared" si="231"/>
        <v>Below</v>
      </c>
      <c r="W1436" t="str">
        <f t="shared" si="228"/>
        <v>Above</v>
      </c>
      <c r="X1436" t="str">
        <f t="shared" si="232"/>
        <v>Buy</v>
      </c>
      <c r="Y1436" t="str">
        <f t="shared" si="227"/>
        <v>Buy</v>
      </c>
    </row>
    <row r="1437" spans="1:25" x14ac:dyDescent="0.3">
      <c r="A1437" s="2">
        <v>43082</v>
      </c>
      <c r="B1437">
        <v>10236.599609375</v>
      </c>
      <c r="C1437">
        <v>10296.5498046875</v>
      </c>
      <c r="D1437">
        <v>10169.849609375</v>
      </c>
      <c r="E1437">
        <v>10192.9501953125</v>
      </c>
      <c r="F1437">
        <v>910.02502441406205</v>
      </c>
      <c r="G1437">
        <v>922.5</v>
      </c>
      <c r="H1437">
        <v>907.54998779296795</v>
      </c>
      <c r="I1437">
        <v>910.67498779296795</v>
      </c>
      <c r="J1437">
        <v>8.8899151978224497E-2</v>
      </c>
      <c r="K1437">
        <v>8.9593117840311098E-2</v>
      </c>
      <c r="L1437">
        <v>8.9239273209738498E-2</v>
      </c>
      <c r="M1437" s="19">
        <v>8.9343612039992706E-2</v>
      </c>
      <c r="N1437">
        <v>8.95917928180235E-2</v>
      </c>
      <c r="O1437">
        <v>7.0856393656635295E-4</v>
      </c>
      <c r="P1437">
        <v>9.0300356754589903E-2</v>
      </c>
      <c r="Q1437">
        <v>8.8883228881457194E-2</v>
      </c>
      <c r="R1437" s="6">
        <f t="shared" si="233"/>
        <v>0</v>
      </c>
      <c r="S1437" t="str">
        <f t="shared" si="234"/>
        <v>Lower</v>
      </c>
      <c r="T1437" t="str">
        <f t="shared" si="229"/>
        <v>Above</v>
      </c>
      <c r="U1437" t="str">
        <f t="shared" si="230"/>
        <v>Above</v>
      </c>
      <c r="V1437" t="str">
        <f t="shared" si="231"/>
        <v>Below</v>
      </c>
      <c r="W1437" t="str">
        <f t="shared" si="228"/>
        <v>Above</v>
      </c>
      <c r="X1437" t="str">
        <f t="shared" si="232"/>
        <v>Buy</v>
      </c>
      <c r="Y1437" t="str">
        <f t="shared" si="227"/>
        <v/>
      </c>
    </row>
    <row r="1438" spans="1:25" x14ac:dyDescent="0.3">
      <c r="A1438" s="2">
        <v>43083</v>
      </c>
      <c r="B1438">
        <v>10229.2998046875</v>
      </c>
      <c r="C1438">
        <v>10276.099609375</v>
      </c>
      <c r="D1438">
        <v>10141.5498046875</v>
      </c>
      <c r="E1438">
        <v>10252.099609375</v>
      </c>
      <c r="F1438">
        <v>912</v>
      </c>
      <c r="G1438">
        <v>920</v>
      </c>
      <c r="H1438">
        <v>906</v>
      </c>
      <c r="I1438">
        <v>919.02502441406205</v>
      </c>
      <c r="J1438">
        <v>8.9155662402433694E-2</v>
      </c>
      <c r="K1438">
        <v>8.9528131778780495E-2</v>
      </c>
      <c r="L1438">
        <v>8.9335458332141696E-2</v>
      </c>
      <c r="M1438" s="19">
        <v>8.9642615603701598E-2</v>
      </c>
      <c r="N1438">
        <v>8.9649684260065504E-2</v>
      </c>
      <c r="O1438">
        <v>6.5891802700735196E-4</v>
      </c>
      <c r="P1438">
        <v>9.0308602287072895E-2</v>
      </c>
      <c r="Q1438">
        <v>8.8990766233058197E-2</v>
      </c>
      <c r="R1438" s="6">
        <f t="shared" si="233"/>
        <v>0</v>
      </c>
      <c r="S1438" t="str">
        <f t="shared" si="234"/>
        <v>Lower</v>
      </c>
      <c r="T1438" t="str">
        <f t="shared" si="229"/>
        <v>Above</v>
      </c>
      <c r="U1438" t="str">
        <f t="shared" si="230"/>
        <v>Above</v>
      </c>
      <c r="V1438" t="str">
        <f t="shared" si="231"/>
        <v>Below</v>
      </c>
      <c r="W1438" t="str">
        <f t="shared" si="228"/>
        <v>Above</v>
      </c>
      <c r="X1438" t="str">
        <f t="shared" si="232"/>
        <v>Buy</v>
      </c>
      <c r="Y1438" t="str">
        <f t="shared" si="227"/>
        <v/>
      </c>
    </row>
    <row r="1439" spans="1:25" x14ac:dyDescent="0.3">
      <c r="A1439" s="2">
        <v>43084</v>
      </c>
      <c r="B1439">
        <v>10345.650390625</v>
      </c>
      <c r="C1439">
        <v>10373.099609375</v>
      </c>
      <c r="D1439">
        <v>10319.650390625</v>
      </c>
      <c r="E1439">
        <v>10333.25</v>
      </c>
      <c r="F1439">
        <v>928</v>
      </c>
      <c r="G1439">
        <v>944</v>
      </c>
      <c r="H1439">
        <v>927.75</v>
      </c>
      <c r="I1439">
        <v>936.72497558593705</v>
      </c>
      <c r="J1439">
        <v>8.9699532166767695E-2</v>
      </c>
      <c r="K1439">
        <v>9.1004621140129693E-2</v>
      </c>
      <c r="L1439">
        <v>8.9901301389320704E-2</v>
      </c>
      <c r="M1439" s="19">
        <v>9.0651535149728998E-2</v>
      </c>
      <c r="N1439">
        <v>8.9744247777606603E-2</v>
      </c>
      <c r="O1439">
        <v>6.6026627045965105E-4</v>
      </c>
      <c r="P1439">
        <v>9.0404514048066306E-2</v>
      </c>
      <c r="Q1439">
        <v>8.9083981507146998E-2</v>
      </c>
      <c r="R1439" s="6" t="str">
        <f t="shared" si="233"/>
        <v>Upper</v>
      </c>
      <c r="S1439" t="str">
        <f t="shared" si="234"/>
        <v>Upper</v>
      </c>
      <c r="T1439" t="str">
        <f t="shared" si="229"/>
        <v>Above</v>
      </c>
      <c r="U1439" t="str">
        <f t="shared" si="230"/>
        <v>Above</v>
      </c>
      <c r="V1439" t="str">
        <f t="shared" si="231"/>
        <v>Above</v>
      </c>
      <c r="W1439" t="str">
        <f t="shared" si="228"/>
        <v>Above</v>
      </c>
      <c r="X1439" t="str">
        <f t="shared" si="232"/>
        <v>Buy</v>
      </c>
      <c r="Y1439" t="str">
        <f t="shared" si="227"/>
        <v/>
      </c>
    </row>
    <row r="1440" spans="1:25" x14ac:dyDescent="0.3">
      <c r="A1440" s="2">
        <v>43087</v>
      </c>
      <c r="B1440">
        <v>10263.099609375</v>
      </c>
      <c r="C1440">
        <v>10443.5498046875</v>
      </c>
      <c r="D1440">
        <v>10074.7998046875</v>
      </c>
      <c r="E1440">
        <v>10388.75</v>
      </c>
      <c r="F1440">
        <v>927.5</v>
      </c>
      <c r="G1440">
        <v>949.5</v>
      </c>
      <c r="H1440">
        <v>904.65002441406205</v>
      </c>
      <c r="I1440">
        <v>939.47497558593705</v>
      </c>
      <c r="J1440">
        <v>9.0372308103953206E-2</v>
      </c>
      <c r="K1440">
        <v>9.0917362176395705E-2</v>
      </c>
      <c r="L1440">
        <v>8.9793349937648995E-2</v>
      </c>
      <c r="M1440" s="19">
        <v>9.0431955296444405E-2</v>
      </c>
      <c r="N1440">
        <v>8.9803774843523504E-2</v>
      </c>
      <c r="O1440">
        <v>6.6618749455946505E-4</v>
      </c>
      <c r="P1440">
        <v>9.0469962338082993E-2</v>
      </c>
      <c r="Q1440">
        <v>8.9137587348964098E-2</v>
      </c>
      <c r="R1440" s="6" t="str">
        <f t="shared" si="233"/>
        <v>Upper</v>
      </c>
      <c r="S1440" t="str">
        <f t="shared" si="234"/>
        <v>Upper</v>
      </c>
      <c r="T1440" t="str">
        <f t="shared" si="229"/>
        <v>Above</v>
      </c>
      <c r="U1440" t="str">
        <f t="shared" si="230"/>
        <v>Above</v>
      </c>
      <c r="V1440" t="str">
        <f t="shared" si="231"/>
        <v>Below</v>
      </c>
      <c r="W1440" t="str">
        <f t="shared" si="228"/>
        <v>Below</v>
      </c>
      <c r="X1440" t="str">
        <f t="shared" si="232"/>
        <v>Sell</v>
      </c>
      <c r="Y1440" t="str">
        <f t="shared" si="227"/>
        <v>Sell</v>
      </c>
    </row>
    <row r="1441" spans="1:25" x14ac:dyDescent="0.3">
      <c r="A1441" s="2">
        <v>43088</v>
      </c>
      <c r="B1441">
        <v>10414.7998046875</v>
      </c>
      <c r="C1441">
        <v>10472.2001953125</v>
      </c>
      <c r="D1441">
        <v>10406</v>
      </c>
      <c r="E1441">
        <v>10463.2001953125</v>
      </c>
      <c r="F1441">
        <v>939.90002441406205</v>
      </c>
      <c r="G1441">
        <v>946.82501220703102</v>
      </c>
      <c r="H1441">
        <v>938.07501220703102</v>
      </c>
      <c r="I1441">
        <v>942.25</v>
      </c>
      <c r="J1441">
        <v>9.02465762223323E-2</v>
      </c>
      <c r="K1441">
        <v>9.0413188685109599E-2</v>
      </c>
      <c r="L1441">
        <v>9.0147512224392698E-2</v>
      </c>
      <c r="M1441" s="19">
        <v>9.0053710376498994E-2</v>
      </c>
      <c r="N1441">
        <v>8.9836944025975002E-2</v>
      </c>
      <c r="O1441">
        <v>6.6101334937256604E-4</v>
      </c>
      <c r="P1441">
        <v>9.0497957375347493E-2</v>
      </c>
      <c r="Q1441">
        <v>8.91759306766024E-2</v>
      </c>
      <c r="R1441" s="6">
        <f t="shared" si="233"/>
        <v>0</v>
      </c>
      <c r="S1441" t="str">
        <f t="shared" si="234"/>
        <v>Upper</v>
      </c>
      <c r="T1441" t="str">
        <f t="shared" si="229"/>
        <v>Above</v>
      </c>
      <c r="U1441" t="str">
        <f t="shared" si="230"/>
        <v>Above</v>
      </c>
      <c r="V1441" t="str">
        <f t="shared" si="231"/>
        <v>Below</v>
      </c>
      <c r="W1441" t="str">
        <f t="shared" si="228"/>
        <v>Below</v>
      </c>
      <c r="X1441" t="str">
        <f t="shared" si="232"/>
        <v>Sell</v>
      </c>
      <c r="Y1441" t="str">
        <f t="shared" si="227"/>
        <v/>
      </c>
    </row>
    <row r="1442" spans="1:25" x14ac:dyDescent="0.3">
      <c r="A1442" s="2">
        <v>43089</v>
      </c>
      <c r="B1442">
        <v>10494.400390625</v>
      </c>
      <c r="C1442">
        <v>10494.4501953125</v>
      </c>
      <c r="D1442">
        <v>10437.150390625</v>
      </c>
      <c r="E1442">
        <v>10444.2001953125</v>
      </c>
      <c r="F1442">
        <v>949.45001220703102</v>
      </c>
      <c r="G1442">
        <v>951.54998779296795</v>
      </c>
      <c r="H1442">
        <v>931.82501220703102</v>
      </c>
      <c r="I1442">
        <v>934.07501220703102</v>
      </c>
      <c r="J1442">
        <v>9.0472059085453499E-2</v>
      </c>
      <c r="K1442">
        <v>9.0671733162161497E-2</v>
      </c>
      <c r="L1442">
        <v>8.9279638343050693E-2</v>
      </c>
      <c r="M1442" s="19">
        <v>8.94348054172934E-2</v>
      </c>
      <c r="N1442">
        <v>8.98240676374987E-2</v>
      </c>
      <c r="O1442">
        <v>6.6646441256564795E-4</v>
      </c>
      <c r="P1442">
        <v>9.0490532050064396E-2</v>
      </c>
      <c r="Q1442">
        <v>8.9157603224933102E-2</v>
      </c>
      <c r="R1442" s="6" t="str">
        <f t="shared" si="233"/>
        <v>Upper</v>
      </c>
      <c r="S1442" t="str">
        <f t="shared" si="234"/>
        <v>Upper</v>
      </c>
      <c r="T1442" t="str">
        <f t="shared" si="229"/>
        <v>Above</v>
      </c>
      <c r="U1442" t="str">
        <f t="shared" si="230"/>
        <v>Above</v>
      </c>
      <c r="V1442" t="str">
        <f t="shared" si="231"/>
        <v>Below</v>
      </c>
      <c r="W1442" t="str">
        <f t="shared" si="228"/>
        <v>Below</v>
      </c>
      <c r="X1442" t="str">
        <f t="shared" si="232"/>
        <v>Sell</v>
      </c>
      <c r="Y1442" t="str">
        <f t="shared" si="227"/>
        <v/>
      </c>
    </row>
    <row r="1443" spans="1:25" x14ac:dyDescent="0.3">
      <c r="A1443" s="2">
        <v>43090</v>
      </c>
      <c r="B1443">
        <v>10473.9501953125</v>
      </c>
      <c r="C1443">
        <v>10473.9501953125</v>
      </c>
      <c r="D1443">
        <v>10426.900390625</v>
      </c>
      <c r="E1443">
        <v>10440.2998046875</v>
      </c>
      <c r="F1443">
        <v>939.95001220703102</v>
      </c>
      <c r="G1443">
        <v>942.5</v>
      </c>
      <c r="H1443">
        <v>932.59997558593705</v>
      </c>
      <c r="I1443">
        <v>934.15002441406205</v>
      </c>
      <c r="J1443">
        <v>8.9741691976699997E-2</v>
      </c>
      <c r="K1443">
        <v>8.9985151965091895E-2</v>
      </c>
      <c r="L1443">
        <v>8.94417267498262E-2</v>
      </c>
      <c r="M1443" s="19">
        <v>8.9475402228837E-2</v>
      </c>
      <c r="N1443">
        <v>8.9845971640507394E-2</v>
      </c>
      <c r="O1443">
        <v>6.4613526686402203E-4</v>
      </c>
      <c r="P1443">
        <v>9.0492106907371403E-2</v>
      </c>
      <c r="Q1443">
        <v>8.9199836373643301E-2</v>
      </c>
      <c r="R1443" s="6">
        <f t="shared" si="233"/>
        <v>0</v>
      </c>
      <c r="S1443" t="str">
        <f t="shared" si="234"/>
        <v>Upper</v>
      </c>
      <c r="T1443" t="str">
        <f t="shared" si="229"/>
        <v>Above</v>
      </c>
      <c r="U1443" t="str">
        <f t="shared" si="230"/>
        <v>Above</v>
      </c>
      <c r="V1443" t="str">
        <f t="shared" si="231"/>
        <v>Below</v>
      </c>
      <c r="W1443" t="str">
        <f t="shared" si="228"/>
        <v>Below</v>
      </c>
      <c r="X1443" t="str">
        <f t="shared" si="232"/>
        <v>Sell</v>
      </c>
      <c r="Y1443" t="str">
        <f t="shared" si="227"/>
        <v/>
      </c>
    </row>
    <row r="1444" spans="1:25" x14ac:dyDescent="0.3">
      <c r="A1444" s="2">
        <v>43091</v>
      </c>
      <c r="B1444">
        <v>10457.2998046875</v>
      </c>
      <c r="C1444">
        <v>10501.099609375</v>
      </c>
      <c r="D1444">
        <v>10448.25</v>
      </c>
      <c r="E1444">
        <v>10493</v>
      </c>
      <c r="F1444">
        <v>939.5</v>
      </c>
      <c r="G1444">
        <v>940</v>
      </c>
      <c r="H1444">
        <v>930.875</v>
      </c>
      <c r="I1444">
        <v>938.32501220703102</v>
      </c>
      <c r="J1444">
        <v>8.9841547774968403E-2</v>
      </c>
      <c r="K1444">
        <v>8.9514435151229504E-2</v>
      </c>
      <c r="L1444">
        <v>8.9093867394061194E-2</v>
      </c>
      <c r="M1444" s="19">
        <v>8.9423902812068107E-2</v>
      </c>
      <c r="N1444">
        <v>8.9862273979561605E-2</v>
      </c>
      <c r="O1444">
        <v>6.3018270885167101E-4</v>
      </c>
      <c r="P1444">
        <v>9.0492456688413297E-2</v>
      </c>
      <c r="Q1444">
        <v>8.9232091270709898E-2</v>
      </c>
      <c r="R1444" s="6" t="str">
        <f t="shared" si="233"/>
        <v>Lower</v>
      </c>
      <c r="S1444" t="str">
        <f t="shared" si="234"/>
        <v>Lower</v>
      </c>
      <c r="T1444" t="str">
        <f t="shared" si="229"/>
        <v>Above</v>
      </c>
      <c r="U1444" t="str">
        <f t="shared" si="230"/>
        <v>Above</v>
      </c>
      <c r="V1444" t="str">
        <f t="shared" si="231"/>
        <v>Below</v>
      </c>
      <c r="W1444" t="str">
        <f t="shared" si="228"/>
        <v>Above</v>
      </c>
      <c r="X1444" t="str">
        <f t="shared" si="232"/>
        <v>Buy</v>
      </c>
      <c r="Y1444" t="str">
        <f t="shared" si="227"/>
        <v>Buy</v>
      </c>
    </row>
    <row r="1445" spans="1:25" x14ac:dyDescent="0.3">
      <c r="A1445" s="2">
        <v>43095</v>
      </c>
      <c r="B1445">
        <v>10512.2998046875</v>
      </c>
      <c r="C1445">
        <v>10545.4501953125</v>
      </c>
      <c r="D1445">
        <v>10477.9501953125</v>
      </c>
      <c r="E1445">
        <v>10531.5</v>
      </c>
      <c r="F1445">
        <v>940.5</v>
      </c>
      <c r="G1445">
        <v>941.40002441406205</v>
      </c>
      <c r="H1445">
        <v>928.34997558593705</v>
      </c>
      <c r="I1445">
        <v>934.17498779296795</v>
      </c>
      <c r="J1445">
        <v>8.9466626473174299E-2</v>
      </c>
      <c r="K1445">
        <v>8.9270728795677101E-2</v>
      </c>
      <c r="L1445">
        <v>8.8600342460231504E-2</v>
      </c>
      <c r="M1445" s="19">
        <v>8.8702937643542507E-2</v>
      </c>
      <c r="N1445">
        <v>8.98319630204992E-2</v>
      </c>
      <c r="O1445">
        <v>6.7141726584041999E-4</v>
      </c>
      <c r="P1445">
        <v>9.0503380286339599E-2</v>
      </c>
      <c r="Q1445">
        <v>8.9160545754658704E-2</v>
      </c>
      <c r="R1445" s="6" t="str">
        <f t="shared" si="233"/>
        <v>Lower</v>
      </c>
      <c r="S1445" t="str">
        <f t="shared" si="234"/>
        <v>Lower</v>
      </c>
      <c r="T1445" t="str">
        <f t="shared" si="229"/>
        <v>Below</v>
      </c>
      <c r="U1445" t="str">
        <f t="shared" si="230"/>
        <v>Above</v>
      </c>
      <c r="V1445" t="str">
        <f t="shared" si="231"/>
        <v>Below</v>
      </c>
      <c r="W1445" t="str">
        <f t="shared" si="228"/>
        <v>Below</v>
      </c>
      <c r="X1445" t="str">
        <f t="shared" si="232"/>
        <v>Buy</v>
      </c>
      <c r="Y1445" t="str">
        <f t="shared" si="227"/>
        <v/>
      </c>
    </row>
    <row r="1446" spans="1:25" x14ac:dyDescent="0.3">
      <c r="A1446" s="2">
        <v>43096</v>
      </c>
      <c r="B1446">
        <v>10531.0498046875</v>
      </c>
      <c r="C1446">
        <v>10552.400390625</v>
      </c>
      <c r="D1446">
        <v>10469.25</v>
      </c>
      <c r="E1446">
        <v>10490.75</v>
      </c>
      <c r="F1446">
        <v>935.04998779296795</v>
      </c>
      <c r="G1446">
        <v>935.15002441406205</v>
      </c>
      <c r="H1446">
        <v>925.57501220703102</v>
      </c>
      <c r="I1446">
        <v>928.375</v>
      </c>
      <c r="J1446">
        <v>8.8789817267483195E-2</v>
      </c>
      <c r="K1446">
        <v>8.8619649539158005E-2</v>
      </c>
      <c r="L1446">
        <v>8.8408912979156207E-2</v>
      </c>
      <c r="M1446" s="19">
        <v>8.8494626218335204E-2</v>
      </c>
      <c r="N1446">
        <v>8.9759816301508394E-2</v>
      </c>
      <c r="O1446">
        <v>7.3407434175714399E-4</v>
      </c>
      <c r="P1446">
        <v>9.0493890643265601E-2</v>
      </c>
      <c r="Q1446">
        <v>8.9025741959751298E-2</v>
      </c>
      <c r="R1446" s="6" t="str">
        <f t="shared" si="233"/>
        <v>Lower</v>
      </c>
      <c r="S1446" t="str">
        <f t="shared" si="234"/>
        <v>Lower</v>
      </c>
      <c r="T1446" t="str">
        <f t="shared" si="229"/>
        <v>Below</v>
      </c>
      <c r="U1446" t="str">
        <f t="shared" si="230"/>
        <v>Above</v>
      </c>
      <c r="V1446" t="str">
        <f t="shared" si="231"/>
        <v>Below</v>
      </c>
      <c r="W1446" t="str">
        <f t="shared" si="228"/>
        <v>Below</v>
      </c>
      <c r="X1446" t="str">
        <f t="shared" si="232"/>
        <v>Buy</v>
      </c>
      <c r="Y1446" t="str">
        <f t="shared" si="227"/>
        <v/>
      </c>
    </row>
    <row r="1447" spans="1:25" x14ac:dyDescent="0.3">
      <c r="A1447" s="2">
        <v>43097</v>
      </c>
      <c r="B1447">
        <v>10498.2001953125</v>
      </c>
      <c r="C1447">
        <v>10534.5498046875</v>
      </c>
      <c r="D1447">
        <v>10460.4501953125</v>
      </c>
      <c r="E1447">
        <v>10477.900390625</v>
      </c>
      <c r="F1447">
        <v>929.45001220703102</v>
      </c>
      <c r="G1447">
        <v>940.45001220703102</v>
      </c>
      <c r="H1447">
        <v>929</v>
      </c>
      <c r="I1447">
        <v>939.02502441406205</v>
      </c>
      <c r="J1447">
        <v>8.8534224430396602E-2</v>
      </c>
      <c r="K1447">
        <v>8.9272919075152501E-2</v>
      </c>
      <c r="L1447">
        <v>8.8810709162049195E-2</v>
      </c>
      <c r="M1447" s="19">
        <v>8.9619579248362197E-2</v>
      </c>
      <c r="N1447">
        <v>8.9720850652390799E-2</v>
      </c>
      <c r="O1447">
        <v>7.1889240820275605E-4</v>
      </c>
      <c r="P1447">
        <v>9.0439743060593603E-2</v>
      </c>
      <c r="Q1447">
        <v>8.9001958244188106E-2</v>
      </c>
      <c r="R1447" s="6" t="str">
        <f t="shared" si="233"/>
        <v>Lower</v>
      </c>
      <c r="S1447" t="str">
        <f t="shared" si="234"/>
        <v>Lower</v>
      </c>
      <c r="T1447" t="str">
        <f t="shared" si="229"/>
        <v>Above</v>
      </c>
      <c r="U1447" t="str">
        <f t="shared" si="230"/>
        <v>Above</v>
      </c>
      <c r="V1447" t="str">
        <f t="shared" si="231"/>
        <v>Below</v>
      </c>
      <c r="W1447" t="str">
        <f t="shared" si="228"/>
        <v>Above</v>
      </c>
      <c r="X1447" t="str">
        <f t="shared" si="232"/>
        <v>Buy</v>
      </c>
      <c r="Y1447" t="str">
        <f t="shared" si="227"/>
        <v/>
      </c>
    </row>
    <row r="1448" spans="1:25" x14ac:dyDescent="0.3">
      <c r="A1448" s="2">
        <v>43098</v>
      </c>
      <c r="B1448">
        <v>10492.349609375</v>
      </c>
      <c r="C1448">
        <v>10538.7001953125</v>
      </c>
      <c r="D1448">
        <v>10488.650390625</v>
      </c>
      <c r="E1448">
        <v>10530.7001953125</v>
      </c>
      <c r="F1448">
        <v>938.40002441406205</v>
      </c>
      <c r="G1448">
        <v>939.59997558593705</v>
      </c>
      <c r="H1448">
        <v>934.07501220703102</v>
      </c>
      <c r="I1448">
        <v>936.20001220703102</v>
      </c>
      <c r="J1448">
        <v>8.9436595171742406E-2</v>
      </c>
      <c r="K1448">
        <v>8.9157102695061094E-2</v>
      </c>
      <c r="L1448">
        <v>8.9055786723707495E-2</v>
      </c>
      <c r="M1448" s="19">
        <v>8.8901971838848695E-2</v>
      </c>
      <c r="N1448">
        <v>8.9634362378345003E-2</v>
      </c>
      <c r="O1448">
        <v>7.0749979194260795E-4</v>
      </c>
      <c r="P1448">
        <v>9.0341862170287598E-2</v>
      </c>
      <c r="Q1448">
        <v>8.8926862586402394E-2</v>
      </c>
      <c r="R1448" s="6" t="str">
        <f t="shared" si="233"/>
        <v>Lower</v>
      </c>
      <c r="S1448" t="str">
        <f t="shared" si="234"/>
        <v>Lower</v>
      </c>
      <c r="T1448" t="str">
        <f t="shared" si="229"/>
        <v>Below</v>
      </c>
      <c r="U1448" t="str">
        <f t="shared" si="230"/>
        <v>Above</v>
      </c>
      <c r="V1448" t="str">
        <f t="shared" si="231"/>
        <v>Below</v>
      </c>
      <c r="W1448" t="str">
        <f t="shared" si="228"/>
        <v>Below</v>
      </c>
      <c r="X1448" t="str">
        <f t="shared" si="232"/>
        <v>Buy</v>
      </c>
      <c r="Y1448" t="str">
        <f t="shared" si="227"/>
        <v/>
      </c>
    </row>
    <row r="1449" spans="1:25" x14ac:dyDescent="0.3">
      <c r="A1449" s="2">
        <v>43102</v>
      </c>
      <c r="B1449">
        <v>10477.5498046875</v>
      </c>
      <c r="C1449">
        <v>10495.2001953125</v>
      </c>
      <c r="D1449">
        <v>10404.650390625</v>
      </c>
      <c r="E1449">
        <v>10442.2001953125</v>
      </c>
      <c r="F1449">
        <v>929.27502441406205</v>
      </c>
      <c r="G1449">
        <v>937.5</v>
      </c>
      <c r="H1449">
        <v>929.27502441406205</v>
      </c>
      <c r="I1449">
        <v>936.17498779296795</v>
      </c>
      <c r="J1449">
        <v>8.8692016906311302E-2</v>
      </c>
      <c r="K1449">
        <v>8.9326547617330596E-2</v>
      </c>
      <c r="L1449">
        <v>8.9313430968461505E-2</v>
      </c>
      <c r="M1449" s="19">
        <v>8.9653039616422694E-2</v>
      </c>
      <c r="N1449">
        <v>8.9552114867882102E-2</v>
      </c>
      <c r="O1449">
        <v>5.8973511683430295E-4</v>
      </c>
      <c r="P1449">
        <v>9.0141849984716402E-2</v>
      </c>
      <c r="Q1449">
        <v>8.8962379751047801E-2</v>
      </c>
      <c r="R1449" s="6">
        <f t="shared" si="233"/>
        <v>0</v>
      </c>
      <c r="S1449" t="str">
        <f t="shared" si="234"/>
        <v>Lower</v>
      </c>
      <c r="T1449" t="str">
        <f t="shared" si="229"/>
        <v>Above</v>
      </c>
      <c r="U1449" t="str">
        <f t="shared" si="230"/>
        <v>Above</v>
      </c>
      <c r="V1449" t="str">
        <f t="shared" si="231"/>
        <v>Below</v>
      </c>
      <c r="W1449" t="str">
        <f t="shared" si="228"/>
        <v>Above</v>
      </c>
      <c r="X1449" t="str">
        <f t="shared" si="232"/>
        <v>Buy</v>
      </c>
      <c r="Y1449" t="str">
        <f t="shared" si="227"/>
        <v/>
      </c>
    </row>
    <row r="1450" spans="1:25" x14ac:dyDescent="0.3">
      <c r="A1450" s="2">
        <v>43103</v>
      </c>
      <c r="B1450">
        <v>10482.650390625</v>
      </c>
      <c r="C1450">
        <v>10503.599609375</v>
      </c>
      <c r="D1450">
        <v>10429.5498046875</v>
      </c>
      <c r="E1450">
        <v>10443.2001953125</v>
      </c>
      <c r="F1450">
        <v>937.5</v>
      </c>
      <c r="G1450">
        <v>939.125</v>
      </c>
      <c r="H1450">
        <v>925.59997558593705</v>
      </c>
      <c r="I1450">
        <v>926.32501220703102</v>
      </c>
      <c r="J1450">
        <v>8.9433489152556195E-2</v>
      </c>
      <c r="K1450">
        <v>8.9409824719687794E-2</v>
      </c>
      <c r="L1450">
        <v>8.8747835996711197E-2</v>
      </c>
      <c r="M1450" s="19">
        <v>8.8701259660120102E-2</v>
      </c>
      <c r="N1450">
        <v>8.9459765603385102E-2</v>
      </c>
      <c r="O1450">
        <v>5.6981411389186803E-4</v>
      </c>
      <c r="P1450">
        <v>9.0029579717277E-2</v>
      </c>
      <c r="Q1450">
        <v>8.8889951489493205E-2</v>
      </c>
      <c r="R1450" s="6" t="str">
        <f t="shared" si="233"/>
        <v>Lower</v>
      </c>
      <c r="S1450" t="str">
        <f t="shared" si="234"/>
        <v>Lower</v>
      </c>
      <c r="T1450" t="str">
        <f t="shared" si="229"/>
        <v>Below</v>
      </c>
      <c r="U1450" t="str">
        <f t="shared" si="230"/>
        <v>Above</v>
      </c>
      <c r="V1450" t="str">
        <f t="shared" si="231"/>
        <v>Below</v>
      </c>
      <c r="W1450" t="str">
        <f t="shared" si="228"/>
        <v>Below</v>
      </c>
      <c r="X1450" t="str">
        <f t="shared" si="232"/>
        <v>Buy</v>
      </c>
      <c r="Y1450" t="str">
        <f t="shared" si="227"/>
        <v/>
      </c>
    </row>
    <row r="1451" spans="1:25" x14ac:dyDescent="0.3">
      <c r="A1451" s="2">
        <v>43104</v>
      </c>
      <c r="B1451">
        <v>10469.400390625</v>
      </c>
      <c r="C1451">
        <v>10513</v>
      </c>
      <c r="D1451">
        <v>10441.4501953125</v>
      </c>
      <c r="E1451">
        <v>10504.7998046875</v>
      </c>
      <c r="F1451">
        <v>926.5</v>
      </c>
      <c r="G1451">
        <v>932.75</v>
      </c>
      <c r="H1451">
        <v>926.5</v>
      </c>
      <c r="I1451">
        <v>929.95001220703102</v>
      </c>
      <c r="J1451">
        <v>8.8495994558546995E-2</v>
      </c>
      <c r="K1451">
        <v>8.8723485208789102E-2</v>
      </c>
      <c r="L1451">
        <v>8.8732885056132804E-2</v>
      </c>
      <c r="M1451" s="19">
        <v>8.8526200355771106E-2</v>
      </c>
      <c r="N1451">
        <v>8.9388138845614903E-2</v>
      </c>
      <c r="O1451">
        <v>5.9334198967495499E-4</v>
      </c>
      <c r="P1451">
        <v>8.9981480835289895E-2</v>
      </c>
      <c r="Q1451">
        <v>8.8794796855939995E-2</v>
      </c>
      <c r="R1451" s="6" t="str">
        <f t="shared" si="233"/>
        <v>Lower</v>
      </c>
      <c r="S1451" t="str">
        <f t="shared" si="234"/>
        <v>Lower</v>
      </c>
      <c r="T1451" t="str">
        <f t="shared" si="229"/>
        <v>Below</v>
      </c>
      <c r="U1451" t="str">
        <f t="shared" si="230"/>
        <v>Above</v>
      </c>
      <c r="V1451" t="str">
        <f t="shared" si="231"/>
        <v>Below</v>
      </c>
      <c r="W1451" t="str">
        <f t="shared" si="228"/>
        <v>Below</v>
      </c>
      <c r="X1451" t="str">
        <f t="shared" si="232"/>
        <v>Buy</v>
      </c>
      <c r="Y1451" t="str">
        <f t="shared" si="227"/>
        <v/>
      </c>
    </row>
    <row r="1452" spans="1:25" x14ac:dyDescent="0.3">
      <c r="A1452" s="2">
        <v>43105</v>
      </c>
      <c r="B1452">
        <v>10534.25</v>
      </c>
      <c r="C1452">
        <v>10566.099609375</v>
      </c>
      <c r="D1452">
        <v>10520.099609375</v>
      </c>
      <c r="E1452">
        <v>10558.849609375</v>
      </c>
      <c r="F1452">
        <v>931.5</v>
      </c>
      <c r="G1452">
        <v>934.02502441406205</v>
      </c>
      <c r="H1452">
        <v>927.77502441406205</v>
      </c>
      <c r="I1452">
        <v>931.79998779296795</v>
      </c>
      <c r="J1452">
        <v>8.8425849016303903E-2</v>
      </c>
      <c r="K1452">
        <v>8.8398279303114696E-2</v>
      </c>
      <c r="L1452">
        <v>8.8190707204642296E-2</v>
      </c>
      <c r="M1452" s="19">
        <v>8.8248248840066906E-2</v>
      </c>
      <c r="N1452">
        <v>8.9312095082084098E-2</v>
      </c>
      <c r="O1452">
        <v>6.3774215176529701E-4</v>
      </c>
      <c r="P1452">
        <v>8.9949837233849306E-2</v>
      </c>
      <c r="Q1452">
        <v>8.8674352930318806E-2</v>
      </c>
      <c r="R1452" s="6" t="str">
        <f t="shared" si="233"/>
        <v>Lower</v>
      </c>
      <c r="S1452" t="str">
        <f t="shared" si="234"/>
        <v>Lower</v>
      </c>
      <c r="T1452" t="str">
        <f t="shared" si="229"/>
        <v>Below</v>
      </c>
      <c r="U1452" t="str">
        <f t="shared" si="230"/>
        <v>Above</v>
      </c>
      <c r="V1452" t="str">
        <f t="shared" si="231"/>
        <v>Below</v>
      </c>
      <c r="W1452" t="str">
        <f t="shared" si="228"/>
        <v>Below</v>
      </c>
      <c r="X1452" t="str">
        <f t="shared" si="232"/>
        <v>Buy</v>
      </c>
      <c r="Y1452" t="str">
        <f t="shared" si="227"/>
        <v/>
      </c>
    </row>
    <row r="1453" spans="1:25" x14ac:dyDescent="0.3">
      <c r="A1453" s="2">
        <v>43108</v>
      </c>
      <c r="B1453">
        <v>10591.7001953125</v>
      </c>
      <c r="C1453">
        <v>10631.2001953125</v>
      </c>
      <c r="D1453">
        <v>10588.5498046875</v>
      </c>
      <c r="E1453">
        <v>10623.599609375</v>
      </c>
      <c r="F1453">
        <v>932.5</v>
      </c>
      <c r="G1453">
        <v>935.34997558593705</v>
      </c>
      <c r="H1453">
        <v>928.875</v>
      </c>
      <c r="I1453">
        <v>930.29998779296795</v>
      </c>
      <c r="J1453">
        <v>8.8040633968537896E-2</v>
      </c>
      <c r="K1453">
        <v>8.7981597411583998E-2</v>
      </c>
      <c r="L1453">
        <v>8.7724477585097702E-2</v>
      </c>
      <c r="M1453" s="19">
        <v>8.7569187657637895E-2</v>
      </c>
      <c r="N1453">
        <v>8.92406100640077E-2</v>
      </c>
      <c r="O1453">
        <v>7.4568977112205901E-4</v>
      </c>
      <c r="P1453">
        <v>8.9986299835129804E-2</v>
      </c>
      <c r="Q1453">
        <v>8.8494920292885706E-2</v>
      </c>
      <c r="R1453" s="6" t="str">
        <f t="shared" si="233"/>
        <v>Lower</v>
      </c>
      <c r="S1453" t="str">
        <f t="shared" si="234"/>
        <v>Lower</v>
      </c>
      <c r="T1453" t="str">
        <f t="shared" si="229"/>
        <v>Below</v>
      </c>
      <c r="U1453" t="str">
        <f t="shared" si="230"/>
        <v>Above</v>
      </c>
      <c r="V1453" t="str">
        <f t="shared" si="231"/>
        <v>Below</v>
      </c>
      <c r="W1453" t="str">
        <f t="shared" si="228"/>
        <v>Below</v>
      </c>
      <c r="X1453" t="str">
        <f t="shared" si="232"/>
        <v>Buy</v>
      </c>
      <c r="Y1453" t="str">
        <f t="shared" si="227"/>
        <v/>
      </c>
    </row>
    <row r="1454" spans="1:25" x14ac:dyDescent="0.3">
      <c r="A1454" s="2">
        <v>43109</v>
      </c>
      <c r="B1454">
        <v>10645.099609375</v>
      </c>
      <c r="C1454">
        <v>10659.150390625</v>
      </c>
      <c r="D1454">
        <v>10603.599609375</v>
      </c>
      <c r="E1454">
        <v>10637</v>
      </c>
      <c r="F1454">
        <v>931</v>
      </c>
      <c r="G1454">
        <v>934.92498779296795</v>
      </c>
      <c r="H1454">
        <v>927.5</v>
      </c>
      <c r="I1454">
        <v>931.84997558593705</v>
      </c>
      <c r="J1454">
        <v>8.7458082513392404E-2</v>
      </c>
      <c r="K1454">
        <v>8.7711023255217305E-2</v>
      </c>
      <c r="L1454">
        <v>8.7470296330310796E-2</v>
      </c>
      <c r="M1454" s="19">
        <v>8.7604585464504794E-2</v>
      </c>
      <c r="N1454">
        <v>8.9138902113618801E-2</v>
      </c>
      <c r="O1454">
        <v>8.2322174540497295E-4</v>
      </c>
      <c r="P1454">
        <v>8.9962123859023801E-2</v>
      </c>
      <c r="Q1454">
        <v>8.8315680368213897E-2</v>
      </c>
      <c r="R1454" s="6" t="str">
        <f t="shared" si="233"/>
        <v>Lower</v>
      </c>
      <c r="S1454" t="str">
        <f t="shared" si="234"/>
        <v>Lower</v>
      </c>
      <c r="T1454" t="str">
        <f t="shared" si="229"/>
        <v>Below</v>
      </c>
      <c r="U1454" t="str">
        <f t="shared" si="230"/>
        <v>Above</v>
      </c>
      <c r="V1454" t="str">
        <f t="shared" si="231"/>
        <v>Below</v>
      </c>
      <c r="W1454" t="str">
        <f t="shared" si="228"/>
        <v>Below</v>
      </c>
      <c r="X1454" t="str">
        <f t="shared" si="232"/>
        <v>Buy</v>
      </c>
      <c r="Y1454" t="str">
        <f t="shared" si="227"/>
        <v/>
      </c>
    </row>
    <row r="1455" spans="1:25" x14ac:dyDescent="0.3">
      <c r="A1455" s="2">
        <v>43110</v>
      </c>
      <c r="B1455">
        <v>10652.0498046875</v>
      </c>
      <c r="C1455">
        <v>10655.5</v>
      </c>
      <c r="D1455">
        <v>10592.7001953125</v>
      </c>
      <c r="E1455">
        <v>10632.2001953125</v>
      </c>
      <c r="F1455">
        <v>932.59997558593705</v>
      </c>
      <c r="G1455">
        <v>933.95001220703102</v>
      </c>
      <c r="H1455">
        <v>928.65002441406205</v>
      </c>
      <c r="I1455">
        <v>932.09997558593705</v>
      </c>
      <c r="J1455">
        <v>8.7551221847980906E-2</v>
      </c>
      <c r="K1455">
        <v>8.7649571789876701E-2</v>
      </c>
      <c r="L1455">
        <v>8.7668866983038898E-2</v>
      </c>
      <c r="M1455" s="19">
        <v>8.7667647190924694E-2</v>
      </c>
      <c r="N1455">
        <v>8.9050391173705001E-2</v>
      </c>
      <c r="O1455">
        <v>8.8242234544296796E-4</v>
      </c>
      <c r="P1455">
        <v>8.9932813519148003E-2</v>
      </c>
      <c r="Q1455">
        <v>8.8167968828262E-2</v>
      </c>
      <c r="R1455" s="6" t="str">
        <f t="shared" si="233"/>
        <v>Lower</v>
      </c>
      <c r="S1455" t="str">
        <f t="shared" si="234"/>
        <v>Lower</v>
      </c>
      <c r="T1455" t="str">
        <f t="shared" si="229"/>
        <v>Below</v>
      </c>
      <c r="U1455" t="str">
        <f t="shared" si="230"/>
        <v>Above</v>
      </c>
      <c r="V1455" t="str">
        <f t="shared" si="231"/>
        <v>Below</v>
      </c>
      <c r="W1455" t="str">
        <f t="shared" si="228"/>
        <v>Below</v>
      </c>
      <c r="X1455" t="str">
        <f t="shared" si="232"/>
        <v>Buy</v>
      </c>
      <c r="Y1455" t="str">
        <f t="shared" si="227"/>
        <v/>
      </c>
    </row>
    <row r="1456" spans="1:25" x14ac:dyDescent="0.3">
      <c r="A1456" s="2">
        <v>43111</v>
      </c>
      <c r="B1456">
        <v>10637.0498046875</v>
      </c>
      <c r="C1456">
        <v>10664.599609375</v>
      </c>
      <c r="D1456">
        <v>10612.349609375</v>
      </c>
      <c r="E1456">
        <v>10651.2001953125</v>
      </c>
      <c r="F1456">
        <v>932.09997558593705</v>
      </c>
      <c r="G1456">
        <v>938</v>
      </c>
      <c r="H1456">
        <v>928.125</v>
      </c>
      <c r="I1456">
        <v>936.27502441406205</v>
      </c>
      <c r="J1456">
        <v>8.7627678040501603E-2</v>
      </c>
      <c r="K1456">
        <v>8.7954544413971797E-2</v>
      </c>
      <c r="L1456">
        <v>8.7457069750141794E-2</v>
      </c>
      <c r="M1456" s="19">
        <v>8.7903241629624804E-2</v>
      </c>
      <c r="N1456">
        <v>8.9002503214436299E-2</v>
      </c>
      <c r="O1456">
        <v>9.1849227010637404E-4</v>
      </c>
      <c r="P1456">
        <v>8.9920995484542701E-2</v>
      </c>
      <c r="Q1456">
        <v>8.8084010944329993E-2</v>
      </c>
      <c r="R1456" s="6" t="str">
        <f t="shared" si="233"/>
        <v>Lower</v>
      </c>
      <c r="S1456" t="str">
        <f t="shared" si="234"/>
        <v>Lower</v>
      </c>
      <c r="T1456" t="str">
        <f t="shared" si="229"/>
        <v>Below</v>
      </c>
      <c r="U1456" t="str">
        <f t="shared" si="230"/>
        <v>Above</v>
      </c>
      <c r="V1456" t="str">
        <f t="shared" si="231"/>
        <v>Below</v>
      </c>
      <c r="W1456" t="str">
        <f t="shared" si="228"/>
        <v>Below</v>
      </c>
      <c r="X1456" t="str">
        <f t="shared" si="232"/>
        <v>Buy</v>
      </c>
      <c r="Y1456" t="str">
        <f t="shared" si="227"/>
        <v/>
      </c>
    </row>
    <row r="1457" spans="1:25" x14ac:dyDescent="0.3">
      <c r="A1457" s="2">
        <v>43112</v>
      </c>
      <c r="B1457">
        <v>10682.5498046875</v>
      </c>
      <c r="C1457">
        <v>10690.400390625</v>
      </c>
      <c r="D1457">
        <v>10597.099609375</v>
      </c>
      <c r="E1457">
        <v>10681.25</v>
      </c>
      <c r="F1457">
        <v>936.5</v>
      </c>
      <c r="G1457">
        <v>939.07501220703102</v>
      </c>
      <c r="H1457">
        <v>930</v>
      </c>
      <c r="I1457">
        <v>932.65002441406205</v>
      </c>
      <c r="J1457">
        <v>8.7666335951840202E-2</v>
      </c>
      <c r="K1457">
        <v>8.7842828883243407E-2</v>
      </c>
      <c r="L1457">
        <v>8.7759862064262395E-2</v>
      </c>
      <c r="M1457" s="19">
        <v>8.7316561677150295E-2</v>
      </c>
      <c r="N1457">
        <v>8.8901150696294201E-2</v>
      </c>
      <c r="O1457">
        <v>9.880744147411889E-4</v>
      </c>
      <c r="P1457">
        <v>8.9889225111035406E-2</v>
      </c>
      <c r="Q1457">
        <v>8.7913076281552996E-2</v>
      </c>
      <c r="R1457" s="6" t="str">
        <f t="shared" si="233"/>
        <v>Lower</v>
      </c>
      <c r="S1457" t="str">
        <f t="shared" si="234"/>
        <v>Lower</v>
      </c>
      <c r="T1457" t="str">
        <f t="shared" si="229"/>
        <v>Below</v>
      </c>
      <c r="U1457" t="str">
        <f t="shared" si="230"/>
        <v>Above</v>
      </c>
      <c r="V1457" t="str">
        <f t="shared" si="231"/>
        <v>Below</v>
      </c>
      <c r="W1457" t="str">
        <f t="shared" si="228"/>
        <v>Below</v>
      </c>
      <c r="X1457" t="str">
        <f t="shared" si="232"/>
        <v>Buy</v>
      </c>
      <c r="Y1457" t="str">
        <f t="shared" si="227"/>
        <v/>
      </c>
    </row>
    <row r="1458" spans="1:25" x14ac:dyDescent="0.3">
      <c r="A1458" s="2">
        <v>43115</v>
      </c>
      <c r="B1458">
        <v>10718.5</v>
      </c>
      <c r="C1458">
        <v>10782.650390625</v>
      </c>
      <c r="D1458">
        <v>10713.7998046875</v>
      </c>
      <c r="E1458">
        <v>10741.5498046875</v>
      </c>
      <c r="F1458">
        <v>934.97497558593705</v>
      </c>
      <c r="G1458">
        <v>952.20001220703102</v>
      </c>
      <c r="H1458">
        <v>929.92498779296795</v>
      </c>
      <c r="I1458">
        <v>948.875</v>
      </c>
      <c r="J1458">
        <v>8.7230020579926001E-2</v>
      </c>
      <c r="K1458">
        <v>8.8308530622018794E-2</v>
      </c>
      <c r="L1458">
        <v>8.6796935237310302E-2</v>
      </c>
      <c r="M1458" s="19">
        <v>8.8336880362079595E-2</v>
      </c>
      <c r="N1458">
        <v>8.8835863934213097E-2</v>
      </c>
      <c r="O1458">
        <v>9.7960554648431801E-4</v>
      </c>
      <c r="P1458">
        <v>8.9815469480697394E-2</v>
      </c>
      <c r="Q1458">
        <v>8.78562583877288E-2</v>
      </c>
      <c r="R1458" s="6" t="str">
        <f t="shared" si="233"/>
        <v>Lower</v>
      </c>
      <c r="S1458" t="str">
        <f t="shared" si="234"/>
        <v>Lower</v>
      </c>
      <c r="T1458" t="str">
        <f t="shared" si="229"/>
        <v>Above</v>
      </c>
      <c r="U1458" t="str">
        <f t="shared" si="230"/>
        <v>Above</v>
      </c>
      <c r="V1458" t="str">
        <f t="shared" si="231"/>
        <v>Below</v>
      </c>
      <c r="W1458" t="str">
        <f t="shared" si="228"/>
        <v>Above</v>
      </c>
      <c r="X1458" t="str">
        <f t="shared" si="232"/>
        <v>Buy</v>
      </c>
      <c r="Y1458" t="str">
        <f t="shared" si="227"/>
        <v/>
      </c>
    </row>
    <row r="1459" spans="1:25" x14ac:dyDescent="0.3">
      <c r="A1459" s="2">
        <v>43116</v>
      </c>
      <c r="B1459">
        <v>10761.5</v>
      </c>
      <c r="C1459">
        <v>10762.349609375</v>
      </c>
      <c r="D1459">
        <v>10687.849609375</v>
      </c>
      <c r="E1459">
        <v>10700.4501953125</v>
      </c>
      <c r="F1459">
        <v>951.72497558593705</v>
      </c>
      <c r="G1459">
        <v>955</v>
      </c>
      <c r="H1459">
        <v>942.625</v>
      </c>
      <c r="I1459">
        <v>950.07501220703102</v>
      </c>
      <c r="J1459">
        <v>8.8437947831244396E-2</v>
      </c>
      <c r="K1459">
        <v>8.8735270146595699E-2</v>
      </c>
      <c r="L1459">
        <v>8.8195945344624105E-2</v>
      </c>
      <c r="M1459" s="19">
        <v>8.8788321506624607E-2</v>
      </c>
      <c r="N1459">
        <v>8.8742703252057895E-2</v>
      </c>
      <c r="O1459">
        <v>8.8153375828511405E-4</v>
      </c>
      <c r="P1459">
        <v>8.9624237010343E-2</v>
      </c>
      <c r="Q1459">
        <v>8.7861169493772803E-2</v>
      </c>
      <c r="R1459" s="6">
        <f t="shared" si="233"/>
        <v>0</v>
      </c>
      <c r="S1459" t="str">
        <f t="shared" si="234"/>
        <v>Lower</v>
      </c>
      <c r="T1459" t="str">
        <f t="shared" si="229"/>
        <v>Above</v>
      </c>
      <c r="U1459" t="str">
        <f t="shared" si="230"/>
        <v>Above</v>
      </c>
      <c r="V1459" t="str">
        <f t="shared" si="231"/>
        <v>Below</v>
      </c>
      <c r="W1459" t="str">
        <f t="shared" si="228"/>
        <v>Above</v>
      </c>
      <c r="X1459" t="str">
        <f t="shared" si="232"/>
        <v>Buy</v>
      </c>
      <c r="Y1459" t="str">
        <f t="shared" ref="Y1459:Y1522" si="235">+IF(X1459&lt;&gt;X1458,X1459,"")</f>
        <v/>
      </c>
    </row>
    <row r="1460" spans="1:25" x14ac:dyDescent="0.3">
      <c r="A1460" s="2">
        <v>43117</v>
      </c>
      <c r="B1460">
        <v>10702.4501953125</v>
      </c>
      <c r="C1460">
        <v>10803</v>
      </c>
      <c r="D1460">
        <v>10666.75</v>
      </c>
      <c r="E1460">
        <v>10788.5498046875</v>
      </c>
      <c r="F1460">
        <v>948.5</v>
      </c>
      <c r="G1460">
        <v>951.27502441406205</v>
      </c>
      <c r="H1460">
        <v>943.5</v>
      </c>
      <c r="I1460">
        <v>945.25</v>
      </c>
      <c r="J1460">
        <v>8.8624565654641094E-2</v>
      </c>
      <c r="K1460">
        <v>8.8056560623351099E-2</v>
      </c>
      <c r="L1460">
        <v>8.8452433965359595E-2</v>
      </c>
      <c r="M1460" s="19">
        <v>8.7616038959128603E-2</v>
      </c>
      <c r="N1460">
        <v>8.8601907435192098E-2</v>
      </c>
      <c r="O1460">
        <v>8.2027801100693898E-4</v>
      </c>
      <c r="P1460">
        <v>8.9422185446198996E-2</v>
      </c>
      <c r="Q1460">
        <v>8.7781629424185201E-2</v>
      </c>
      <c r="R1460" s="6" t="str">
        <f t="shared" si="233"/>
        <v>Lower</v>
      </c>
      <c r="S1460" t="str">
        <f t="shared" si="234"/>
        <v>Lower</v>
      </c>
      <c r="T1460" t="str">
        <f t="shared" si="229"/>
        <v>Below</v>
      </c>
      <c r="U1460" t="str">
        <f t="shared" si="230"/>
        <v>Above</v>
      </c>
      <c r="V1460" t="str">
        <f t="shared" si="231"/>
        <v>Below</v>
      </c>
      <c r="W1460" t="str">
        <f t="shared" si="228"/>
        <v>Below</v>
      </c>
      <c r="X1460" t="str">
        <f t="shared" si="232"/>
        <v>Buy</v>
      </c>
      <c r="Y1460" t="str">
        <f t="shared" si="235"/>
        <v/>
      </c>
    </row>
    <row r="1461" spans="1:25" x14ac:dyDescent="0.3">
      <c r="A1461" s="2">
        <v>43118</v>
      </c>
      <c r="B1461">
        <v>10873.400390625</v>
      </c>
      <c r="C1461">
        <v>10887.5</v>
      </c>
      <c r="D1461">
        <v>10782.400390625</v>
      </c>
      <c r="E1461">
        <v>10817</v>
      </c>
      <c r="F1461">
        <v>962</v>
      </c>
      <c r="G1461">
        <v>977</v>
      </c>
      <c r="H1461">
        <v>959.02502441406205</v>
      </c>
      <c r="I1461">
        <v>967.15002441406205</v>
      </c>
      <c r="J1461">
        <v>8.8472783622447301E-2</v>
      </c>
      <c r="K1461">
        <v>8.9735935706084902E-2</v>
      </c>
      <c r="L1461">
        <v>8.8943555207605496E-2</v>
      </c>
      <c r="M1461" s="19">
        <v>8.9410189924568895E-2</v>
      </c>
      <c r="N1461">
        <v>8.8569731412595595E-2</v>
      </c>
      <c r="O1461">
        <v>7.7150390267906798E-4</v>
      </c>
      <c r="P1461">
        <v>8.93412353152747E-2</v>
      </c>
      <c r="Q1461">
        <v>8.7798227509916504E-2</v>
      </c>
      <c r="R1461" s="6" t="str">
        <f t="shared" si="233"/>
        <v>Upper</v>
      </c>
      <c r="S1461" t="str">
        <f t="shared" si="234"/>
        <v>Upper</v>
      </c>
      <c r="T1461" t="str">
        <f t="shared" si="229"/>
        <v>Above</v>
      </c>
      <c r="U1461" t="str">
        <f t="shared" si="230"/>
        <v>Above</v>
      </c>
      <c r="V1461" t="str">
        <f t="shared" si="231"/>
        <v>Above</v>
      </c>
      <c r="W1461" t="str">
        <f t="shared" si="228"/>
        <v>Above</v>
      </c>
      <c r="X1461" t="str">
        <f t="shared" si="232"/>
        <v>Buy</v>
      </c>
      <c r="Y1461" t="str">
        <f t="shared" si="235"/>
        <v/>
      </c>
    </row>
    <row r="1462" spans="1:25" x14ac:dyDescent="0.3">
      <c r="A1462" s="2">
        <v>43119</v>
      </c>
      <c r="B1462">
        <v>10829.2001953125</v>
      </c>
      <c r="C1462">
        <v>10906.849609375</v>
      </c>
      <c r="D1462">
        <v>10793.900390625</v>
      </c>
      <c r="E1462">
        <v>10894.7001953125</v>
      </c>
      <c r="F1462">
        <v>967.57501220703102</v>
      </c>
      <c r="G1462">
        <v>979.95001220703102</v>
      </c>
      <c r="H1462">
        <v>959.625</v>
      </c>
      <c r="I1462">
        <v>976.09997558593705</v>
      </c>
      <c r="J1462">
        <v>8.9348704867959997E-2</v>
      </c>
      <c r="K1462">
        <v>8.98472104506432E-2</v>
      </c>
      <c r="L1462">
        <v>8.8904377960859995E-2</v>
      </c>
      <c r="M1462" s="19">
        <v>8.9594018934629302E-2</v>
      </c>
      <c r="N1462">
        <v>8.8577692088462404E-2</v>
      </c>
      <c r="O1462">
        <v>7.8165450747677795E-4</v>
      </c>
      <c r="P1462">
        <v>8.9359346595939207E-2</v>
      </c>
      <c r="Q1462">
        <v>8.77960375809856E-2</v>
      </c>
      <c r="R1462" s="6" t="str">
        <f t="shared" si="233"/>
        <v>Upper</v>
      </c>
      <c r="S1462" t="str">
        <f t="shared" si="234"/>
        <v>Upper</v>
      </c>
      <c r="T1462" t="str">
        <f t="shared" si="229"/>
        <v>Above</v>
      </c>
      <c r="U1462" t="str">
        <f t="shared" si="230"/>
        <v>Above</v>
      </c>
      <c r="V1462" t="str">
        <f t="shared" si="231"/>
        <v>Above</v>
      </c>
      <c r="W1462" t="str">
        <f t="shared" si="228"/>
        <v>Above</v>
      </c>
      <c r="X1462" t="str">
        <f t="shared" si="232"/>
        <v>Buy</v>
      </c>
      <c r="Y1462" t="str">
        <f t="shared" si="235"/>
        <v/>
      </c>
    </row>
    <row r="1463" spans="1:25" x14ac:dyDescent="0.3">
      <c r="A1463" s="2">
        <v>43122</v>
      </c>
      <c r="B1463">
        <v>10883.2001953125</v>
      </c>
      <c r="C1463">
        <v>10975.099609375</v>
      </c>
      <c r="D1463">
        <v>10881.400390625</v>
      </c>
      <c r="E1463">
        <v>10966.2001953125</v>
      </c>
      <c r="F1463">
        <v>980</v>
      </c>
      <c r="G1463">
        <v>994</v>
      </c>
      <c r="H1463">
        <v>976.57501220703102</v>
      </c>
      <c r="I1463">
        <v>981.67498779296795</v>
      </c>
      <c r="J1463">
        <v>9.00470433707629E-2</v>
      </c>
      <c r="K1463">
        <v>9.0568654078630698E-2</v>
      </c>
      <c r="L1463">
        <v>8.9747181166903001E-2</v>
      </c>
      <c r="M1463" s="19">
        <v>8.9518244269568004E-2</v>
      </c>
      <c r="N1463">
        <v>8.8579834190499002E-2</v>
      </c>
      <c r="O1463">
        <v>7.8429837063202605E-4</v>
      </c>
      <c r="P1463">
        <v>8.9364132561131002E-2</v>
      </c>
      <c r="Q1463">
        <v>8.7795535819866904E-2</v>
      </c>
      <c r="R1463" s="6" t="str">
        <f t="shared" si="233"/>
        <v>Upper</v>
      </c>
      <c r="S1463" t="str">
        <f t="shared" si="234"/>
        <v>Upper</v>
      </c>
      <c r="T1463" t="str">
        <f t="shared" si="229"/>
        <v>Above</v>
      </c>
      <c r="U1463" t="str">
        <f t="shared" si="230"/>
        <v>Above</v>
      </c>
      <c r="V1463" t="str">
        <f t="shared" si="231"/>
        <v>Above</v>
      </c>
      <c r="W1463" t="str">
        <f t="shared" si="228"/>
        <v>Above</v>
      </c>
      <c r="X1463" t="str">
        <f t="shared" si="232"/>
        <v>Buy</v>
      </c>
      <c r="Y1463" t="str">
        <f t="shared" si="235"/>
        <v/>
      </c>
    </row>
    <row r="1464" spans="1:25" x14ac:dyDescent="0.3">
      <c r="A1464" s="2">
        <v>43123</v>
      </c>
      <c r="B1464">
        <v>10997.400390625</v>
      </c>
      <c r="C1464">
        <v>11092.900390625</v>
      </c>
      <c r="D1464">
        <v>10994.5498046875</v>
      </c>
      <c r="E1464">
        <v>11083.7001953125</v>
      </c>
      <c r="F1464">
        <v>982.5</v>
      </c>
      <c r="G1464">
        <v>983.34997558593705</v>
      </c>
      <c r="H1464">
        <v>971.65002441406205</v>
      </c>
      <c r="I1464">
        <v>975.65002441406205</v>
      </c>
      <c r="J1464">
        <v>8.9339295206306693E-2</v>
      </c>
      <c r="K1464">
        <v>8.8646786769761399E-2</v>
      </c>
      <c r="L1464">
        <v>8.8375608067171693E-2</v>
      </c>
      <c r="M1464" s="19">
        <v>8.8025659953043706E-2</v>
      </c>
      <c r="N1464">
        <v>8.8509922047547707E-2</v>
      </c>
      <c r="O1464">
        <v>7.6723213540093099E-4</v>
      </c>
      <c r="P1464">
        <v>8.9277154182948695E-2</v>
      </c>
      <c r="Q1464">
        <v>8.7742689912146801E-2</v>
      </c>
      <c r="R1464" s="6">
        <f t="shared" si="233"/>
        <v>0</v>
      </c>
      <c r="S1464" t="str">
        <f t="shared" si="234"/>
        <v>Upper</v>
      </c>
      <c r="T1464" t="str">
        <f t="shared" si="229"/>
        <v>Above</v>
      </c>
      <c r="U1464" t="str">
        <f t="shared" si="230"/>
        <v>Above</v>
      </c>
      <c r="V1464" t="str">
        <f t="shared" si="231"/>
        <v>Below</v>
      </c>
      <c r="W1464" t="str">
        <f t="shared" si="228"/>
        <v>Below</v>
      </c>
      <c r="X1464" t="str">
        <f t="shared" si="232"/>
        <v>Sell</v>
      </c>
      <c r="Y1464" t="str">
        <f t="shared" si="235"/>
        <v>Sell</v>
      </c>
    </row>
    <row r="1465" spans="1:25" x14ac:dyDescent="0.3">
      <c r="A1465" s="2">
        <v>43124</v>
      </c>
      <c r="B1465">
        <v>11069.349609375</v>
      </c>
      <c r="C1465">
        <v>11110.099609375</v>
      </c>
      <c r="D1465">
        <v>11046.150390625</v>
      </c>
      <c r="E1465">
        <v>11086</v>
      </c>
      <c r="F1465">
        <v>976.27502441406205</v>
      </c>
      <c r="G1465">
        <v>984.5</v>
      </c>
      <c r="H1465">
        <v>975.29998779296795</v>
      </c>
      <c r="I1465">
        <v>978.82501220703102</v>
      </c>
      <c r="J1465">
        <v>8.8196240869221607E-2</v>
      </c>
      <c r="K1465">
        <v>8.8613066904391399E-2</v>
      </c>
      <c r="L1465">
        <v>8.8293202002818705E-2</v>
      </c>
      <c r="M1465" s="19">
        <v>8.8293795075503403E-2</v>
      </c>
      <c r="N1465">
        <v>8.8489464919145805E-2</v>
      </c>
      <c r="O1465">
        <v>7.6726938273417096E-4</v>
      </c>
      <c r="P1465">
        <v>8.92567343018799E-2</v>
      </c>
      <c r="Q1465">
        <v>8.7722195536411599E-2</v>
      </c>
      <c r="R1465" s="6">
        <f t="shared" si="233"/>
        <v>0</v>
      </c>
      <c r="S1465" t="str">
        <f t="shared" si="234"/>
        <v>Upper</v>
      </c>
      <c r="T1465" t="str">
        <f t="shared" si="229"/>
        <v>Above</v>
      </c>
      <c r="U1465" t="str">
        <f t="shared" si="230"/>
        <v>Above</v>
      </c>
      <c r="V1465" t="str">
        <f t="shared" si="231"/>
        <v>Below</v>
      </c>
      <c r="W1465" t="str">
        <f t="shared" si="228"/>
        <v>Below</v>
      </c>
      <c r="X1465" t="str">
        <f t="shared" si="232"/>
        <v>Sell</v>
      </c>
      <c r="Y1465" t="str">
        <f t="shared" si="235"/>
        <v/>
      </c>
    </row>
    <row r="1466" spans="1:25" x14ac:dyDescent="0.3">
      <c r="A1466" s="2">
        <v>43125</v>
      </c>
      <c r="B1466">
        <v>11095.599609375</v>
      </c>
      <c r="C1466">
        <v>11095.599609375</v>
      </c>
      <c r="D1466">
        <v>11009.2001953125</v>
      </c>
      <c r="E1466">
        <v>11069.650390625</v>
      </c>
      <c r="F1466">
        <v>976.95001220703102</v>
      </c>
      <c r="G1466">
        <v>990</v>
      </c>
      <c r="H1466">
        <v>975.25</v>
      </c>
      <c r="I1466">
        <v>987.47497558593705</v>
      </c>
      <c r="J1466">
        <v>8.8048419788109206E-2</v>
      </c>
      <c r="K1466">
        <v>8.9224560623431204E-2</v>
      </c>
      <c r="L1466">
        <v>8.85850000634235E-2</v>
      </c>
      <c r="M1466" s="19">
        <v>8.9205615420541201E-2</v>
      </c>
      <c r="N1466">
        <v>8.8525014379256098E-2</v>
      </c>
      <c r="O1466">
        <v>7.8381366701200201E-4</v>
      </c>
      <c r="P1466">
        <v>8.9308828046268093E-2</v>
      </c>
      <c r="Q1466">
        <v>8.7741200712244102E-2</v>
      </c>
      <c r="R1466" s="6">
        <f t="shared" si="233"/>
        <v>0</v>
      </c>
      <c r="S1466" t="str">
        <f t="shared" si="234"/>
        <v>Upper</v>
      </c>
      <c r="T1466" t="str">
        <f t="shared" si="229"/>
        <v>Above</v>
      </c>
      <c r="U1466" t="str">
        <f t="shared" si="230"/>
        <v>Above</v>
      </c>
      <c r="V1466" t="str">
        <f t="shared" si="231"/>
        <v>Below</v>
      </c>
      <c r="W1466" t="str">
        <f t="shared" si="228"/>
        <v>Below</v>
      </c>
      <c r="X1466" t="str">
        <f t="shared" si="232"/>
        <v>Sell</v>
      </c>
      <c r="Y1466" t="str">
        <f t="shared" si="235"/>
        <v/>
      </c>
    </row>
    <row r="1467" spans="1:25" x14ac:dyDescent="0.3">
      <c r="A1467" s="2">
        <v>43129</v>
      </c>
      <c r="B1467">
        <v>11079.349609375</v>
      </c>
      <c r="C1467">
        <v>11171.5498046875</v>
      </c>
      <c r="D1467">
        <v>11075.9501953125</v>
      </c>
      <c r="E1467">
        <v>11130.400390625</v>
      </c>
      <c r="F1467">
        <v>989</v>
      </c>
      <c r="G1467">
        <v>1003.47497558593</v>
      </c>
      <c r="H1467">
        <v>989</v>
      </c>
      <c r="I1467">
        <v>999.82501220703102</v>
      </c>
      <c r="J1467">
        <v>8.9265167619869898E-2</v>
      </c>
      <c r="K1467">
        <v>8.9824150912784395E-2</v>
      </c>
      <c r="L1467">
        <v>8.9292564751560402E-2</v>
      </c>
      <c r="M1467" s="19">
        <v>8.9828306001387997E-2</v>
      </c>
      <c r="N1467">
        <v>8.8535450716907396E-2</v>
      </c>
      <c r="O1467">
        <v>8.0036938459254205E-4</v>
      </c>
      <c r="P1467">
        <v>8.9335820101499902E-2</v>
      </c>
      <c r="Q1467">
        <v>8.7735081332314793E-2</v>
      </c>
      <c r="R1467" s="6" t="str">
        <f t="shared" si="233"/>
        <v>Upper</v>
      </c>
      <c r="S1467" t="str">
        <f t="shared" si="234"/>
        <v>Upper</v>
      </c>
      <c r="T1467" t="str">
        <f t="shared" si="229"/>
        <v>Above</v>
      </c>
      <c r="U1467" t="str">
        <f t="shared" si="230"/>
        <v>Above</v>
      </c>
      <c r="V1467" t="str">
        <f t="shared" si="231"/>
        <v>Above</v>
      </c>
      <c r="W1467" t="str">
        <f t="shared" si="228"/>
        <v>Above</v>
      </c>
      <c r="X1467" t="str">
        <f t="shared" si="232"/>
        <v>Sell</v>
      </c>
      <c r="Y1467" t="str">
        <f t="shared" si="235"/>
        <v/>
      </c>
    </row>
    <row r="1468" spans="1:25" x14ac:dyDescent="0.3">
      <c r="A1468" s="2">
        <v>43130</v>
      </c>
      <c r="B1468">
        <v>11120.849609375</v>
      </c>
      <c r="C1468">
        <v>11121.099609375</v>
      </c>
      <c r="D1468">
        <v>11033.900390625</v>
      </c>
      <c r="E1468">
        <v>11049.650390625</v>
      </c>
      <c r="F1468">
        <v>998.90002441406205</v>
      </c>
      <c r="G1468">
        <v>1000.95001220703</v>
      </c>
      <c r="H1468">
        <v>992.07501220703102</v>
      </c>
      <c r="I1468">
        <v>997.75</v>
      </c>
      <c r="J1468">
        <v>8.9822276130052003E-2</v>
      </c>
      <c r="K1468">
        <v>9.00045901363241E-2</v>
      </c>
      <c r="L1468">
        <v>8.9911543251736406E-2</v>
      </c>
      <c r="M1468" s="19">
        <v>9.02969745401659E-2</v>
      </c>
      <c r="N1468">
        <v>8.8605200851973195E-2</v>
      </c>
      <c r="O1468">
        <v>8.8978290386836805E-4</v>
      </c>
      <c r="P1468">
        <v>8.9494983755841598E-2</v>
      </c>
      <c r="Q1468">
        <v>8.7715417948104807E-2</v>
      </c>
      <c r="R1468" s="6" t="str">
        <f t="shared" si="233"/>
        <v>Upper</v>
      </c>
      <c r="S1468" t="str">
        <f t="shared" si="234"/>
        <v>Upper</v>
      </c>
      <c r="T1468" t="str">
        <f t="shared" si="229"/>
        <v>Above</v>
      </c>
      <c r="U1468" t="str">
        <f t="shared" si="230"/>
        <v>Above</v>
      </c>
      <c r="V1468" t="str">
        <f t="shared" si="231"/>
        <v>Above</v>
      </c>
      <c r="W1468" t="str">
        <f t="shared" si="228"/>
        <v>Above</v>
      </c>
      <c r="X1468" t="str">
        <f t="shared" si="232"/>
        <v>Sell</v>
      </c>
      <c r="Y1468" t="str">
        <f t="shared" si="235"/>
        <v/>
      </c>
    </row>
    <row r="1469" spans="1:25" x14ac:dyDescent="0.3">
      <c r="A1469" s="2">
        <v>43131</v>
      </c>
      <c r="B1469">
        <v>11018.7998046875</v>
      </c>
      <c r="C1469">
        <v>11058.5</v>
      </c>
      <c r="D1469">
        <v>10979.2998046875</v>
      </c>
      <c r="E1469">
        <v>11027.7001953125</v>
      </c>
      <c r="F1469">
        <v>994.70001220703102</v>
      </c>
      <c r="G1469">
        <v>1006.75</v>
      </c>
      <c r="H1469">
        <v>993.5</v>
      </c>
      <c r="I1469">
        <v>1002.84997558593</v>
      </c>
      <c r="J1469">
        <v>9.0272990692132904E-2</v>
      </c>
      <c r="K1469">
        <v>9.1038567617669597E-2</v>
      </c>
      <c r="L1469">
        <v>9.0488466265930295E-2</v>
      </c>
      <c r="M1469" s="19">
        <v>9.0939176602952504E-2</v>
      </c>
      <c r="N1469">
        <v>8.8669507701299694E-2</v>
      </c>
      <c r="O1469">
        <v>1.00810734643485E-3</v>
      </c>
      <c r="P1469">
        <v>8.9677615047734596E-2</v>
      </c>
      <c r="Q1469">
        <v>8.7661400354864902E-2</v>
      </c>
      <c r="R1469" s="6" t="str">
        <f t="shared" si="233"/>
        <v>Upper</v>
      </c>
      <c r="S1469" t="str">
        <f t="shared" si="234"/>
        <v>Upper</v>
      </c>
      <c r="T1469" t="str">
        <f t="shared" si="229"/>
        <v>Above</v>
      </c>
      <c r="U1469" t="str">
        <f t="shared" si="230"/>
        <v>Above</v>
      </c>
      <c r="V1469" t="str">
        <f t="shared" si="231"/>
        <v>Above</v>
      </c>
      <c r="W1469" t="str">
        <f t="shared" si="228"/>
        <v>Above</v>
      </c>
      <c r="X1469" t="str">
        <f t="shared" si="232"/>
        <v>Sell</v>
      </c>
      <c r="Y1469" t="str">
        <f t="shared" si="235"/>
        <v/>
      </c>
    </row>
    <row r="1470" spans="1:25" x14ac:dyDescent="0.3">
      <c r="A1470" s="2">
        <v>43132</v>
      </c>
      <c r="B1470">
        <v>11044.5498046875</v>
      </c>
      <c r="C1470">
        <v>11117.349609375</v>
      </c>
      <c r="D1470">
        <v>10878.7998046875</v>
      </c>
      <c r="E1470">
        <v>11016.900390625</v>
      </c>
      <c r="F1470">
        <v>1003</v>
      </c>
      <c r="G1470">
        <v>1007.5</v>
      </c>
      <c r="H1470">
        <v>992.65002441406205</v>
      </c>
      <c r="I1470">
        <v>995.57501220703102</v>
      </c>
      <c r="J1470">
        <v>9.0814023001128494E-2</v>
      </c>
      <c r="K1470">
        <v>9.0624117743890897E-2</v>
      </c>
      <c r="L1470">
        <v>9.1246281045299193E-2</v>
      </c>
      <c r="M1470" s="19">
        <v>9.0367978007156194E-2</v>
      </c>
      <c r="N1470">
        <v>8.8752843618651503E-2</v>
      </c>
      <c r="O1470">
        <v>1.0773804417087099E-3</v>
      </c>
      <c r="P1470">
        <v>8.9830224060360203E-2</v>
      </c>
      <c r="Q1470">
        <v>8.7675463176942803E-2</v>
      </c>
      <c r="R1470" s="6" t="str">
        <f t="shared" si="233"/>
        <v>Upper</v>
      </c>
      <c r="S1470" t="str">
        <f t="shared" si="234"/>
        <v>Upper</v>
      </c>
      <c r="T1470" t="str">
        <f t="shared" si="229"/>
        <v>Above</v>
      </c>
      <c r="U1470" t="str">
        <f t="shared" si="230"/>
        <v>Above</v>
      </c>
      <c r="V1470" t="str">
        <f t="shared" si="231"/>
        <v>Above</v>
      </c>
      <c r="W1470" t="str">
        <f t="shared" si="228"/>
        <v>Above</v>
      </c>
      <c r="X1470" t="str">
        <f t="shared" si="232"/>
        <v>Sell</v>
      </c>
      <c r="Y1470" t="str">
        <f t="shared" si="235"/>
        <v/>
      </c>
    </row>
    <row r="1471" spans="1:25" x14ac:dyDescent="0.3">
      <c r="A1471" s="2">
        <v>43133</v>
      </c>
      <c r="B1471">
        <v>10938.2001953125</v>
      </c>
      <c r="C1471">
        <v>10954.9501953125</v>
      </c>
      <c r="D1471">
        <v>10736.099609375</v>
      </c>
      <c r="E1471">
        <v>10760.599609375</v>
      </c>
      <c r="F1471">
        <v>993</v>
      </c>
      <c r="G1471">
        <v>994.95001220703102</v>
      </c>
      <c r="H1471">
        <v>970.75</v>
      </c>
      <c r="I1471">
        <v>974</v>
      </c>
      <c r="J1471">
        <v>9.0782759710829206E-2</v>
      </c>
      <c r="K1471">
        <v>9.0821956692487604E-2</v>
      </c>
      <c r="L1471">
        <v>9.0419243051016299E-2</v>
      </c>
      <c r="M1471" s="19">
        <v>9.0515402055422398E-2</v>
      </c>
      <c r="N1471">
        <v>8.8852303703634103E-2</v>
      </c>
      <c r="O1471">
        <v>1.14504935797273E-3</v>
      </c>
      <c r="P1471">
        <v>8.9997353061606805E-2</v>
      </c>
      <c r="Q1471">
        <v>8.7707254345661401E-2</v>
      </c>
      <c r="R1471" s="6" t="str">
        <f t="shared" si="233"/>
        <v>Upper</v>
      </c>
      <c r="S1471" t="str">
        <f t="shared" si="234"/>
        <v>Upper</v>
      </c>
      <c r="T1471" t="str">
        <f t="shared" si="229"/>
        <v>Above</v>
      </c>
      <c r="U1471" t="str">
        <f t="shared" si="230"/>
        <v>Above</v>
      </c>
      <c r="V1471" t="str">
        <f t="shared" si="231"/>
        <v>Above</v>
      </c>
      <c r="W1471" t="str">
        <f t="shared" si="228"/>
        <v>Above</v>
      </c>
      <c r="X1471" t="str">
        <f t="shared" si="232"/>
        <v>Sell</v>
      </c>
      <c r="Y1471" t="str">
        <f t="shared" si="235"/>
        <v/>
      </c>
    </row>
    <row r="1472" spans="1:25" x14ac:dyDescent="0.3">
      <c r="A1472" s="2">
        <v>43136</v>
      </c>
      <c r="B1472">
        <v>10604.2998046875</v>
      </c>
      <c r="C1472">
        <v>10702.75</v>
      </c>
      <c r="D1472">
        <v>10586.7998046875</v>
      </c>
      <c r="E1472">
        <v>10666.5498046875</v>
      </c>
      <c r="F1472">
        <v>959</v>
      </c>
      <c r="G1472">
        <v>967.625</v>
      </c>
      <c r="H1472">
        <v>952.92498779296795</v>
      </c>
      <c r="I1472">
        <v>956.92498779296795</v>
      </c>
      <c r="J1472">
        <v>9.0435013877680603E-2</v>
      </c>
      <c r="K1472">
        <v>9.0409007030903196E-2</v>
      </c>
      <c r="L1472">
        <v>9.0010674176632999E-2</v>
      </c>
      <c r="M1472" s="19">
        <v>8.9712700480940905E-2</v>
      </c>
      <c r="N1472">
        <v>8.8925526285677806E-2</v>
      </c>
      <c r="O1472">
        <v>1.1511959917604099E-3</v>
      </c>
      <c r="P1472">
        <v>9.0076722277438195E-2</v>
      </c>
      <c r="Q1472">
        <v>8.7774330293917402E-2</v>
      </c>
      <c r="R1472" s="6" t="str">
        <f t="shared" si="233"/>
        <v>Upper</v>
      </c>
      <c r="S1472" t="str">
        <f t="shared" si="234"/>
        <v>Upper</v>
      </c>
      <c r="T1472" t="str">
        <f t="shared" si="229"/>
        <v>Above</v>
      </c>
      <c r="U1472" t="str">
        <f t="shared" si="230"/>
        <v>Above</v>
      </c>
      <c r="V1472" t="str">
        <f t="shared" si="231"/>
        <v>Below</v>
      </c>
      <c r="W1472" t="str">
        <f t="shared" si="228"/>
        <v>Below</v>
      </c>
      <c r="X1472" t="str">
        <f t="shared" si="232"/>
        <v>Sell</v>
      </c>
      <c r="Y1472" t="str">
        <f t="shared" si="235"/>
        <v/>
      </c>
    </row>
    <row r="1473" spans="1:25" x14ac:dyDescent="0.3">
      <c r="A1473" s="2">
        <v>43137</v>
      </c>
      <c r="B1473">
        <v>10295.150390625</v>
      </c>
      <c r="C1473">
        <v>10594.150390625</v>
      </c>
      <c r="D1473">
        <v>10276.2998046875</v>
      </c>
      <c r="E1473">
        <v>10498.25</v>
      </c>
      <c r="F1473">
        <v>930</v>
      </c>
      <c r="G1473">
        <v>956</v>
      </c>
      <c r="H1473">
        <v>918.15002441406205</v>
      </c>
      <c r="I1473">
        <v>948.40002441406205</v>
      </c>
      <c r="J1473">
        <v>9.0333794525904093E-2</v>
      </c>
      <c r="K1473">
        <v>9.0238477343684398E-2</v>
      </c>
      <c r="L1473">
        <v>8.9346364145122606E-2</v>
      </c>
      <c r="M1473" s="19">
        <v>9.0338868327012795E-2</v>
      </c>
      <c r="N1473">
        <v>8.90640103191465E-2</v>
      </c>
      <c r="O1473">
        <v>1.14602555126371E-3</v>
      </c>
      <c r="P1473">
        <v>9.0210035870410293E-2</v>
      </c>
      <c r="Q1473">
        <v>8.7917984767882804E-2</v>
      </c>
      <c r="R1473" s="6" t="str">
        <f t="shared" si="233"/>
        <v>Upper</v>
      </c>
      <c r="S1473" t="str">
        <f t="shared" si="234"/>
        <v>Upper</v>
      </c>
      <c r="T1473" t="str">
        <f t="shared" si="229"/>
        <v>Above</v>
      </c>
      <c r="U1473" t="str">
        <f t="shared" si="230"/>
        <v>Above</v>
      </c>
      <c r="V1473" t="str">
        <f t="shared" si="231"/>
        <v>Above</v>
      </c>
      <c r="W1473" t="str">
        <f t="shared" si="228"/>
        <v>Above</v>
      </c>
      <c r="X1473" t="str">
        <f t="shared" si="232"/>
        <v>Sell</v>
      </c>
      <c r="Y1473" t="str">
        <f t="shared" si="235"/>
        <v/>
      </c>
    </row>
    <row r="1474" spans="1:25" x14ac:dyDescent="0.3">
      <c r="A1474" s="2">
        <v>43138</v>
      </c>
      <c r="B1474">
        <v>10607.2001953125</v>
      </c>
      <c r="C1474">
        <v>10614</v>
      </c>
      <c r="D1474">
        <v>10446.400390625</v>
      </c>
      <c r="E1474">
        <v>10476.7001953125</v>
      </c>
      <c r="F1474">
        <v>953.5</v>
      </c>
      <c r="G1474">
        <v>953.5</v>
      </c>
      <c r="H1474">
        <v>931.20001220703102</v>
      </c>
      <c r="I1474">
        <v>936.40002441406205</v>
      </c>
      <c r="J1474">
        <v>8.9891769971624305E-2</v>
      </c>
      <c r="K1474">
        <v>8.9834181270020699E-2</v>
      </c>
      <c r="L1474">
        <v>8.9140754459567303E-2</v>
      </c>
      <c r="M1474" s="19">
        <v>8.9379289944082493E-2</v>
      </c>
      <c r="N1474">
        <v>8.9152745543125397E-2</v>
      </c>
      <c r="O1474">
        <v>1.09463087397435E-3</v>
      </c>
      <c r="P1474">
        <v>9.0247376417099803E-2</v>
      </c>
      <c r="Q1474">
        <v>8.8058114669151102E-2</v>
      </c>
      <c r="R1474" s="6">
        <f t="shared" si="233"/>
        <v>0</v>
      </c>
      <c r="S1474" t="str">
        <f t="shared" si="234"/>
        <v>Upper</v>
      </c>
      <c r="T1474" t="str">
        <f t="shared" si="229"/>
        <v>Above</v>
      </c>
      <c r="U1474" t="str">
        <f t="shared" si="230"/>
        <v>Above</v>
      </c>
      <c r="V1474" t="str">
        <f t="shared" si="231"/>
        <v>Below</v>
      </c>
      <c r="W1474" t="str">
        <f t="shared" si="228"/>
        <v>Below</v>
      </c>
      <c r="X1474" t="str">
        <f t="shared" si="232"/>
        <v>Sell</v>
      </c>
      <c r="Y1474" t="str">
        <f t="shared" si="235"/>
        <v/>
      </c>
    </row>
    <row r="1475" spans="1:25" x14ac:dyDescent="0.3">
      <c r="A1475" s="2">
        <v>43139</v>
      </c>
      <c r="B1475">
        <v>10518.5</v>
      </c>
      <c r="C1475">
        <v>10637.7998046875</v>
      </c>
      <c r="D1475">
        <v>10479.5498046875</v>
      </c>
      <c r="E1475">
        <v>10576.849609375</v>
      </c>
      <c r="F1475">
        <v>942</v>
      </c>
      <c r="G1475">
        <v>949.29998779296795</v>
      </c>
      <c r="H1475">
        <v>933.25</v>
      </c>
      <c r="I1475">
        <v>940.47497558593705</v>
      </c>
      <c r="J1475">
        <v>8.9556495698055794E-2</v>
      </c>
      <c r="K1475">
        <v>8.9238376846936293E-2</v>
      </c>
      <c r="L1475">
        <v>8.9054398079443903E-2</v>
      </c>
      <c r="M1475" s="19">
        <v>8.8918251683594796E-2</v>
      </c>
      <c r="N1475">
        <v>8.9215275767758895E-2</v>
      </c>
      <c r="O1475">
        <v>1.0396706950683301E-3</v>
      </c>
      <c r="P1475">
        <v>9.0254946462827196E-2</v>
      </c>
      <c r="Q1475">
        <v>8.8175605072690594E-2</v>
      </c>
      <c r="R1475" s="6">
        <f t="shared" si="233"/>
        <v>0</v>
      </c>
      <c r="S1475" t="str">
        <f t="shared" si="234"/>
        <v>Upper</v>
      </c>
      <c r="T1475" t="str">
        <f t="shared" si="229"/>
        <v>Above</v>
      </c>
      <c r="U1475" t="str">
        <f t="shared" si="230"/>
        <v>Above</v>
      </c>
      <c r="V1475" t="str">
        <f t="shared" si="231"/>
        <v>Below</v>
      </c>
      <c r="W1475" t="str">
        <f t="shared" ref="W1475:W1538" si="236">IF(S1475=0,"",IF(S1475="Upper",IF(M1475&lt;=P1475,"Below","Above"),IF(M1475&gt;=Q1475,"Above","Below")))</f>
        <v>Below</v>
      </c>
      <c r="X1475" t="str">
        <f t="shared" si="232"/>
        <v>Sell</v>
      </c>
      <c r="Y1475" t="str">
        <f t="shared" si="235"/>
        <v/>
      </c>
    </row>
    <row r="1476" spans="1:25" x14ac:dyDescent="0.3">
      <c r="A1476" s="2">
        <v>43140</v>
      </c>
      <c r="B1476">
        <v>10416.5</v>
      </c>
      <c r="C1476">
        <v>10480.2001953125</v>
      </c>
      <c r="D1476">
        <v>10398.2001953125</v>
      </c>
      <c r="E1476">
        <v>10454.9501953125</v>
      </c>
      <c r="F1476">
        <v>923.95001220703102</v>
      </c>
      <c r="G1476">
        <v>932.34997558593705</v>
      </c>
      <c r="H1476">
        <v>922.04998779296795</v>
      </c>
      <c r="I1476">
        <v>924.75</v>
      </c>
      <c r="J1476">
        <v>8.8700620381801099E-2</v>
      </c>
      <c r="K1476">
        <v>8.8962992901886695E-2</v>
      </c>
      <c r="L1476">
        <v>8.8673998429904005E-2</v>
      </c>
      <c r="M1476" s="19">
        <v>8.8450923507470497E-2</v>
      </c>
      <c r="N1476">
        <v>8.9242659861651197E-2</v>
      </c>
      <c r="O1476">
        <v>1.0100857429916801E-3</v>
      </c>
      <c r="P1476">
        <v>9.0252745604642901E-2</v>
      </c>
      <c r="Q1476">
        <v>8.8232574118659493E-2</v>
      </c>
      <c r="R1476" s="6">
        <f t="shared" si="233"/>
        <v>0</v>
      </c>
      <c r="S1476" t="str">
        <f t="shared" si="234"/>
        <v>Upper</v>
      </c>
      <c r="T1476" t="str">
        <f t="shared" si="229"/>
        <v>Above</v>
      </c>
      <c r="U1476" t="str">
        <f t="shared" si="230"/>
        <v>Above</v>
      </c>
      <c r="V1476" t="str">
        <f t="shared" si="231"/>
        <v>Below</v>
      </c>
      <c r="W1476" t="str">
        <f t="shared" si="236"/>
        <v>Below</v>
      </c>
      <c r="X1476" t="str">
        <f t="shared" si="232"/>
        <v>Sell</v>
      </c>
      <c r="Y1476" t="str">
        <f t="shared" si="235"/>
        <v/>
      </c>
    </row>
    <row r="1477" spans="1:25" x14ac:dyDescent="0.3">
      <c r="A1477" s="2">
        <v>43143</v>
      </c>
      <c r="B1477">
        <v>10518.2001953125</v>
      </c>
      <c r="C1477">
        <v>10555.5</v>
      </c>
      <c r="D1477">
        <v>10485.400390625</v>
      </c>
      <c r="E1477">
        <v>10539.75</v>
      </c>
      <c r="F1477">
        <v>930</v>
      </c>
      <c r="G1477">
        <v>943</v>
      </c>
      <c r="H1477">
        <v>927.57501220703102</v>
      </c>
      <c r="I1477">
        <v>938.32501220703102</v>
      </c>
      <c r="J1477">
        <v>8.8418168767548294E-2</v>
      </c>
      <c r="K1477">
        <v>8.9337312301643698E-2</v>
      </c>
      <c r="L1477">
        <v>8.8463480425256397E-2</v>
      </c>
      <c r="M1477" s="19">
        <v>8.9027255125314203E-2</v>
      </c>
      <c r="N1477">
        <v>8.9328194534059394E-2</v>
      </c>
      <c r="O1477">
        <v>9.05405182228726E-4</v>
      </c>
      <c r="P1477">
        <v>9.0233599716288096E-2</v>
      </c>
      <c r="Q1477">
        <v>8.8422789351830705E-2</v>
      </c>
      <c r="R1477" s="6">
        <f t="shared" si="233"/>
        <v>0</v>
      </c>
      <c r="S1477" t="str">
        <f t="shared" si="234"/>
        <v>Upper</v>
      </c>
      <c r="T1477" t="str">
        <f t="shared" ref="T1477:T1540" si="237">IF(M1477&gt;=Q1477,"Above","Below")</f>
        <v>Above</v>
      </c>
      <c r="U1477" t="str">
        <f t="shared" ref="U1477:U1540" si="238">IF(M1477&gt;=O1477,"Above","Below")</f>
        <v>Above</v>
      </c>
      <c r="V1477" t="str">
        <f t="shared" ref="V1477:V1540" si="239">IF(M1477&gt;=P1477,"Above","Below")</f>
        <v>Below</v>
      </c>
      <c r="W1477" t="str">
        <f t="shared" si="236"/>
        <v>Below</v>
      </c>
      <c r="X1477" t="str">
        <f t="shared" ref="X1477:X1540" si="240">+IF(AND(S1477="Upper",V1477="Below"),"Sell",IF(AND(S1477="Lower",T1477="Above"),"Buy",X1476))</f>
        <v>Sell</v>
      </c>
      <c r="Y1477" t="str">
        <f t="shared" si="235"/>
        <v/>
      </c>
    </row>
    <row r="1478" spans="1:25" x14ac:dyDescent="0.3">
      <c r="A1478" s="2">
        <v>43145</v>
      </c>
      <c r="B1478">
        <v>10585.75</v>
      </c>
      <c r="C1478">
        <v>10590.5498046875</v>
      </c>
      <c r="D1478">
        <v>10456.650390625</v>
      </c>
      <c r="E1478">
        <v>10500.900390625</v>
      </c>
      <c r="F1478">
        <v>944.90002441406205</v>
      </c>
      <c r="G1478">
        <v>948.95001220703102</v>
      </c>
      <c r="H1478">
        <v>937.32501220703102</v>
      </c>
      <c r="I1478">
        <v>941.57501220703102</v>
      </c>
      <c r="J1478">
        <v>8.9261509521201807E-2</v>
      </c>
      <c r="K1478">
        <v>8.9603470047137201E-2</v>
      </c>
      <c r="L1478">
        <v>8.9639126985386994E-2</v>
      </c>
      <c r="M1478" s="19">
        <v>8.9666121683017797E-2</v>
      </c>
      <c r="N1478">
        <v>8.9394656600106301E-2</v>
      </c>
      <c r="O1478">
        <v>8.7715326579185704E-4</v>
      </c>
      <c r="P1478">
        <v>9.0271809865898195E-2</v>
      </c>
      <c r="Q1478">
        <v>8.8517503334314407E-2</v>
      </c>
      <c r="R1478" s="6">
        <f t="shared" si="233"/>
        <v>0</v>
      </c>
      <c r="S1478" t="str">
        <f t="shared" si="234"/>
        <v>Upper</v>
      </c>
      <c r="T1478" t="str">
        <f t="shared" si="237"/>
        <v>Above</v>
      </c>
      <c r="U1478" t="str">
        <f t="shared" si="238"/>
        <v>Above</v>
      </c>
      <c r="V1478" t="str">
        <f t="shared" si="239"/>
        <v>Below</v>
      </c>
      <c r="W1478" t="str">
        <f t="shared" si="236"/>
        <v>Below</v>
      </c>
      <c r="X1478" t="str">
        <f t="shared" si="240"/>
        <v>Sell</v>
      </c>
      <c r="Y1478" t="str">
        <f t="shared" si="235"/>
        <v/>
      </c>
    </row>
    <row r="1479" spans="1:25" x14ac:dyDescent="0.3">
      <c r="A1479" s="2">
        <v>43146</v>
      </c>
      <c r="B1479">
        <v>10537.900390625</v>
      </c>
      <c r="C1479">
        <v>10618.099609375</v>
      </c>
      <c r="D1479">
        <v>10511.0498046875</v>
      </c>
      <c r="E1479">
        <v>10545.5</v>
      </c>
      <c r="F1479">
        <v>944.84997558593705</v>
      </c>
      <c r="G1479">
        <v>947.375</v>
      </c>
      <c r="H1479">
        <v>937.5</v>
      </c>
      <c r="I1479">
        <v>940.95001220703102</v>
      </c>
      <c r="J1479">
        <v>8.9662071243956601E-2</v>
      </c>
      <c r="K1479">
        <v>8.9222651402096204E-2</v>
      </c>
      <c r="L1479">
        <v>8.9191852138490693E-2</v>
      </c>
      <c r="M1479" s="19">
        <v>8.9227633797072797E-2</v>
      </c>
      <c r="N1479">
        <v>8.9416622214628705E-2</v>
      </c>
      <c r="O1479">
        <v>8.66607535429967E-4</v>
      </c>
      <c r="P1479">
        <v>9.0283229750058702E-2</v>
      </c>
      <c r="Q1479">
        <v>8.8550014679198694E-2</v>
      </c>
      <c r="R1479" s="6">
        <f t="shared" si="233"/>
        <v>0</v>
      </c>
      <c r="S1479" t="str">
        <f t="shared" si="234"/>
        <v>Upper</v>
      </c>
      <c r="T1479" t="str">
        <f t="shared" si="237"/>
        <v>Above</v>
      </c>
      <c r="U1479" t="str">
        <f t="shared" si="238"/>
        <v>Above</v>
      </c>
      <c r="V1479" t="str">
        <f t="shared" si="239"/>
        <v>Below</v>
      </c>
      <c r="W1479" t="str">
        <f t="shared" si="236"/>
        <v>Below</v>
      </c>
      <c r="X1479" t="str">
        <f t="shared" si="240"/>
        <v>Sell</v>
      </c>
      <c r="Y1479" t="str">
        <f t="shared" si="235"/>
        <v/>
      </c>
    </row>
    <row r="1480" spans="1:25" x14ac:dyDescent="0.3">
      <c r="A1480" s="2">
        <v>43147</v>
      </c>
      <c r="B1480">
        <v>10596.2001953125</v>
      </c>
      <c r="C1480">
        <v>10612.900390625</v>
      </c>
      <c r="D1480">
        <v>10434.0498046875</v>
      </c>
      <c r="E1480">
        <v>10452.2998046875</v>
      </c>
      <c r="F1480">
        <v>941.95001220703102</v>
      </c>
      <c r="G1480">
        <v>947.42498779296795</v>
      </c>
      <c r="H1480">
        <v>937.82501220703102</v>
      </c>
      <c r="I1480">
        <v>939.29998779296795</v>
      </c>
      <c r="J1480">
        <v>8.8895075106614804E-2</v>
      </c>
      <c r="K1480">
        <v>8.9271071330310897E-2</v>
      </c>
      <c r="L1480">
        <v>8.9881209095409198E-2</v>
      </c>
      <c r="M1480" s="19">
        <v>8.9865388990442496E-2</v>
      </c>
      <c r="N1480">
        <v>8.9529089716194402E-2</v>
      </c>
      <c r="O1480">
        <v>7.6003727643122901E-4</v>
      </c>
      <c r="P1480">
        <v>9.0289126992625604E-2</v>
      </c>
      <c r="Q1480">
        <v>8.8769052439763199E-2</v>
      </c>
      <c r="R1480" s="6">
        <f t="shared" si="233"/>
        <v>0</v>
      </c>
      <c r="S1480" t="str">
        <f t="shared" si="234"/>
        <v>Upper</v>
      </c>
      <c r="T1480" t="str">
        <f t="shared" si="237"/>
        <v>Above</v>
      </c>
      <c r="U1480" t="str">
        <f t="shared" si="238"/>
        <v>Above</v>
      </c>
      <c r="V1480" t="str">
        <f t="shared" si="239"/>
        <v>Below</v>
      </c>
      <c r="W1480" t="str">
        <f t="shared" si="236"/>
        <v>Below</v>
      </c>
      <c r="X1480" t="str">
        <f t="shared" si="240"/>
        <v>Sell</v>
      </c>
      <c r="Y1480" t="str">
        <f t="shared" si="235"/>
        <v/>
      </c>
    </row>
    <row r="1481" spans="1:25" x14ac:dyDescent="0.3">
      <c r="A1481" s="2">
        <v>43150</v>
      </c>
      <c r="B1481">
        <v>10488.900390625</v>
      </c>
      <c r="C1481">
        <v>10489.349609375</v>
      </c>
      <c r="D1481">
        <v>10302.75</v>
      </c>
      <c r="E1481">
        <v>10378.400390625</v>
      </c>
      <c r="F1481">
        <v>941.29998779296795</v>
      </c>
      <c r="G1481">
        <v>943.79998779296795</v>
      </c>
      <c r="H1481">
        <v>929.52502441406205</v>
      </c>
      <c r="I1481">
        <v>939.09997558593705</v>
      </c>
      <c r="J1481">
        <v>8.9742485173593997E-2</v>
      </c>
      <c r="K1481">
        <v>8.9976978834744398E-2</v>
      </c>
      <c r="L1481">
        <v>9.0221059854316804E-2</v>
      </c>
      <c r="M1481" s="19">
        <v>9.0486003646018803E-2</v>
      </c>
      <c r="N1481">
        <v>8.9582880402266904E-2</v>
      </c>
      <c r="O1481">
        <v>7.88708301765939E-4</v>
      </c>
      <c r="P1481">
        <v>9.0371588704032793E-2</v>
      </c>
      <c r="Q1481">
        <v>8.8794172100501001E-2</v>
      </c>
      <c r="R1481" s="6" t="str">
        <f t="shared" ref="R1481:R1544" si="241">IF(OR(M1481&lt;=Q1481,L1481&lt;=Q1481),"Lower",IF(OR(M1481&gt;=P1481,K1481&gt;=P1481),"Upper",0))</f>
        <v>Upper</v>
      </c>
      <c r="S1481" t="str">
        <f t="shared" si="234"/>
        <v>Upper</v>
      </c>
      <c r="T1481" t="str">
        <f t="shared" si="237"/>
        <v>Above</v>
      </c>
      <c r="U1481" t="str">
        <f t="shared" si="238"/>
        <v>Above</v>
      </c>
      <c r="V1481" t="str">
        <f t="shared" si="239"/>
        <v>Above</v>
      </c>
      <c r="W1481" t="str">
        <f t="shared" si="236"/>
        <v>Above</v>
      </c>
      <c r="X1481" t="str">
        <f t="shared" si="240"/>
        <v>Sell</v>
      </c>
      <c r="Y1481" t="str">
        <f t="shared" si="235"/>
        <v/>
      </c>
    </row>
    <row r="1482" spans="1:25" x14ac:dyDescent="0.3">
      <c r="A1482" s="2">
        <v>43151</v>
      </c>
      <c r="B1482">
        <v>10391</v>
      </c>
      <c r="C1482">
        <v>10429.349609375</v>
      </c>
      <c r="D1482">
        <v>10347.650390625</v>
      </c>
      <c r="E1482">
        <v>10360.400390625</v>
      </c>
      <c r="F1482">
        <v>942.375</v>
      </c>
      <c r="G1482">
        <v>942.92498779296795</v>
      </c>
      <c r="H1482">
        <v>929.40002441406205</v>
      </c>
      <c r="I1482">
        <v>931.59997558593705</v>
      </c>
      <c r="J1482">
        <v>9.06914637667212E-2</v>
      </c>
      <c r="K1482">
        <v>9.0410718128134102E-2</v>
      </c>
      <c r="L1482">
        <v>8.9817493762265194E-2</v>
      </c>
      <c r="M1482" s="19">
        <v>8.9919302388055497E-2</v>
      </c>
      <c r="N1482">
        <v>8.95991445749382E-2</v>
      </c>
      <c r="O1482">
        <v>7.9229580266798605E-4</v>
      </c>
      <c r="P1482">
        <v>9.03914403776062E-2</v>
      </c>
      <c r="Q1482">
        <v>8.88068487722702E-2</v>
      </c>
      <c r="R1482" s="6" t="str">
        <f t="shared" si="241"/>
        <v>Upper</v>
      </c>
      <c r="S1482" t="str">
        <f t="shared" si="234"/>
        <v>Upper</v>
      </c>
      <c r="T1482" t="str">
        <f t="shared" si="237"/>
        <v>Above</v>
      </c>
      <c r="U1482" t="str">
        <f t="shared" si="238"/>
        <v>Above</v>
      </c>
      <c r="V1482" t="str">
        <f t="shared" si="239"/>
        <v>Below</v>
      </c>
      <c r="W1482" t="str">
        <f t="shared" si="236"/>
        <v>Below</v>
      </c>
      <c r="X1482" t="str">
        <f t="shared" si="240"/>
        <v>Sell</v>
      </c>
      <c r="Y1482" t="str">
        <f t="shared" si="235"/>
        <v/>
      </c>
    </row>
    <row r="1483" spans="1:25" x14ac:dyDescent="0.3">
      <c r="A1483" s="2">
        <v>43152</v>
      </c>
      <c r="B1483">
        <v>10426</v>
      </c>
      <c r="C1483">
        <v>10426.099609375</v>
      </c>
      <c r="D1483">
        <v>10349.599609375</v>
      </c>
      <c r="E1483">
        <v>10397.4501953125</v>
      </c>
      <c r="F1483">
        <v>933.97497558593705</v>
      </c>
      <c r="G1483">
        <v>934.27502441406205</v>
      </c>
      <c r="H1483">
        <v>926.09997558593705</v>
      </c>
      <c r="I1483">
        <v>928.70001220703102</v>
      </c>
      <c r="J1483">
        <v>8.9581332782077194E-2</v>
      </c>
      <c r="K1483">
        <v>8.9609255562259807E-2</v>
      </c>
      <c r="L1483">
        <v>8.9481720118626207E-2</v>
      </c>
      <c r="M1483" s="19">
        <v>8.9319976990677799E-2</v>
      </c>
      <c r="N1483">
        <v>8.95892312109937E-2</v>
      </c>
      <c r="O1483">
        <v>7.9459835350882203E-4</v>
      </c>
      <c r="P1483">
        <v>9.0383829564502499E-2</v>
      </c>
      <c r="Q1483">
        <v>8.8794632857484901E-2</v>
      </c>
      <c r="R1483" s="6">
        <f t="shared" si="241"/>
        <v>0</v>
      </c>
      <c r="S1483" t="str">
        <f t="shared" si="234"/>
        <v>Upper</v>
      </c>
      <c r="T1483" t="str">
        <f t="shared" si="237"/>
        <v>Above</v>
      </c>
      <c r="U1483" t="str">
        <f t="shared" si="238"/>
        <v>Above</v>
      </c>
      <c r="V1483" t="str">
        <f t="shared" si="239"/>
        <v>Below</v>
      </c>
      <c r="W1483" t="str">
        <f t="shared" si="236"/>
        <v>Below</v>
      </c>
      <c r="X1483" t="str">
        <f t="shared" si="240"/>
        <v>Sell</v>
      </c>
      <c r="Y1483" t="str">
        <f t="shared" si="235"/>
        <v/>
      </c>
    </row>
    <row r="1484" spans="1:25" x14ac:dyDescent="0.3">
      <c r="A1484" s="2">
        <v>43153</v>
      </c>
      <c r="B1484">
        <v>10354.349609375</v>
      </c>
      <c r="C1484">
        <v>10397.5498046875</v>
      </c>
      <c r="D1484">
        <v>10340.650390625</v>
      </c>
      <c r="E1484">
        <v>10382.7001953125</v>
      </c>
      <c r="F1484">
        <v>925</v>
      </c>
      <c r="G1484">
        <v>930</v>
      </c>
      <c r="H1484">
        <v>920.77502441406205</v>
      </c>
      <c r="I1484">
        <v>926.59997558593705</v>
      </c>
      <c r="J1484">
        <v>8.9334437690078497E-2</v>
      </c>
      <c r="K1484">
        <v>8.9444149580387697E-2</v>
      </c>
      <c r="L1484">
        <v>8.9044208017017096E-2</v>
      </c>
      <c r="M1484" s="19">
        <v>8.9244604790213594E-2</v>
      </c>
      <c r="N1484">
        <v>8.9650178452852197E-2</v>
      </c>
      <c r="O1484">
        <v>7.1067296831536005E-4</v>
      </c>
      <c r="P1484">
        <v>9.0360851421167496E-2</v>
      </c>
      <c r="Q1484">
        <v>8.8939505484536802E-2</v>
      </c>
      <c r="R1484" s="6">
        <f t="shared" si="241"/>
        <v>0</v>
      </c>
      <c r="S1484" t="str">
        <f t="shared" ref="S1484:S1547" si="242">+IF(R1484=0,S1483,R1484)</f>
        <v>Upper</v>
      </c>
      <c r="T1484" t="str">
        <f t="shared" si="237"/>
        <v>Above</v>
      </c>
      <c r="U1484" t="str">
        <f t="shared" si="238"/>
        <v>Above</v>
      </c>
      <c r="V1484" t="str">
        <f t="shared" si="239"/>
        <v>Below</v>
      </c>
      <c r="W1484" t="str">
        <f t="shared" si="236"/>
        <v>Below</v>
      </c>
      <c r="X1484" t="str">
        <f t="shared" si="240"/>
        <v>Sell</v>
      </c>
      <c r="Y1484" t="str">
        <f t="shared" si="235"/>
        <v/>
      </c>
    </row>
    <row r="1485" spans="1:25" x14ac:dyDescent="0.3">
      <c r="A1485" s="2">
        <v>43154</v>
      </c>
      <c r="B1485">
        <v>10408.099609375</v>
      </c>
      <c r="C1485">
        <v>10499.099609375</v>
      </c>
      <c r="D1485">
        <v>10396.650390625</v>
      </c>
      <c r="E1485">
        <v>10491.0498046875</v>
      </c>
      <c r="F1485">
        <v>928.45001220703102</v>
      </c>
      <c r="G1485">
        <v>942.42498779296795</v>
      </c>
      <c r="H1485">
        <v>925.20001220703102</v>
      </c>
      <c r="I1485">
        <v>940.27502441406205</v>
      </c>
      <c r="J1485">
        <v>8.9204566352414402E-2</v>
      </c>
      <c r="K1485">
        <v>8.9762458006536594E-2</v>
      </c>
      <c r="L1485">
        <v>8.8990201405763705E-2</v>
      </c>
      <c r="M1485" s="19">
        <v>8.9626399828350703E-2</v>
      </c>
      <c r="N1485">
        <v>8.9716808690494601E-2</v>
      </c>
      <c r="O1485">
        <v>6.3528125040716605E-4</v>
      </c>
      <c r="P1485">
        <v>9.03520899409017E-2</v>
      </c>
      <c r="Q1485">
        <v>8.9081527440087405E-2</v>
      </c>
      <c r="R1485" s="6" t="str">
        <f t="shared" si="241"/>
        <v>Lower</v>
      </c>
      <c r="S1485" t="str">
        <f t="shared" si="242"/>
        <v>Lower</v>
      </c>
      <c r="T1485" t="str">
        <f t="shared" si="237"/>
        <v>Above</v>
      </c>
      <c r="U1485" t="str">
        <f t="shared" si="238"/>
        <v>Above</v>
      </c>
      <c r="V1485" t="str">
        <f t="shared" si="239"/>
        <v>Below</v>
      </c>
      <c r="W1485" t="str">
        <f t="shared" si="236"/>
        <v>Above</v>
      </c>
      <c r="X1485" t="str">
        <f t="shared" si="240"/>
        <v>Buy</v>
      </c>
      <c r="Y1485" t="str">
        <f t="shared" si="235"/>
        <v>Buy</v>
      </c>
    </row>
    <row r="1486" spans="1:25" x14ac:dyDescent="0.3">
      <c r="A1486" s="2">
        <v>43157</v>
      </c>
      <c r="B1486">
        <v>10526.5498046875</v>
      </c>
      <c r="C1486">
        <v>10592.9501953125</v>
      </c>
      <c r="D1486">
        <v>10520.2001953125</v>
      </c>
      <c r="E1486">
        <v>10582.599609375</v>
      </c>
      <c r="F1486">
        <v>944.04998779296795</v>
      </c>
      <c r="G1486">
        <v>957.40002441406205</v>
      </c>
      <c r="H1486">
        <v>941.77502441406205</v>
      </c>
      <c r="I1486">
        <v>955.77502441406205</v>
      </c>
      <c r="J1486">
        <v>8.9682755063067304E-2</v>
      </c>
      <c r="K1486">
        <v>9.0380867158020101E-2</v>
      </c>
      <c r="L1486">
        <v>8.9520637148491705E-2</v>
      </c>
      <c r="M1486" s="19">
        <v>9.0315712555859295E-2</v>
      </c>
      <c r="N1486">
        <v>8.9772313547260493E-2</v>
      </c>
      <c r="O1486">
        <v>6.3676049258688697E-4</v>
      </c>
      <c r="P1486">
        <v>9.0409074039847395E-2</v>
      </c>
      <c r="Q1486">
        <v>8.9135553054673605E-2</v>
      </c>
      <c r="R1486" s="6">
        <f t="shared" si="241"/>
        <v>0</v>
      </c>
      <c r="S1486" t="str">
        <f t="shared" si="242"/>
        <v>Lower</v>
      </c>
      <c r="T1486" t="str">
        <f t="shared" si="237"/>
        <v>Above</v>
      </c>
      <c r="U1486" t="str">
        <f t="shared" si="238"/>
        <v>Above</v>
      </c>
      <c r="V1486" t="str">
        <f t="shared" si="239"/>
        <v>Below</v>
      </c>
      <c r="W1486" t="str">
        <f t="shared" si="236"/>
        <v>Above</v>
      </c>
      <c r="X1486" t="str">
        <f t="shared" si="240"/>
        <v>Buy</v>
      </c>
      <c r="Y1486" t="str">
        <f t="shared" si="235"/>
        <v/>
      </c>
    </row>
    <row r="1487" spans="1:25" x14ac:dyDescent="0.3">
      <c r="A1487" s="2">
        <v>43158</v>
      </c>
      <c r="B1487">
        <v>10615.2001953125</v>
      </c>
      <c r="C1487">
        <v>10631.650390625</v>
      </c>
      <c r="D1487">
        <v>10537.25</v>
      </c>
      <c r="E1487">
        <v>10554.2998046875</v>
      </c>
      <c r="F1487">
        <v>957.375</v>
      </c>
      <c r="G1487">
        <v>960.875</v>
      </c>
      <c r="H1487">
        <v>950</v>
      </c>
      <c r="I1487">
        <v>951.27502441406205</v>
      </c>
      <c r="J1487">
        <v>9.0189066846121393E-2</v>
      </c>
      <c r="K1487">
        <v>9.0378724346250106E-2</v>
      </c>
      <c r="L1487">
        <v>9.0156350091342596E-2</v>
      </c>
      <c r="M1487" s="19">
        <v>9.0131514360769896E-2</v>
      </c>
      <c r="N1487">
        <v>8.9787473965229597E-2</v>
      </c>
      <c r="O1487">
        <v>6.4175367784471298E-4</v>
      </c>
      <c r="P1487">
        <v>9.0429227643074303E-2</v>
      </c>
      <c r="Q1487">
        <v>8.9145720287384794E-2</v>
      </c>
      <c r="R1487" s="6">
        <f t="shared" si="241"/>
        <v>0</v>
      </c>
      <c r="S1487" t="str">
        <f t="shared" si="242"/>
        <v>Lower</v>
      </c>
      <c r="T1487" t="str">
        <f t="shared" si="237"/>
        <v>Above</v>
      </c>
      <c r="U1487" t="str">
        <f t="shared" si="238"/>
        <v>Above</v>
      </c>
      <c r="V1487" t="str">
        <f t="shared" si="239"/>
        <v>Below</v>
      </c>
      <c r="W1487" t="str">
        <f t="shared" si="236"/>
        <v>Above</v>
      </c>
      <c r="X1487" t="str">
        <f t="shared" si="240"/>
        <v>Buy</v>
      </c>
      <c r="Y1487" t="str">
        <f t="shared" si="235"/>
        <v/>
      </c>
    </row>
    <row r="1488" spans="1:25" x14ac:dyDescent="0.3">
      <c r="A1488" s="2">
        <v>43159</v>
      </c>
      <c r="B1488">
        <v>10488.9501953125</v>
      </c>
      <c r="C1488">
        <v>10535.5</v>
      </c>
      <c r="D1488">
        <v>10461.5498046875</v>
      </c>
      <c r="E1488">
        <v>10492.849609375</v>
      </c>
      <c r="F1488">
        <v>944.77502441406205</v>
      </c>
      <c r="G1488">
        <v>947.72497558593705</v>
      </c>
      <c r="H1488">
        <v>939</v>
      </c>
      <c r="I1488">
        <v>942.09997558593705</v>
      </c>
      <c r="J1488">
        <v>9.0073363570386797E-2</v>
      </c>
      <c r="K1488">
        <v>8.9955386605850396E-2</v>
      </c>
      <c r="L1488">
        <v>8.9757255619933293E-2</v>
      </c>
      <c r="M1488" s="19">
        <v>8.9784949814224302E-2</v>
      </c>
      <c r="N1488">
        <v>8.9761872728932504E-2</v>
      </c>
      <c r="O1488">
        <v>6.3047246056121197E-4</v>
      </c>
      <c r="P1488">
        <v>9.0392345189493697E-2</v>
      </c>
      <c r="Q1488">
        <v>8.9131400268371297E-2</v>
      </c>
      <c r="R1488" s="6">
        <f t="shared" si="241"/>
        <v>0</v>
      </c>
      <c r="S1488" t="str">
        <f t="shared" si="242"/>
        <v>Lower</v>
      </c>
      <c r="T1488" t="str">
        <f t="shared" si="237"/>
        <v>Above</v>
      </c>
      <c r="U1488" t="str">
        <f t="shared" si="238"/>
        <v>Above</v>
      </c>
      <c r="V1488" t="str">
        <f t="shared" si="239"/>
        <v>Below</v>
      </c>
      <c r="W1488" t="str">
        <f t="shared" si="236"/>
        <v>Above</v>
      </c>
      <c r="X1488" t="str">
        <f t="shared" si="240"/>
        <v>Buy</v>
      </c>
      <c r="Y1488" t="str">
        <f t="shared" si="235"/>
        <v/>
      </c>
    </row>
    <row r="1489" spans="1:25" x14ac:dyDescent="0.3">
      <c r="A1489" s="2">
        <v>43160</v>
      </c>
      <c r="B1489">
        <v>10479.9501953125</v>
      </c>
      <c r="C1489">
        <v>10525.5</v>
      </c>
      <c r="D1489">
        <v>10447.150390625</v>
      </c>
      <c r="E1489">
        <v>10458.349609375</v>
      </c>
      <c r="F1489">
        <v>939.65002441406205</v>
      </c>
      <c r="G1489">
        <v>946.65002441406205</v>
      </c>
      <c r="H1489">
        <v>934</v>
      </c>
      <c r="I1489">
        <v>937.17498779296795</v>
      </c>
      <c r="J1489">
        <v>8.9661687975802706E-2</v>
      </c>
      <c r="K1489">
        <v>8.9938722570335097E-2</v>
      </c>
      <c r="L1489">
        <v>8.9402369553150798E-2</v>
      </c>
      <c r="M1489" s="19">
        <v>8.9610217940397793E-2</v>
      </c>
      <c r="N1489">
        <v>8.9695424795804696E-2</v>
      </c>
      <c r="O1489">
        <v>5.6666443954071105E-4</v>
      </c>
      <c r="P1489">
        <v>9.0262089235345497E-2</v>
      </c>
      <c r="Q1489">
        <v>8.9128760356264006E-2</v>
      </c>
      <c r="R1489" s="6">
        <f t="shared" si="241"/>
        <v>0</v>
      </c>
      <c r="S1489" t="str">
        <f t="shared" si="242"/>
        <v>Lower</v>
      </c>
      <c r="T1489" t="str">
        <f t="shared" si="237"/>
        <v>Above</v>
      </c>
      <c r="U1489" t="str">
        <f t="shared" si="238"/>
        <v>Above</v>
      </c>
      <c r="V1489" t="str">
        <f t="shared" si="239"/>
        <v>Below</v>
      </c>
      <c r="W1489" t="str">
        <f t="shared" si="236"/>
        <v>Above</v>
      </c>
      <c r="X1489" t="str">
        <f t="shared" si="240"/>
        <v>Buy</v>
      </c>
      <c r="Y1489" t="str">
        <f t="shared" si="235"/>
        <v/>
      </c>
    </row>
    <row r="1490" spans="1:25" x14ac:dyDescent="0.3">
      <c r="A1490" s="2">
        <v>43164</v>
      </c>
      <c r="B1490">
        <v>10428.2998046875</v>
      </c>
      <c r="C1490">
        <v>10428.7001953125</v>
      </c>
      <c r="D1490">
        <v>10323.900390625</v>
      </c>
      <c r="E1490">
        <v>10358.849609375</v>
      </c>
      <c r="F1490">
        <v>937.07501220703102</v>
      </c>
      <c r="G1490">
        <v>939</v>
      </c>
      <c r="H1490">
        <v>929.125</v>
      </c>
      <c r="I1490">
        <v>934.97497558593705</v>
      </c>
      <c r="J1490">
        <v>8.9858848494729499E-2</v>
      </c>
      <c r="K1490">
        <v>9.0039984122092395E-2</v>
      </c>
      <c r="L1490">
        <v>8.9997478166655501E-2</v>
      </c>
      <c r="M1490" s="19">
        <v>9.0258572220197397E-2</v>
      </c>
      <c r="N1490">
        <v>8.9689954506456795E-2</v>
      </c>
      <c r="O1490">
        <v>5.6032283325867997E-4</v>
      </c>
      <c r="P1490">
        <v>9.0250277339715496E-2</v>
      </c>
      <c r="Q1490">
        <v>8.9129631673198095E-2</v>
      </c>
      <c r="R1490" s="6" t="str">
        <f t="shared" si="241"/>
        <v>Upper</v>
      </c>
      <c r="S1490" t="str">
        <f t="shared" si="242"/>
        <v>Upper</v>
      </c>
      <c r="T1490" t="str">
        <f t="shared" si="237"/>
        <v>Above</v>
      </c>
      <c r="U1490" t="str">
        <f t="shared" si="238"/>
        <v>Above</v>
      </c>
      <c r="V1490" t="str">
        <f t="shared" si="239"/>
        <v>Above</v>
      </c>
      <c r="W1490" t="str">
        <f t="shared" si="236"/>
        <v>Above</v>
      </c>
      <c r="X1490" t="str">
        <f t="shared" si="240"/>
        <v>Buy</v>
      </c>
      <c r="Y1490" t="str">
        <f t="shared" si="235"/>
        <v/>
      </c>
    </row>
    <row r="1491" spans="1:25" x14ac:dyDescent="0.3">
      <c r="A1491" s="2">
        <v>43165</v>
      </c>
      <c r="B1491">
        <v>10420.5</v>
      </c>
      <c r="C1491">
        <v>10441.349609375</v>
      </c>
      <c r="D1491">
        <v>10215.900390625</v>
      </c>
      <c r="E1491">
        <v>10249.25</v>
      </c>
      <c r="F1491">
        <v>935</v>
      </c>
      <c r="G1491">
        <v>939.95001220703102</v>
      </c>
      <c r="H1491">
        <v>919.75</v>
      </c>
      <c r="I1491">
        <v>923.125</v>
      </c>
      <c r="J1491">
        <v>8.9726980471186601E-2</v>
      </c>
      <c r="K1491">
        <v>9.0021888680278994E-2</v>
      </c>
      <c r="L1491">
        <v>9.0031222391718096E-2</v>
      </c>
      <c r="M1491" s="19">
        <v>9.0067565919457498E-2</v>
      </c>
      <c r="N1491">
        <v>8.9667562699658601E-2</v>
      </c>
      <c r="O1491">
        <v>5.3392640606867304E-4</v>
      </c>
      <c r="P1491">
        <v>9.0201489105727201E-2</v>
      </c>
      <c r="Q1491">
        <v>8.9133636293589905E-2</v>
      </c>
      <c r="R1491" s="6">
        <f t="shared" si="241"/>
        <v>0</v>
      </c>
      <c r="S1491" t="str">
        <f t="shared" si="242"/>
        <v>Upper</v>
      </c>
      <c r="T1491" t="str">
        <f t="shared" si="237"/>
        <v>Above</v>
      </c>
      <c r="U1491" t="str">
        <f t="shared" si="238"/>
        <v>Above</v>
      </c>
      <c r="V1491" t="str">
        <f t="shared" si="239"/>
        <v>Below</v>
      </c>
      <c r="W1491" t="str">
        <f t="shared" si="236"/>
        <v>Below</v>
      </c>
      <c r="X1491" t="str">
        <f t="shared" si="240"/>
        <v>Sell</v>
      </c>
      <c r="Y1491" t="str">
        <f t="shared" si="235"/>
        <v>Sell</v>
      </c>
    </row>
    <row r="1492" spans="1:25" x14ac:dyDescent="0.3">
      <c r="A1492" s="2">
        <v>43166</v>
      </c>
      <c r="B1492">
        <v>10232.9501953125</v>
      </c>
      <c r="C1492">
        <v>10243.349609375</v>
      </c>
      <c r="D1492">
        <v>10141.5498046875</v>
      </c>
      <c r="E1492">
        <v>10154.2001953125</v>
      </c>
      <c r="F1492">
        <v>920</v>
      </c>
      <c r="G1492">
        <v>926.70001220703102</v>
      </c>
      <c r="H1492">
        <v>914.25</v>
      </c>
      <c r="I1492">
        <v>916.29998779296795</v>
      </c>
      <c r="J1492">
        <v>8.9905646215441601E-2</v>
      </c>
      <c r="K1492">
        <v>9.04684549045255E-2</v>
      </c>
      <c r="L1492">
        <v>9.0148943465960807E-2</v>
      </c>
      <c r="M1492" s="19">
        <v>9.0238519053028099E-2</v>
      </c>
      <c r="N1492">
        <v>8.9693853628262904E-2</v>
      </c>
      <c r="O1492">
        <v>5.4899909953273003E-4</v>
      </c>
      <c r="P1492">
        <v>9.02428527277956E-2</v>
      </c>
      <c r="Q1492">
        <v>8.9144854528730194E-2</v>
      </c>
      <c r="R1492" s="6" t="str">
        <f t="shared" si="241"/>
        <v>Upper</v>
      </c>
      <c r="S1492" t="str">
        <f t="shared" si="242"/>
        <v>Upper</v>
      </c>
      <c r="T1492" t="str">
        <f t="shared" si="237"/>
        <v>Above</v>
      </c>
      <c r="U1492" t="str">
        <f t="shared" si="238"/>
        <v>Above</v>
      </c>
      <c r="V1492" t="str">
        <f t="shared" si="239"/>
        <v>Below</v>
      </c>
      <c r="W1492" t="str">
        <f t="shared" si="236"/>
        <v>Below</v>
      </c>
      <c r="X1492" t="str">
        <f t="shared" si="240"/>
        <v>Sell</v>
      </c>
      <c r="Y1492" t="str">
        <f t="shared" si="235"/>
        <v/>
      </c>
    </row>
    <row r="1493" spans="1:25" x14ac:dyDescent="0.3">
      <c r="A1493" s="2">
        <v>43167</v>
      </c>
      <c r="B1493">
        <v>10216.25</v>
      </c>
      <c r="C1493">
        <v>10270.349609375</v>
      </c>
      <c r="D1493">
        <v>10146.400390625</v>
      </c>
      <c r="E1493">
        <v>10242.650390625</v>
      </c>
      <c r="F1493">
        <v>919.90002441406205</v>
      </c>
      <c r="G1493">
        <v>929.25</v>
      </c>
      <c r="H1493">
        <v>916</v>
      </c>
      <c r="I1493">
        <v>926.42498779296795</v>
      </c>
      <c r="J1493">
        <v>9.0042826322188907E-2</v>
      </c>
      <c r="K1493">
        <v>9.0478906302445594E-2</v>
      </c>
      <c r="L1493">
        <v>9.0278321841739895E-2</v>
      </c>
      <c r="M1493" s="19">
        <v>9.0447779867690897E-2</v>
      </c>
      <c r="N1493">
        <v>8.9699299205296804E-2</v>
      </c>
      <c r="O1493">
        <v>5.5622638051224199E-4</v>
      </c>
      <c r="P1493">
        <v>9.0255525585809099E-2</v>
      </c>
      <c r="Q1493">
        <v>8.9143072824784605E-2</v>
      </c>
      <c r="R1493" s="6" t="str">
        <f t="shared" si="241"/>
        <v>Upper</v>
      </c>
      <c r="S1493" t="str">
        <f t="shared" si="242"/>
        <v>Upper</v>
      </c>
      <c r="T1493" t="str">
        <f t="shared" si="237"/>
        <v>Above</v>
      </c>
      <c r="U1493" t="str">
        <f t="shared" si="238"/>
        <v>Above</v>
      </c>
      <c r="V1493" t="str">
        <f t="shared" si="239"/>
        <v>Above</v>
      </c>
      <c r="W1493" t="str">
        <f t="shared" si="236"/>
        <v>Above</v>
      </c>
      <c r="X1493" t="str">
        <f t="shared" si="240"/>
        <v>Sell</v>
      </c>
      <c r="Y1493" t="str">
        <f t="shared" si="235"/>
        <v/>
      </c>
    </row>
    <row r="1494" spans="1:25" x14ac:dyDescent="0.3">
      <c r="A1494" s="2">
        <v>43168</v>
      </c>
      <c r="B1494">
        <v>10271.2998046875</v>
      </c>
      <c r="C1494">
        <v>10296.7001953125</v>
      </c>
      <c r="D1494">
        <v>10211.900390625</v>
      </c>
      <c r="E1494">
        <v>10226.849609375</v>
      </c>
      <c r="F1494">
        <v>927.47497558593705</v>
      </c>
      <c r="G1494">
        <v>932.625</v>
      </c>
      <c r="H1494">
        <v>922</v>
      </c>
      <c r="I1494">
        <v>925.52502441406205</v>
      </c>
      <c r="J1494">
        <v>9.0297722121076299E-2</v>
      </c>
      <c r="K1494">
        <v>9.0575134005025301E-2</v>
      </c>
      <c r="L1494">
        <v>9.0286818783156003E-2</v>
      </c>
      <c r="M1494" s="19">
        <v>9.0499524268512696E-2</v>
      </c>
      <c r="N1494">
        <v>8.9755310921518297E-2</v>
      </c>
      <c r="O1494">
        <v>5.7827219590739904E-4</v>
      </c>
      <c r="P1494">
        <v>9.0333583117425703E-2</v>
      </c>
      <c r="Q1494">
        <v>8.9177038725610905E-2</v>
      </c>
      <c r="R1494" s="6" t="str">
        <f t="shared" si="241"/>
        <v>Upper</v>
      </c>
      <c r="S1494" t="str">
        <f t="shared" si="242"/>
        <v>Upper</v>
      </c>
      <c r="T1494" t="str">
        <f t="shared" si="237"/>
        <v>Above</v>
      </c>
      <c r="U1494" t="str">
        <f t="shared" si="238"/>
        <v>Above</v>
      </c>
      <c r="V1494" t="str">
        <f t="shared" si="239"/>
        <v>Above</v>
      </c>
      <c r="W1494" t="str">
        <f t="shared" si="236"/>
        <v>Above</v>
      </c>
      <c r="X1494" t="str">
        <f t="shared" si="240"/>
        <v>Sell</v>
      </c>
      <c r="Y1494" t="str">
        <f t="shared" si="235"/>
        <v/>
      </c>
    </row>
    <row r="1495" spans="1:25" x14ac:dyDescent="0.3">
      <c r="A1495" s="2">
        <v>43171</v>
      </c>
      <c r="B1495">
        <v>10301.599609375</v>
      </c>
      <c r="C1495">
        <v>10433.650390625</v>
      </c>
      <c r="D1495">
        <v>10295.4501953125</v>
      </c>
      <c r="E1495">
        <v>10421.400390625</v>
      </c>
      <c r="F1495">
        <v>930.09997558593705</v>
      </c>
      <c r="G1495">
        <v>934.72497558593705</v>
      </c>
      <c r="H1495">
        <v>926.70001220703102</v>
      </c>
      <c r="I1495">
        <v>933.625</v>
      </c>
      <c r="J1495">
        <v>9.0286946770819596E-2</v>
      </c>
      <c r="K1495">
        <v>8.9587530786523206E-2</v>
      </c>
      <c r="L1495">
        <v>9.0010635244387405E-2</v>
      </c>
      <c r="M1495" s="19">
        <v>8.9587288176729105E-2</v>
      </c>
      <c r="N1495">
        <v>8.9788762746175102E-2</v>
      </c>
      <c r="O1495">
        <v>5.4573749724800798E-4</v>
      </c>
      <c r="P1495">
        <v>9.0334500243423099E-2</v>
      </c>
      <c r="Q1495">
        <v>8.9243025248926994E-2</v>
      </c>
      <c r="R1495" s="6">
        <f t="shared" si="241"/>
        <v>0</v>
      </c>
      <c r="S1495" t="str">
        <f t="shared" si="242"/>
        <v>Upper</v>
      </c>
      <c r="T1495" t="str">
        <f t="shared" si="237"/>
        <v>Above</v>
      </c>
      <c r="U1495" t="str">
        <f t="shared" si="238"/>
        <v>Above</v>
      </c>
      <c r="V1495" t="str">
        <f t="shared" si="239"/>
        <v>Below</v>
      </c>
      <c r="W1495" t="str">
        <f t="shared" si="236"/>
        <v>Below</v>
      </c>
      <c r="X1495" t="str">
        <f t="shared" si="240"/>
        <v>Sell</v>
      </c>
      <c r="Y1495" t="str">
        <f t="shared" si="235"/>
        <v/>
      </c>
    </row>
    <row r="1496" spans="1:25" x14ac:dyDescent="0.3">
      <c r="A1496" s="2">
        <v>43172</v>
      </c>
      <c r="B1496">
        <v>10389.5</v>
      </c>
      <c r="C1496">
        <v>10478.599609375</v>
      </c>
      <c r="D1496">
        <v>10377.849609375</v>
      </c>
      <c r="E1496">
        <v>10426.849609375</v>
      </c>
      <c r="F1496">
        <v>933.72497558593705</v>
      </c>
      <c r="G1496">
        <v>942.375</v>
      </c>
      <c r="H1496">
        <v>927.5</v>
      </c>
      <c r="I1496">
        <v>930.125</v>
      </c>
      <c r="J1496">
        <v>8.98719837899742E-2</v>
      </c>
      <c r="K1496">
        <v>8.9933295967991295E-2</v>
      </c>
      <c r="L1496">
        <v>8.9373043059144702E-2</v>
      </c>
      <c r="M1496" s="19">
        <v>8.9204796735890796E-2</v>
      </c>
      <c r="N1496">
        <v>8.9826456407596095E-2</v>
      </c>
      <c r="O1496">
        <v>4.69128258327766E-4</v>
      </c>
      <c r="P1496">
        <v>9.02955846659238E-2</v>
      </c>
      <c r="Q1496">
        <v>8.9357328149268306E-2</v>
      </c>
      <c r="R1496" s="6" t="str">
        <f t="shared" si="241"/>
        <v>Lower</v>
      </c>
      <c r="S1496" t="str">
        <f t="shared" si="242"/>
        <v>Lower</v>
      </c>
      <c r="T1496" t="str">
        <f t="shared" si="237"/>
        <v>Below</v>
      </c>
      <c r="U1496" t="str">
        <f t="shared" si="238"/>
        <v>Above</v>
      </c>
      <c r="V1496" t="str">
        <f t="shared" si="239"/>
        <v>Below</v>
      </c>
      <c r="W1496" t="str">
        <f t="shared" si="236"/>
        <v>Below</v>
      </c>
      <c r="X1496" t="str">
        <f t="shared" si="240"/>
        <v>Sell</v>
      </c>
      <c r="Y1496" t="str">
        <f t="shared" si="235"/>
        <v/>
      </c>
    </row>
    <row r="1497" spans="1:25" x14ac:dyDescent="0.3">
      <c r="A1497" s="2">
        <v>43173</v>
      </c>
      <c r="B1497">
        <v>10393.0498046875</v>
      </c>
      <c r="C1497">
        <v>10420.349609375</v>
      </c>
      <c r="D1497">
        <v>10336.2998046875</v>
      </c>
      <c r="E1497">
        <v>10410.900390625</v>
      </c>
      <c r="F1497">
        <v>928</v>
      </c>
      <c r="G1497">
        <v>933.95001220703102</v>
      </c>
      <c r="H1497">
        <v>924</v>
      </c>
      <c r="I1497">
        <v>932.25</v>
      </c>
      <c r="J1497">
        <v>8.9290440961944606E-2</v>
      </c>
      <c r="K1497">
        <v>8.9627512244577004E-2</v>
      </c>
      <c r="L1497">
        <v>8.9393691887784302E-2</v>
      </c>
      <c r="M1497" s="19">
        <v>8.9545569069077804E-2</v>
      </c>
      <c r="N1497">
        <v>8.9852372104784195E-2</v>
      </c>
      <c r="O1497">
        <v>4.3578650450078898E-4</v>
      </c>
      <c r="P1497">
        <v>9.0288158609285005E-2</v>
      </c>
      <c r="Q1497">
        <v>8.9416585600283496E-2</v>
      </c>
      <c r="R1497" s="6" t="str">
        <f t="shared" si="241"/>
        <v>Lower</v>
      </c>
      <c r="S1497" t="str">
        <f t="shared" si="242"/>
        <v>Lower</v>
      </c>
      <c r="T1497" t="str">
        <f t="shared" si="237"/>
        <v>Above</v>
      </c>
      <c r="U1497" t="str">
        <f t="shared" si="238"/>
        <v>Above</v>
      </c>
      <c r="V1497" t="str">
        <f t="shared" si="239"/>
        <v>Below</v>
      </c>
      <c r="W1497" t="str">
        <f t="shared" si="236"/>
        <v>Above</v>
      </c>
      <c r="X1497" t="str">
        <f t="shared" si="240"/>
        <v>Buy</v>
      </c>
      <c r="Y1497" t="str">
        <f t="shared" si="235"/>
        <v>Buy</v>
      </c>
    </row>
    <row r="1498" spans="1:25" x14ac:dyDescent="0.3">
      <c r="A1498" s="2">
        <v>43174</v>
      </c>
      <c r="B1498">
        <v>10405.4501953125</v>
      </c>
      <c r="C1498">
        <v>10420</v>
      </c>
      <c r="D1498">
        <v>10346.2001953125</v>
      </c>
      <c r="E1498">
        <v>10360.150390625</v>
      </c>
      <c r="F1498">
        <v>932.59997558593705</v>
      </c>
      <c r="G1498">
        <v>943.75</v>
      </c>
      <c r="H1498">
        <v>932.59997558593705</v>
      </c>
      <c r="I1498">
        <v>940.40002441406205</v>
      </c>
      <c r="J1498">
        <v>8.9626105366018602E-2</v>
      </c>
      <c r="K1498">
        <v>9.0571017274472101E-2</v>
      </c>
      <c r="L1498">
        <v>9.0139370781600101E-2</v>
      </c>
      <c r="M1498" s="19">
        <v>9.07708854559717E-2</v>
      </c>
      <c r="N1498">
        <v>8.9907610293431903E-2</v>
      </c>
      <c r="O1498">
        <v>4.78827519742665E-4</v>
      </c>
      <c r="P1498">
        <v>9.0386437813174597E-2</v>
      </c>
      <c r="Q1498">
        <v>8.9428782773689305E-2</v>
      </c>
      <c r="R1498" s="6" t="str">
        <f t="shared" si="241"/>
        <v>Upper</v>
      </c>
      <c r="S1498" t="str">
        <f t="shared" si="242"/>
        <v>Upper</v>
      </c>
      <c r="T1498" t="str">
        <f t="shared" si="237"/>
        <v>Above</v>
      </c>
      <c r="U1498" t="str">
        <f t="shared" si="238"/>
        <v>Above</v>
      </c>
      <c r="V1498" t="str">
        <f t="shared" si="239"/>
        <v>Above</v>
      </c>
      <c r="W1498" t="str">
        <f t="shared" si="236"/>
        <v>Above</v>
      </c>
      <c r="X1498" t="str">
        <f t="shared" si="240"/>
        <v>Buy</v>
      </c>
      <c r="Y1498" t="str">
        <f t="shared" si="235"/>
        <v/>
      </c>
    </row>
    <row r="1499" spans="1:25" x14ac:dyDescent="0.3">
      <c r="A1499" s="2">
        <v>43175</v>
      </c>
      <c r="B1499">
        <v>10345.150390625</v>
      </c>
      <c r="C1499">
        <v>10346.2998046875</v>
      </c>
      <c r="D1499">
        <v>10180.25</v>
      </c>
      <c r="E1499">
        <v>10195.150390625</v>
      </c>
      <c r="F1499">
        <v>940</v>
      </c>
      <c r="G1499">
        <v>940.54998779296795</v>
      </c>
      <c r="H1499">
        <v>923.27502441406205</v>
      </c>
      <c r="I1499">
        <v>926.5</v>
      </c>
      <c r="J1499">
        <v>9.0863831312867904E-2</v>
      </c>
      <c r="K1499">
        <v>9.0906894788303202E-2</v>
      </c>
      <c r="L1499">
        <v>9.0692765346043799E-2</v>
      </c>
      <c r="M1499" s="19">
        <v>9.0876540757257193E-2</v>
      </c>
      <c r="N1499">
        <v>8.9990055641441205E-2</v>
      </c>
      <c r="O1499">
        <v>4.9718965880108995E-4</v>
      </c>
      <c r="P1499">
        <v>9.0487245300242297E-2</v>
      </c>
      <c r="Q1499">
        <v>8.9492865982640099E-2</v>
      </c>
      <c r="R1499" s="6" t="str">
        <f t="shared" si="241"/>
        <v>Upper</v>
      </c>
      <c r="S1499" t="str">
        <f t="shared" si="242"/>
        <v>Upper</v>
      </c>
      <c r="T1499" t="str">
        <f t="shared" si="237"/>
        <v>Above</v>
      </c>
      <c r="U1499" t="str">
        <f t="shared" si="238"/>
        <v>Above</v>
      </c>
      <c r="V1499" t="str">
        <f t="shared" si="239"/>
        <v>Above</v>
      </c>
      <c r="W1499" t="str">
        <f t="shared" si="236"/>
        <v>Above</v>
      </c>
      <c r="X1499" t="str">
        <f t="shared" si="240"/>
        <v>Buy</v>
      </c>
      <c r="Y1499" t="str">
        <f t="shared" si="235"/>
        <v/>
      </c>
    </row>
    <row r="1500" spans="1:25" x14ac:dyDescent="0.3">
      <c r="A1500" s="2">
        <v>43178</v>
      </c>
      <c r="B1500">
        <v>10215.349609375</v>
      </c>
      <c r="C1500">
        <v>10224.5498046875</v>
      </c>
      <c r="D1500">
        <v>10075.2998046875</v>
      </c>
      <c r="E1500">
        <v>10094.25</v>
      </c>
      <c r="F1500">
        <v>926.5</v>
      </c>
      <c r="G1500">
        <v>930</v>
      </c>
      <c r="H1500">
        <v>921.57501220703102</v>
      </c>
      <c r="I1500">
        <v>923.625</v>
      </c>
      <c r="J1500">
        <v>9.0696846943908505E-2</v>
      </c>
      <c r="K1500">
        <v>9.0957549991456499E-2</v>
      </c>
      <c r="L1500">
        <v>9.1468743369628694E-2</v>
      </c>
      <c r="M1500" s="19">
        <v>9.1500111449587598E-2</v>
      </c>
      <c r="N1500">
        <v>9.0071791764398404E-2</v>
      </c>
      <c r="O1500">
        <v>5.9946750377139896E-4</v>
      </c>
      <c r="P1500">
        <v>9.0671259268169796E-2</v>
      </c>
      <c r="Q1500">
        <v>8.9472324260626998E-2</v>
      </c>
      <c r="R1500" s="6" t="str">
        <f t="shared" si="241"/>
        <v>Upper</v>
      </c>
      <c r="S1500" t="str">
        <f t="shared" si="242"/>
        <v>Upper</v>
      </c>
      <c r="T1500" t="str">
        <f t="shared" si="237"/>
        <v>Above</v>
      </c>
      <c r="U1500" t="str">
        <f t="shared" si="238"/>
        <v>Above</v>
      </c>
      <c r="V1500" t="str">
        <f t="shared" si="239"/>
        <v>Above</v>
      </c>
      <c r="W1500" t="str">
        <f t="shared" si="236"/>
        <v>Above</v>
      </c>
      <c r="X1500" t="str">
        <f t="shared" si="240"/>
        <v>Buy</v>
      </c>
      <c r="Y1500" t="str">
        <f t="shared" si="235"/>
        <v/>
      </c>
    </row>
    <row r="1501" spans="1:25" x14ac:dyDescent="0.3">
      <c r="A1501" s="2">
        <v>43179</v>
      </c>
      <c r="B1501">
        <v>10051.5498046875</v>
      </c>
      <c r="C1501">
        <v>10155.650390625</v>
      </c>
      <c r="D1501">
        <v>10049.099609375</v>
      </c>
      <c r="E1501">
        <v>10124.349609375</v>
      </c>
      <c r="F1501">
        <v>922.54998779296795</v>
      </c>
      <c r="G1501">
        <v>927.95001220703102</v>
      </c>
      <c r="H1501">
        <v>917.625</v>
      </c>
      <c r="I1501">
        <v>919.75</v>
      </c>
      <c r="J1501">
        <v>9.1781865057539797E-2</v>
      </c>
      <c r="K1501">
        <v>9.1372780325684605E-2</v>
      </c>
      <c r="L1501">
        <v>9.1314151085130996E-2</v>
      </c>
      <c r="M1501" s="19">
        <v>9.0845341724304404E-2</v>
      </c>
      <c r="N1501">
        <v>9.0089758668312703E-2</v>
      </c>
      <c r="O1501">
        <v>6.1764477690617501E-4</v>
      </c>
      <c r="P1501">
        <v>9.0707403445218895E-2</v>
      </c>
      <c r="Q1501">
        <v>8.9472113891406496E-2</v>
      </c>
      <c r="R1501" s="6" t="str">
        <f t="shared" si="241"/>
        <v>Upper</v>
      </c>
      <c r="S1501" t="str">
        <f t="shared" si="242"/>
        <v>Upper</v>
      </c>
      <c r="T1501" t="str">
        <f t="shared" si="237"/>
        <v>Above</v>
      </c>
      <c r="U1501" t="str">
        <f t="shared" si="238"/>
        <v>Above</v>
      </c>
      <c r="V1501" t="str">
        <f t="shared" si="239"/>
        <v>Above</v>
      </c>
      <c r="W1501" t="str">
        <f t="shared" si="236"/>
        <v>Above</v>
      </c>
      <c r="X1501" t="str">
        <f t="shared" si="240"/>
        <v>Buy</v>
      </c>
      <c r="Y1501" t="str">
        <f t="shared" si="235"/>
        <v/>
      </c>
    </row>
    <row r="1502" spans="1:25" x14ac:dyDescent="0.3">
      <c r="A1502" s="2">
        <v>43180</v>
      </c>
      <c r="B1502">
        <v>10181.9501953125</v>
      </c>
      <c r="C1502">
        <v>10227.2998046875</v>
      </c>
      <c r="D1502">
        <v>10132.9501953125</v>
      </c>
      <c r="E1502">
        <v>10155.25</v>
      </c>
      <c r="F1502">
        <v>924</v>
      </c>
      <c r="G1502">
        <v>931.59997558593705</v>
      </c>
      <c r="H1502">
        <v>921.65002441406205</v>
      </c>
      <c r="I1502">
        <v>929.45001220703102</v>
      </c>
      <c r="J1502">
        <v>9.0748823386052793E-2</v>
      </c>
      <c r="K1502">
        <v>9.1089534224757407E-2</v>
      </c>
      <c r="L1502">
        <v>9.0955744047811204E-2</v>
      </c>
      <c r="M1502" s="19">
        <v>9.1524089727680794E-2</v>
      </c>
      <c r="N1502">
        <v>9.0169998035294005E-2</v>
      </c>
      <c r="O1502">
        <v>6.9387164983568698E-4</v>
      </c>
      <c r="P1502">
        <v>9.0863869685129606E-2</v>
      </c>
      <c r="Q1502">
        <v>8.9476126385458293E-2</v>
      </c>
      <c r="R1502" s="6" t="str">
        <f t="shared" si="241"/>
        <v>Upper</v>
      </c>
      <c r="S1502" t="str">
        <f t="shared" si="242"/>
        <v>Upper</v>
      </c>
      <c r="T1502" t="str">
        <f t="shared" si="237"/>
        <v>Above</v>
      </c>
      <c r="U1502" t="str">
        <f t="shared" si="238"/>
        <v>Above</v>
      </c>
      <c r="V1502" t="str">
        <f t="shared" si="239"/>
        <v>Above</v>
      </c>
      <c r="W1502" t="str">
        <f t="shared" si="236"/>
        <v>Above</v>
      </c>
      <c r="X1502" t="str">
        <f t="shared" si="240"/>
        <v>Buy</v>
      </c>
      <c r="Y1502" t="str">
        <f t="shared" si="235"/>
        <v/>
      </c>
    </row>
    <row r="1503" spans="1:25" x14ac:dyDescent="0.3">
      <c r="A1503" s="2">
        <v>43181</v>
      </c>
      <c r="B1503">
        <v>10167.5</v>
      </c>
      <c r="C1503">
        <v>10207.849609375</v>
      </c>
      <c r="D1503">
        <v>10105.400390625</v>
      </c>
      <c r="E1503">
        <v>10114.75</v>
      </c>
      <c r="F1503">
        <v>929.45001220703102</v>
      </c>
      <c r="G1503">
        <v>940</v>
      </c>
      <c r="H1503">
        <v>927.54998779296795</v>
      </c>
      <c r="I1503">
        <v>933.875</v>
      </c>
      <c r="J1503">
        <v>9.1413819740057106E-2</v>
      </c>
      <c r="K1503">
        <v>9.2085996166782605E-2</v>
      </c>
      <c r="L1503">
        <v>9.1787554370777499E-2</v>
      </c>
      <c r="M1503" s="19">
        <v>9.2328035789317503E-2</v>
      </c>
      <c r="N1503">
        <v>9.0320400975226006E-2</v>
      </c>
      <c r="O1503">
        <v>8.1530974892548604E-4</v>
      </c>
      <c r="P1503">
        <v>9.1135710724151497E-2</v>
      </c>
      <c r="Q1503">
        <v>8.9505091226300501E-2</v>
      </c>
      <c r="R1503" s="6" t="str">
        <f t="shared" si="241"/>
        <v>Upper</v>
      </c>
      <c r="S1503" t="str">
        <f t="shared" si="242"/>
        <v>Upper</v>
      </c>
      <c r="T1503" t="str">
        <f t="shared" si="237"/>
        <v>Above</v>
      </c>
      <c r="U1503" t="str">
        <f t="shared" si="238"/>
        <v>Above</v>
      </c>
      <c r="V1503" t="str">
        <f t="shared" si="239"/>
        <v>Above</v>
      </c>
      <c r="W1503" t="str">
        <f t="shared" si="236"/>
        <v>Above</v>
      </c>
      <c r="X1503" t="str">
        <f t="shared" si="240"/>
        <v>Buy</v>
      </c>
      <c r="Y1503" t="str">
        <f t="shared" si="235"/>
        <v/>
      </c>
    </row>
    <row r="1504" spans="1:25" x14ac:dyDescent="0.3">
      <c r="A1504" s="2">
        <v>43182</v>
      </c>
      <c r="B1504">
        <v>9968.7998046875</v>
      </c>
      <c r="C1504">
        <v>10027.7001953125</v>
      </c>
      <c r="D1504">
        <v>9951.900390625</v>
      </c>
      <c r="E1504">
        <v>9998.0498046875</v>
      </c>
      <c r="F1504">
        <v>923.32501220703102</v>
      </c>
      <c r="G1504">
        <v>926.54998779296795</v>
      </c>
      <c r="H1504">
        <v>918.625</v>
      </c>
      <c r="I1504">
        <v>920.77502441406205</v>
      </c>
      <c r="J1504">
        <v>9.2621482053724002E-2</v>
      </c>
      <c r="K1504">
        <v>9.2399051601691207E-2</v>
      </c>
      <c r="L1504">
        <v>9.2306490614131598E-2</v>
      </c>
      <c r="M1504" s="19">
        <v>9.2095462855402502E-2</v>
      </c>
      <c r="N1504">
        <v>9.04629438784854E-2</v>
      </c>
      <c r="O1504">
        <v>8.6502228168875599E-4</v>
      </c>
      <c r="P1504">
        <v>9.1327966160174204E-2</v>
      </c>
      <c r="Q1504">
        <v>8.9597921596796595E-2</v>
      </c>
      <c r="R1504" s="6" t="str">
        <f t="shared" si="241"/>
        <v>Upper</v>
      </c>
      <c r="S1504" t="str">
        <f t="shared" si="242"/>
        <v>Upper</v>
      </c>
      <c r="T1504" t="str">
        <f t="shared" si="237"/>
        <v>Above</v>
      </c>
      <c r="U1504" t="str">
        <f t="shared" si="238"/>
        <v>Above</v>
      </c>
      <c r="V1504" t="str">
        <f t="shared" si="239"/>
        <v>Above</v>
      </c>
      <c r="W1504" t="str">
        <f t="shared" si="236"/>
        <v>Above</v>
      </c>
      <c r="X1504" t="str">
        <f t="shared" si="240"/>
        <v>Buy</v>
      </c>
      <c r="Y1504" t="str">
        <f t="shared" si="235"/>
        <v/>
      </c>
    </row>
    <row r="1505" spans="1:25" x14ac:dyDescent="0.3">
      <c r="A1505" s="2">
        <v>43185</v>
      </c>
      <c r="B1505">
        <v>9989.150390625</v>
      </c>
      <c r="C1505">
        <v>10143.5</v>
      </c>
      <c r="D1505">
        <v>9958.5498046875</v>
      </c>
      <c r="E1505">
        <v>10130.650390625</v>
      </c>
      <c r="F1505">
        <v>919.95001220703102</v>
      </c>
      <c r="G1505">
        <v>950</v>
      </c>
      <c r="H1505">
        <v>916.75</v>
      </c>
      <c r="I1505">
        <v>946.72497558593705</v>
      </c>
      <c r="J1505">
        <v>9.2094920612109402E-2</v>
      </c>
      <c r="K1505">
        <v>9.3656035885049504E-2</v>
      </c>
      <c r="L1505">
        <v>9.2056576306771498E-2</v>
      </c>
      <c r="M1505" s="19">
        <v>9.3451549415035098E-2</v>
      </c>
      <c r="N1505">
        <v>9.0654201357819597E-2</v>
      </c>
      <c r="O1505">
        <v>1.06912103705991E-3</v>
      </c>
      <c r="P1505">
        <v>9.17233223948795E-2</v>
      </c>
      <c r="Q1505">
        <v>8.9585080320759694E-2</v>
      </c>
      <c r="R1505" s="6" t="str">
        <f t="shared" si="241"/>
        <v>Upper</v>
      </c>
      <c r="S1505" t="str">
        <f t="shared" si="242"/>
        <v>Upper</v>
      </c>
      <c r="T1505" t="str">
        <f t="shared" si="237"/>
        <v>Above</v>
      </c>
      <c r="U1505" t="str">
        <f t="shared" si="238"/>
        <v>Above</v>
      </c>
      <c r="V1505" t="str">
        <f t="shared" si="239"/>
        <v>Above</v>
      </c>
      <c r="W1505" t="str">
        <f t="shared" si="236"/>
        <v>Above</v>
      </c>
      <c r="X1505" t="str">
        <f t="shared" si="240"/>
        <v>Buy</v>
      </c>
      <c r="Y1505" t="str">
        <f t="shared" si="235"/>
        <v/>
      </c>
    </row>
    <row r="1506" spans="1:25" x14ac:dyDescent="0.3">
      <c r="A1506" s="2">
        <v>43186</v>
      </c>
      <c r="B1506">
        <v>10188</v>
      </c>
      <c r="C1506">
        <v>10207.900390625</v>
      </c>
      <c r="D1506">
        <v>10139.650390625</v>
      </c>
      <c r="E1506">
        <v>10184.150390625</v>
      </c>
      <c r="F1506">
        <v>946.90002441406205</v>
      </c>
      <c r="G1506">
        <v>949.5</v>
      </c>
      <c r="H1506">
        <v>938</v>
      </c>
      <c r="I1506">
        <v>946.29998779296795</v>
      </c>
      <c r="J1506">
        <v>9.2942680056346899E-2</v>
      </c>
      <c r="K1506">
        <v>9.3016189781007896E-2</v>
      </c>
      <c r="L1506">
        <v>9.2508120483844603E-2</v>
      </c>
      <c r="M1506" s="19">
        <v>9.2918893721766205E-2</v>
      </c>
      <c r="N1506">
        <v>9.0784360416114998E-2</v>
      </c>
      <c r="O1506">
        <v>1.1785987503216699E-3</v>
      </c>
      <c r="P1506">
        <v>9.1962959166436695E-2</v>
      </c>
      <c r="Q1506">
        <v>8.9605761665793301E-2</v>
      </c>
      <c r="R1506" s="6" t="str">
        <f t="shared" si="241"/>
        <v>Upper</v>
      </c>
      <c r="S1506" t="str">
        <f t="shared" si="242"/>
        <v>Upper</v>
      </c>
      <c r="T1506" t="str">
        <f t="shared" si="237"/>
        <v>Above</v>
      </c>
      <c r="U1506" t="str">
        <f t="shared" si="238"/>
        <v>Above</v>
      </c>
      <c r="V1506" t="str">
        <f t="shared" si="239"/>
        <v>Above</v>
      </c>
      <c r="W1506" t="str">
        <f t="shared" si="236"/>
        <v>Above</v>
      </c>
      <c r="X1506" t="str">
        <f t="shared" si="240"/>
        <v>Buy</v>
      </c>
      <c r="Y1506" t="str">
        <f t="shared" si="235"/>
        <v/>
      </c>
    </row>
    <row r="1507" spans="1:25" x14ac:dyDescent="0.3">
      <c r="A1507" s="2">
        <v>43187</v>
      </c>
      <c r="B1507">
        <v>10143.599609375</v>
      </c>
      <c r="C1507">
        <v>10158.349609375</v>
      </c>
      <c r="D1507">
        <v>10096.900390625</v>
      </c>
      <c r="E1507">
        <v>10113.7001953125</v>
      </c>
      <c r="F1507">
        <v>941.47497558593705</v>
      </c>
      <c r="G1507">
        <v>949.84997558593705</v>
      </c>
      <c r="H1507">
        <v>938.02502441406205</v>
      </c>
      <c r="I1507">
        <v>943.04998779296795</v>
      </c>
      <c r="J1507">
        <v>9.28146823456832E-2</v>
      </c>
      <c r="K1507">
        <v>9.3504359675643994E-2</v>
      </c>
      <c r="L1507">
        <v>9.2902275760293807E-2</v>
      </c>
      <c r="M1507" s="19">
        <v>9.3244803541838603E-2</v>
      </c>
      <c r="N1507">
        <v>9.0940024875168404E-2</v>
      </c>
      <c r="O1507">
        <v>1.2883230470497099E-3</v>
      </c>
      <c r="P1507">
        <v>9.2228347922218096E-2</v>
      </c>
      <c r="Q1507">
        <v>8.9651701828118699E-2</v>
      </c>
      <c r="R1507" s="6" t="str">
        <f t="shared" si="241"/>
        <v>Upper</v>
      </c>
      <c r="S1507" t="str">
        <f t="shared" si="242"/>
        <v>Upper</v>
      </c>
      <c r="T1507" t="str">
        <f t="shared" si="237"/>
        <v>Above</v>
      </c>
      <c r="U1507" t="str">
        <f t="shared" si="238"/>
        <v>Above</v>
      </c>
      <c r="V1507" t="str">
        <f t="shared" si="239"/>
        <v>Above</v>
      </c>
      <c r="W1507" t="str">
        <f t="shared" si="236"/>
        <v>Above</v>
      </c>
      <c r="X1507" t="str">
        <f t="shared" si="240"/>
        <v>Buy</v>
      </c>
      <c r="Y1507" t="str">
        <f t="shared" si="235"/>
        <v/>
      </c>
    </row>
    <row r="1508" spans="1:25" x14ac:dyDescent="0.3">
      <c r="A1508" s="2">
        <v>43192</v>
      </c>
      <c r="B1508">
        <v>10151.650390625</v>
      </c>
      <c r="C1508">
        <v>10220.099609375</v>
      </c>
      <c r="D1508">
        <v>10127.75</v>
      </c>
      <c r="E1508">
        <v>10211.7998046875</v>
      </c>
      <c r="F1508">
        <v>945.25</v>
      </c>
      <c r="G1508">
        <v>967.875</v>
      </c>
      <c r="H1508">
        <v>945.25</v>
      </c>
      <c r="I1508">
        <v>965.59997558593705</v>
      </c>
      <c r="J1508">
        <v>9.3112938648176199E-2</v>
      </c>
      <c r="K1508">
        <v>9.4703088716685105E-2</v>
      </c>
      <c r="L1508">
        <v>9.33326750759053E-2</v>
      </c>
      <c r="M1508" s="19">
        <v>9.4557276293518802E-2</v>
      </c>
      <c r="N1508">
        <v>9.1178641199133104E-2</v>
      </c>
      <c r="O1508">
        <v>1.4893888471719701E-3</v>
      </c>
      <c r="P1508">
        <v>9.2668030046305097E-2</v>
      </c>
      <c r="Q1508">
        <v>8.9689252351961193E-2</v>
      </c>
      <c r="R1508" s="6" t="str">
        <f t="shared" si="241"/>
        <v>Upper</v>
      </c>
      <c r="S1508" t="str">
        <f t="shared" si="242"/>
        <v>Upper</v>
      </c>
      <c r="T1508" t="str">
        <f t="shared" si="237"/>
        <v>Above</v>
      </c>
      <c r="U1508" t="str">
        <f t="shared" si="238"/>
        <v>Above</v>
      </c>
      <c r="V1508" t="str">
        <f t="shared" si="239"/>
        <v>Above</v>
      </c>
      <c r="W1508" t="str">
        <f t="shared" si="236"/>
        <v>Above</v>
      </c>
      <c r="X1508" t="str">
        <f t="shared" si="240"/>
        <v>Buy</v>
      </c>
      <c r="Y1508" t="str">
        <f t="shared" si="235"/>
        <v/>
      </c>
    </row>
    <row r="1509" spans="1:25" x14ac:dyDescent="0.3">
      <c r="A1509" s="2">
        <v>43193</v>
      </c>
      <c r="B1509">
        <v>10186.849609375</v>
      </c>
      <c r="C1509">
        <v>10255.349609375</v>
      </c>
      <c r="D1509">
        <v>10171.0498046875</v>
      </c>
      <c r="E1509">
        <v>10245</v>
      </c>
      <c r="F1509">
        <v>961.97497558593705</v>
      </c>
      <c r="G1509">
        <v>962.84997558593705</v>
      </c>
      <c r="H1509">
        <v>955.5</v>
      </c>
      <c r="I1509">
        <v>957.95001220703102</v>
      </c>
      <c r="J1509">
        <v>9.4433020263755302E-2</v>
      </c>
      <c r="K1509">
        <v>9.38875818241965E-2</v>
      </c>
      <c r="L1509">
        <v>9.3943105023401002E-2</v>
      </c>
      <c r="M1509" s="19">
        <v>9.3504149556567204E-2</v>
      </c>
      <c r="N1509">
        <v>9.1373337779941596E-2</v>
      </c>
      <c r="O1509">
        <v>1.5275919483723501E-3</v>
      </c>
      <c r="P1509">
        <v>9.2900929728314E-2</v>
      </c>
      <c r="Q1509">
        <v>8.9845745831569193E-2</v>
      </c>
      <c r="R1509" s="6" t="str">
        <f t="shared" si="241"/>
        <v>Upper</v>
      </c>
      <c r="S1509" t="str">
        <f t="shared" si="242"/>
        <v>Upper</v>
      </c>
      <c r="T1509" t="str">
        <f t="shared" si="237"/>
        <v>Above</v>
      </c>
      <c r="U1509" t="str">
        <f t="shared" si="238"/>
        <v>Above</v>
      </c>
      <c r="V1509" t="str">
        <f t="shared" si="239"/>
        <v>Above</v>
      </c>
      <c r="W1509" t="str">
        <f t="shared" si="236"/>
        <v>Above</v>
      </c>
      <c r="X1509" t="str">
        <f t="shared" si="240"/>
        <v>Buy</v>
      </c>
      <c r="Y1509" t="str">
        <f t="shared" si="235"/>
        <v/>
      </c>
    </row>
    <row r="1510" spans="1:25" x14ac:dyDescent="0.3">
      <c r="A1510" s="2">
        <v>43194</v>
      </c>
      <c r="B1510">
        <v>10274.599609375</v>
      </c>
      <c r="C1510">
        <v>10279.849609375</v>
      </c>
      <c r="D1510">
        <v>10111.2998046875</v>
      </c>
      <c r="E1510">
        <v>10128.400390625</v>
      </c>
      <c r="F1510">
        <v>956.47497558593705</v>
      </c>
      <c r="G1510">
        <v>962.47497558593705</v>
      </c>
      <c r="H1510">
        <v>939.22497558593705</v>
      </c>
      <c r="I1510">
        <v>941.625</v>
      </c>
      <c r="J1510">
        <v>9.3091216392822501E-2</v>
      </c>
      <c r="K1510">
        <v>9.3627340103125706E-2</v>
      </c>
      <c r="L1510">
        <v>9.2888648712653302E-2</v>
      </c>
      <c r="M1510" s="19">
        <v>9.2968777268282399E-2</v>
      </c>
      <c r="N1510">
        <v>9.1508848032345894E-2</v>
      </c>
      <c r="O1510">
        <v>1.5436230517424201E-3</v>
      </c>
      <c r="P1510">
        <v>9.3052471084088303E-2</v>
      </c>
      <c r="Q1510">
        <v>8.99652249806034E-2</v>
      </c>
      <c r="R1510" s="6" t="str">
        <f t="shared" si="241"/>
        <v>Upper</v>
      </c>
      <c r="S1510" t="str">
        <f t="shared" si="242"/>
        <v>Upper</v>
      </c>
      <c r="T1510" t="str">
        <f t="shared" si="237"/>
        <v>Above</v>
      </c>
      <c r="U1510" t="str">
        <f t="shared" si="238"/>
        <v>Above</v>
      </c>
      <c r="V1510" t="str">
        <f t="shared" si="239"/>
        <v>Below</v>
      </c>
      <c r="W1510" t="str">
        <f t="shared" si="236"/>
        <v>Below</v>
      </c>
      <c r="X1510" t="str">
        <f t="shared" si="240"/>
        <v>Sell</v>
      </c>
      <c r="Y1510" t="str">
        <f t="shared" si="235"/>
        <v>Sell</v>
      </c>
    </row>
    <row r="1511" spans="1:25" x14ac:dyDescent="0.3">
      <c r="A1511" s="2">
        <v>43195</v>
      </c>
      <c r="B1511">
        <v>10228.4501953125</v>
      </c>
      <c r="C1511">
        <v>10331.7998046875</v>
      </c>
      <c r="D1511">
        <v>10227.4501953125</v>
      </c>
      <c r="E1511">
        <v>10325.150390625</v>
      </c>
      <c r="F1511">
        <v>950.65002441406205</v>
      </c>
      <c r="G1511">
        <v>957</v>
      </c>
      <c r="H1511">
        <v>945.09997558593705</v>
      </c>
      <c r="I1511">
        <v>954.45001220703102</v>
      </c>
      <c r="J1511">
        <v>9.2941746428967895E-2</v>
      </c>
      <c r="K1511">
        <v>9.2626649576176695E-2</v>
      </c>
      <c r="L1511">
        <v>9.2408171884239595E-2</v>
      </c>
      <c r="M1511" s="19">
        <v>9.2439332706829094E-2</v>
      </c>
      <c r="N1511">
        <v>9.1627436371714402E-2</v>
      </c>
      <c r="O1511">
        <v>1.5179611344337E-3</v>
      </c>
      <c r="P1511">
        <v>9.31453975061481E-2</v>
      </c>
      <c r="Q1511">
        <v>9.0109475237280703E-2</v>
      </c>
      <c r="R1511" s="6">
        <f t="shared" si="241"/>
        <v>0</v>
      </c>
      <c r="S1511" t="str">
        <f t="shared" si="242"/>
        <v>Upper</v>
      </c>
      <c r="T1511" t="str">
        <f t="shared" si="237"/>
        <v>Above</v>
      </c>
      <c r="U1511" t="str">
        <f t="shared" si="238"/>
        <v>Above</v>
      </c>
      <c r="V1511" t="str">
        <f t="shared" si="239"/>
        <v>Below</v>
      </c>
      <c r="W1511" t="str">
        <f t="shared" si="236"/>
        <v>Below</v>
      </c>
      <c r="X1511" t="str">
        <f t="shared" si="240"/>
        <v>Sell</v>
      </c>
      <c r="Y1511" t="str">
        <f t="shared" si="235"/>
        <v/>
      </c>
    </row>
    <row r="1512" spans="1:25" x14ac:dyDescent="0.3">
      <c r="A1512" s="2">
        <v>43196</v>
      </c>
      <c r="B1512">
        <v>10322.75</v>
      </c>
      <c r="C1512">
        <v>10350.4501953125</v>
      </c>
      <c r="D1512">
        <v>10290.849609375</v>
      </c>
      <c r="E1512">
        <v>10331.599609375</v>
      </c>
      <c r="F1512">
        <v>956.09997558593705</v>
      </c>
      <c r="G1512">
        <v>963.22497558593705</v>
      </c>
      <c r="H1512">
        <v>952.90002441406205</v>
      </c>
      <c r="I1512">
        <v>961.70001220703102</v>
      </c>
      <c r="J1512">
        <v>9.2620665577093003E-2</v>
      </c>
      <c r="K1512">
        <v>9.3061167138619894E-2</v>
      </c>
      <c r="L1512">
        <v>9.2596827335419102E-2</v>
      </c>
      <c r="M1512" s="19">
        <v>9.3083360618657199E-2</v>
      </c>
      <c r="N1512">
        <v>9.1769678449995895E-2</v>
      </c>
      <c r="O1512">
        <v>1.5142460695774899E-3</v>
      </c>
      <c r="P1512">
        <v>9.3283924519573402E-2</v>
      </c>
      <c r="Q1512">
        <v>9.0255432380418402E-2</v>
      </c>
      <c r="R1512" s="6">
        <f t="shared" si="241"/>
        <v>0</v>
      </c>
      <c r="S1512" t="str">
        <f t="shared" si="242"/>
        <v>Upper</v>
      </c>
      <c r="T1512" t="str">
        <f t="shared" si="237"/>
        <v>Above</v>
      </c>
      <c r="U1512" t="str">
        <f t="shared" si="238"/>
        <v>Above</v>
      </c>
      <c r="V1512" t="str">
        <f t="shared" si="239"/>
        <v>Below</v>
      </c>
      <c r="W1512" t="str">
        <f t="shared" si="236"/>
        <v>Below</v>
      </c>
      <c r="X1512" t="str">
        <f t="shared" si="240"/>
        <v>Sell</v>
      </c>
      <c r="Y1512" t="str">
        <f t="shared" si="235"/>
        <v/>
      </c>
    </row>
    <row r="1513" spans="1:25" x14ac:dyDescent="0.3">
      <c r="A1513" s="2">
        <v>43199</v>
      </c>
      <c r="B1513">
        <v>10333.7001953125</v>
      </c>
      <c r="C1513">
        <v>10397.7001953125</v>
      </c>
      <c r="D1513">
        <v>10328.5</v>
      </c>
      <c r="E1513">
        <v>10379.349609375</v>
      </c>
      <c r="F1513">
        <v>959.40002441406205</v>
      </c>
      <c r="G1513">
        <v>971</v>
      </c>
      <c r="H1513">
        <v>958.20001220703102</v>
      </c>
      <c r="I1513">
        <v>969.52502441406205</v>
      </c>
      <c r="J1513">
        <v>9.2841867509302997E-2</v>
      </c>
      <c r="K1513">
        <v>9.3386035542527598E-2</v>
      </c>
      <c r="L1513">
        <v>9.2772426993951801E-2</v>
      </c>
      <c r="M1513" s="19">
        <v>9.3409034371320601E-2</v>
      </c>
      <c r="N1513">
        <v>9.1917741175177398E-2</v>
      </c>
      <c r="O1513">
        <v>1.5229386860607099E-3</v>
      </c>
      <c r="P1513">
        <v>9.3440679861238093E-2</v>
      </c>
      <c r="Q1513">
        <v>9.0394802489116605E-2</v>
      </c>
      <c r="R1513" s="6">
        <f t="shared" si="241"/>
        <v>0</v>
      </c>
      <c r="S1513" t="str">
        <f t="shared" si="242"/>
        <v>Upper</v>
      </c>
      <c r="T1513" t="str">
        <f t="shared" si="237"/>
        <v>Above</v>
      </c>
      <c r="U1513" t="str">
        <f t="shared" si="238"/>
        <v>Above</v>
      </c>
      <c r="V1513" t="str">
        <f t="shared" si="239"/>
        <v>Below</v>
      </c>
      <c r="W1513" t="str">
        <f t="shared" si="236"/>
        <v>Below</v>
      </c>
      <c r="X1513" t="str">
        <f t="shared" si="240"/>
        <v>Sell</v>
      </c>
      <c r="Y1513" t="str">
        <f t="shared" si="235"/>
        <v/>
      </c>
    </row>
    <row r="1514" spans="1:25" x14ac:dyDescent="0.3">
      <c r="A1514" s="2">
        <v>43200</v>
      </c>
      <c r="B1514">
        <v>10412.900390625</v>
      </c>
      <c r="C1514">
        <v>10424.849609375</v>
      </c>
      <c r="D1514">
        <v>10381.5</v>
      </c>
      <c r="E1514">
        <v>10402.25</v>
      </c>
      <c r="F1514">
        <v>971.5</v>
      </c>
      <c r="G1514">
        <v>971.5</v>
      </c>
      <c r="H1514">
        <v>956.75</v>
      </c>
      <c r="I1514">
        <v>960.42498779296795</v>
      </c>
      <c r="J1514">
        <v>9.3297732961573898E-2</v>
      </c>
      <c r="K1514">
        <v>9.3190792807824899E-2</v>
      </c>
      <c r="L1514">
        <v>9.2159129220247493E-2</v>
      </c>
      <c r="M1514" s="19">
        <v>9.2328581585038594E-2</v>
      </c>
      <c r="N1514">
        <v>9.2009194041003703E-2</v>
      </c>
      <c r="O1514">
        <v>1.4878044704437401E-3</v>
      </c>
      <c r="P1514">
        <v>9.3496998511447396E-2</v>
      </c>
      <c r="Q1514">
        <v>9.0521389570559899E-2</v>
      </c>
      <c r="R1514" s="6">
        <f t="shared" si="241"/>
        <v>0</v>
      </c>
      <c r="S1514" t="str">
        <f t="shared" si="242"/>
        <v>Upper</v>
      </c>
      <c r="T1514" t="str">
        <f t="shared" si="237"/>
        <v>Above</v>
      </c>
      <c r="U1514" t="str">
        <f t="shared" si="238"/>
        <v>Above</v>
      </c>
      <c r="V1514" t="str">
        <f t="shared" si="239"/>
        <v>Below</v>
      </c>
      <c r="W1514" t="str">
        <f t="shared" si="236"/>
        <v>Below</v>
      </c>
      <c r="X1514" t="str">
        <f t="shared" si="240"/>
        <v>Sell</v>
      </c>
      <c r="Y1514" t="str">
        <f t="shared" si="235"/>
        <v/>
      </c>
    </row>
    <row r="1515" spans="1:25" x14ac:dyDescent="0.3">
      <c r="A1515" s="2">
        <v>43201</v>
      </c>
      <c r="B1515">
        <v>10428.150390625</v>
      </c>
      <c r="C1515">
        <v>10428.150390625</v>
      </c>
      <c r="D1515">
        <v>10355.599609375</v>
      </c>
      <c r="E1515">
        <v>10417.150390625</v>
      </c>
      <c r="F1515">
        <v>957.95001220703102</v>
      </c>
      <c r="G1515">
        <v>960</v>
      </c>
      <c r="H1515">
        <v>952.70001220703102</v>
      </c>
      <c r="I1515">
        <v>959.42498779296795</v>
      </c>
      <c r="J1515">
        <v>9.18619291363727E-2</v>
      </c>
      <c r="K1515">
        <v>9.20585112450093E-2</v>
      </c>
      <c r="L1515">
        <v>9.1998536844215606E-2</v>
      </c>
      <c r="M1515" s="19">
        <v>9.2100521910138802E-2</v>
      </c>
      <c r="N1515">
        <v>9.2134855727674103E-2</v>
      </c>
      <c r="O1515">
        <v>1.37428596345255E-3</v>
      </c>
      <c r="P1515">
        <v>9.3509141691126701E-2</v>
      </c>
      <c r="Q1515">
        <v>9.0760569764221602E-2</v>
      </c>
      <c r="R1515" s="6">
        <f t="shared" si="241"/>
        <v>0</v>
      </c>
      <c r="S1515" t="str">
        <f t="shared" si="242"/>
        <v>Upper</v>
      </c>
      <c r="T1515" t="str">
        <f t="shared" si="237"/>
        <v>Above</v>
      </c>
      <c r="U1515" t="str">
        <f t="shared" si="238"/>
        <v>Above</v>
      </c>
      <c r="V1515" t="str">
        <f t="shared" si="239"/>
        <v>Below</v>
      </c>
      <c r="W1515" t="str">
        <f t="shared" si="236"/>
        <v>Below</v>
      </c>
      <c r="X1515" t="str">
        <f t="shared" si="240"/>
        <v>Sell</v>
      </c>
      <c r="Y1515" t="str">
        <f t="shared" si="235"/>
        <v/>
      </c>
    </row>
    <row r="1516" spans="1:25" x14ac:dyDescent="0.3">
      <c r="A1516" s="2">
        <v>43202</v>
      </c>
      <c r="B1516">
        <v>10410.650390625</v>
      </c>
      <c r="C1516">
        <v>10469.900390625</v>
      </c>
      <c r="D1516">
        <v>10395.25</v>
      </c>
      <c r="E1516">
        <v>10458.650390625</v>
      </c>
      <c r="F1516">
        <v>958</v>
      </c>
      <c r="G1516">
        <v>966.45001220703102</v>
      </c>
      <c r="H1516">
        <v>952.95001220703102</v>
      </c>
      <c r="I1516">
        <v>964.40002441406205</v>
      </c>
      <c r="J1516">
        <v>9.2021147964271105E-2</v>
      </c>
      <c r="K1516">
        <v>9.2307469617610993E-2</v>
      </c>
      <c r="L1516">
        <v>9.1671678142135199E-2</v>
      </c>
      <c r="M1516" s="19">
        <v>9.2210752668292401E-2</v>
      </c>
      <c r="N1516">
        <v>9.22851535242942E-2</v>
      </c>
      <c r="O1516">
        <v>1.1888362813759501E-3</v>
      </c>
      <c r="P1516">
        <v>9.3473989805670205E-2</v>
      </c>
      <c r="Q1516">
        <v>9.1096317242918307E-2</v>
      </c>
      <c r="R1516" s="6">
        <f t="shared" si="241"/>
        <v>0</v>
      </c>
      <c r="S1516" t="str">
        <f t="shared" si="242"/>
        <v>Upper</v>
      </c>
      <c r="T1516" t="str">
        <f t="shared" si="237"/>
        <v>Above</v>
      </c>
      <c r="U1516" t="str">
        <f t="shared" si="238"/>
        <v>Above</v>
      </c>
      <c r="V1516" t="str">
        <f t="shared" si="239"/>
        <v>Below</v>
      </c>
      <c r="W1516" t="str">
        <f t="shared" si="236"/>
        <v>Below</v>
      </c>
      <c r="X1516" t="str">
        <f t="shared" si="240"/>
        <v>Sell</v>
      </c>
      <c r="Y1516" t="str">
        <f t="shared" si="235"/>
        <v/>
      </c>
    </row>
    <row r="1517" spans="1:25" x14ac:dyDescent="0.3">
      <c r="A1517" s="2">
        <v>43203</v>
      </c>
      <c r="B1517">
        <v>10495.2998046875</v>
      </c>
      <c r="C1517">
        <v>10519.900390625</v>
      </c>
      <c r="D1517">
        <v>10451.4501953125</v>
      </c>
      <c r="E1517">
        <v>10480.599609375</v>
      </c>
      <c r="F1517">
        <v>964</v>
      </c>
      <c r="G1517">
        <v>970</v>
      </c>
      <c r="H1517">
        <v>959.54998779296795</v>
      </c>
      <c r="I1517">
        <v>962.5</v>
      </c>
      <c r="J1517">
        <v>9.1850639613882207E-2</v>
      </c>
      <c r="K1517">
        <v>9.2206196254903006E-2</v>
      </c>
      <c r="L1517">
        <v>9.1810224405348903E-2</v>
      </c>
      <c r="M1517" s="19">
        <v>9.1836348670264398E-2</v>
      </c>
      <c r="N1517">
        <v>9.2399692504353495E-2</v>
      </c>
      <c r="O1517">
        <v>1.0075248886850499E-3</v>
      </c>
      <c r="P1517">
        <v>9.3407217393038602E-2</v>
      </c>
      <c r="Q1517">
        <v>9.1392167615668499E-2</v>
      </c>
      <c r="R1517" s="6">
        <f t="shared" si="241"/>
        <v>0</v>
      </c>
      <c r="S1517" t="str">
        <f t="shared" si="242"/>
        <v>Upper</v>
      </c>
      <c r="T1517" t="str">
        <f t="shared" si="237"/>
        <v>Above</v>
      </c>
      <c r="U1517" t="str">
        <f t="shared" si="238"/>
        <v>Above</v>
      </c>
      <c r="V1517" t="str">
        <f t="shared" si="239"/>
        <v>Below</v>
      </c>
      <c r="W1517" t="str">
        <f t="shared" si="236"/>
        <v>Below</v>
      </c>
      <c r="X1517" t="str">
        <f t="shared" si="240"/>
        <v>Sell</v>
      </c>
      <c r="Y1517" t="str">
        <f t="shared" si="235"/>
        <v/>
      </c>
    </row>
    <row r="1518" spans="1:25" x14ac:dyDescent="0.3">
      <c r="A1518" s="2">
        <v>43206</v>
      </c>
      <c r="B1518">
        <v>10398.2998046875</v>
      </c>
      <c r="C1518">
        <v>10540.150390625</v>
      </c>
      <c r="D1518">
        <v>10396.349609375</v>
      </c>
      <c r="E1518">
        <v>10528.349609375</v>
      </c>
      <c r="F1518">
        <v>960</v>
      </c>
      <c r="G1518">
        <v>975</v>
      </c>
      <c r="H1518">
        <v>959.92498779296795</v>
      </c>
      <c r="I1518">
        <v>971.04998779296795</v>
      </c>
      <c r="J1518">
        <v>9.2322785266033297E-2</v>
      </c>
      <c r="K1518">
        <v>9.2503423942339499E-2</v>
      </c>
      <c r="L1518">
        <v>9.2332888356057893E-2</v>
      </c>
      <c r="M1518" s="19">
        <v>9.2231928442829597E-2</v>
      </c>
      <c r="N1518">
        <v>9.2472744653696495E-2</v>
      </c>
      <c r="O1518">
        <v>9.3345486385073304E-4</v>
      </c>
      <c r="P1518">
        <v>9.3406199517547195E-2</v>
      </c>
      <c r="Q1518">
        <v>9.1539289789845699E-2</v>
      </c>
      <c r="R1518" s="6">
        <f t="shared" si="241"/>
        <v>0</v>
      </c>
      <c r="S1518" t="str">
        <f t="shared" si="242"/>
        <v>Upper</v>
      </c>
      <c r="T1518" t="str">
        <f t="shared" si="237"/>
        <v>Above</v>
      </c>
      <c r="U1518" t="str">
        <f t="shared" si="238"/>
        <v>Above</v>
      </c>
      <c r="V1518" t="str">
        <f t="shared" si="239"/>
        <v>Below</v>
      </c>
      <c r="W1518" t="str">
        <f t="shared" si="236"/>
        <v>Below</v>
      </c>
      <c r="X1518" t="str">
        <f t="shared" si="240"/>
        <v>Sell</v>
      </c>
      <c r="Y1518" t="str">
        <f t="shared" si="235"/>
        <v/>
      </c>
    </row>
    <row r="1519" spans="1:25" x14ac:dyDescent="0.3">
      <c r="A1519" s="2">
        <v>43207</v>
      </c>
      <c r="B1519">
        <v>10557.2998046875</v>
      </c>
      <c r="C1519">
        <v>10560.4501953125</v>
      </c>
      <c r="D1519">
        <v>10495.650390625</v>
      </c>
      <c r="E1519">
        <v>10548.7001953125</v>
      </c>
      <c r="F1519">
        <v>971.75</v>
      </c>
      <c r="G1519">
        <v>975.5</v>
      </c>
      <c r="H1519">
        <v>967.04998779296795</v>
      </c>
      <c r="I1519">
        <v>974.25</v>
      </c>
      <c r="J1519">
        <v>9.2045316319286197E-2</v>
      </c>
      <c r="K1519">
        <v>9.2372955883357893E-2</v>
      </c>
      <c r="L1519">
        <v>9.2138166935968394E-2</v>
      </c>
      <c r="M1519" s="19">
        <v>9.2357350380753503E-2</v>
      </c>
      <c r="N1519">
        <v>9.2546785134871301E-2</v>
      </c>
      <c r="O1519">
        <v>8.5566935252786496E-4</v>
      </c>
      <c r="P1519">
        <v>9.3402454487399103E-2</v>
      </c>
      <c r="Q1519">
        <v>9.1691115782343402E-2</v>
      </c>
      <c r="R1519" s="6">
        <f t="shared" si="241"/>
        <v>0</v>
      </c>
      <c r="S1519" t="str">
        <f t="shared" si="242"/>
        <v>Upper</v>
      </c>
      <c r="T1519" t="str">
        <f t="shared" si="237"/>
        <v>Above</v>
      </c>
      <c r="U1519" t="str">
        <f t="shared" si="238"/>
        <v>Above</v>
      </c>
      <c r="V1519" t="str">
        <f t="shared" si="239"/>
        <v>Below</v>
      </c>
      <c r="W1519" t="str">
        <f t="shared" si="236"/>
        <v>Below</v>
      </c>
      <c r="X1519" t="str">
        <f t="shared" si="240"/>
        <v>Sell</v>
      </c>
      <c r="Y1519" t="str">
        <f t="shared" si="235"/>
        <v/>
      </c>
    </row>
    <row r="1520" spans="1:25" x14ac:dyDescent="0.3">
      <c r="A1520" s="2">
        <v>43208</v>
      </c>
      <c r="B1520">
        <v>10578.900390625</v>
      </c>
      <c r="C1520">
        <v>10594.2001953125</v>
      </c>
      <c r="D1520">
        <v>10509.7001953125</v>
      </c>
      <c r="E1520">
        <v>10526.2001953125</v>
      </c>
      <c r="F1520">
        <v>975.5</v>
      </c>
      <c r="G1520">
        <v>976.75</v>
      </c>
      <c r="H1520">
        <v>965.02502441406205</v>
      </c>
      <c r="I1520">
        <v>966.29998779296795</v>
      </c>
      <c r="J1520">
        <v>9.2211852270060707E-2</v>
      </c>
      <c r="K1520">
        <v>9.2196671951901704E-2</v>
      </c>
      <c r="L1520">
        <v>9.1822317143211998E-2</v>
      </c>
      <c r="M1520" s="19">
        <v>9.1799506931597094E-2</v>
      </c>
      <c r="N1520">
        <v>9.25617549089717E-2</v>
      </c>
      <c r="O1520">
        <v>8.3884782520414404E-4</v>
      </c>
      <c r="P1520">
        <v>9.34006027341759E-2</v>
      </c>
      <c r="Q1520">
        <v>9.1722907083767596E-2</v>
      </c>
      <c r="R1520" s="6">
        <f t="shared" si="241"/>
        <v>0</v>
      </c>
      <c r="S1520" t="str">
        <f t="shared" si="242"/>
        <v>Upper</v>
      </c>
      <c r="T1520" t="str">
        <f t="shared" si="237"/>
        <v>Above</v>
      </c>
      <c r="U1520" t="str">
        <f t="shared" si="238"/>
        <v>Above</v>
      </c>
      <c r="V1520" t="str">
        <f t="shared" si="239"/>
        <v>Below</v>
      </c>
      <c r="W1520" t="str">
        <f t="shared" si="236"/>
        <v>Below</v>
      </c>
      <c r="X1520" t="str">
        <f t="shared" si="240"/>
        <v>Sell</v>
      </c>
      <c r="Y1520" t="str">
        <f t="shared" si="235"/>
        <v/>
      </c>
    </row>
    <row r="1521" spans="1:25" x14ac:dyDescent="0.3">
      <c r="A1521" s="2">
        <v>43209</v>
      </c>
      <c r="B1521">
        <v>10563.650390625</v>
      </c>
      <c r="C1521">
        <v>10572.2001953125</v>
      </c>
      <c r="D1521">
        <v>10546.2001953125</v>
      </c>
      <c r="E1521">
        <v>10565.2998046875</v>
      </c>
      <c r="F1521">
        <v>970</v>
      </c>
      <c r="G1521">
        <v>972.40002441406205</v>
      </c>
      <c r="H1521">
        <v>966.5</v>
      </c>
      <c r="I1521">
        <v>969.5</v>
      </c>
      <c r="J1521">
        <v>9.1824318690142598E-2</v>
      </c>
      <c r="K1521">
        <v>9.1977072553469499E-2</v>
      </c>
      <c r="L1521">
        <v>9.1644382061852298E-2</v>
      </c>
      <c r="M1521" s="19">
        <v>9.1762658696146193E-2</v>
      </c>
      <c r="N1521">
        <v>9.2607620757563805E-2</v>
      </c>
      <c r="O1521">
        <v>7.6157920480564301E-4</v>
      </c>
      <c r="P1521">
        <v>9.3369199962369503E-2</v>
      </c>
      <c r="Q1521">
        <v>9.1846041552758204E-2</v>
      </c>
      <c r="R1521" s="6" t="str">
        <f t="shared" si="241"/>
        <v>Lower</v>
      </c>
      <c r="S1521" t="str">
        <f t="shared" si="242"/>
        <v>Lower</v>
      </c>
      <c r="T1521" t="str">
        <f t="shared" si="237"/>
        <v>Below</v>
      </c>
      <c r="U1521" t="str">
        <f t="shared" si="238"/>
        <v>Above</v>
      </c>
      <c r="V1521" t="str">
        <f t="shared" si="239"/>
        <v>Below</v>
      </c>
      <c r="W1521" t="str">
        <f t="shared" si="236"/>
        <v>Below</v>
      </c>
      <c r="X1521" t="str">
        <f t="shared" si="240"/>
        <v>Sell</v>
      </c>
      <c r="Y1521" t="str">
        <f t="shared" si="235"/>
        <v/>
      </c>
    </row>
    <row r="1522" spans="1:25" x14ac:dyDescent="0.3">
      <c r="A1522" s="2">
        <v>43210</v>
      </c>
      <c r="B1522">
        <v>10560.349609375</v>
      </c>
      <c r="C1522">
        <v>10582.349609375</v>
      </c>
      <c r="D1522">
        <v>10527.4501953125</v>
      </c>
      <c r="E1522">
        <v>10564.0498046875</v>
      </c>
      <c r="F1522">
        <v>970.5</v>
      </c>
      <c r="G1522">
        <v>980.5</v>
      </c>
      <c r="H1522">
        <v>966.07501220703102</v>
      </c>
      <c r="I1522">
        <v>977.95001220703102</v>
      </c>
      <c r="J1522">
        <v>9.1900366550216606E-2</v>
      </c>
      <c r="K1522">
        <v>9.2654281534165703E-2</v>
      </c>
      <c r="L1522">
        <v>9.1767236537218605E-2</v>
      </c>
      <c r="M1522" s="19">
        <v>9.2573400380325105E-2</v>
      </c>
      <c r="N1522">
        <v>9.2660086290195995E-2</v>
      </c>
      <c r="O1522">
        <v>7.1789655162502895E-4</v>
      </c>
      <c r="P1522">
        <v>9.3377982841821097E-2</v>
      </c>
      <c r="Q1522">
        <v>9.1942189738571004E-2</v>
      </c>
      <c r="R1522" s="6" t="str">
        <f t="shared" si="241"/>
        <v>Lower</v>
      </c>
      <c r="S1522" t="str">
        <f t="shared" si="242"/>
        <v>Lower</v>
      </c>
      <c r="T1522" t="str">
        <f t="shared" si="237"/>
        <v>Above</v>
      </c>
      <c r="U1522" t="str">
        <f t="shared" si="238"/>
        <v>Above</v>
      </c>
      <c r="V1522" t="str">
        <f t="shared" si="239"/>
        <v>Below</v>
      </c>
      <c r="W1522" t="str">
        <f t="shared" si="236"/>
        <v>Above</v>
      </c>
      <c r="X1522" t="str">
        <f t="shared" si="240"/>
        <v>Buy</v>
      </c>
      <c r="Y1522" t="str">
        <f t="shared" si="235"/>
        <v>Buy</v>
      </c>
    </row>
    <row r="1523" spans="1:25" x14ac:dyDescent="0.3">
      <c r="A1523" s="2">
        <v>43213</v>
      </c>
      <c r="B1523">
        <v>10592.7998046875</v>
      </c>
      <c r="C1523">
        <v>10638.349609375</v>
      </c>
      <c r="D1523">
        <v>10514.9501953125</v>
      </c>
      <c r="E1523">
        <v>10584.7001953125</v>
      </c>
      <c r="F1523">
        <v>989.5</v>
      </c>
      <c r="G1523">
        <v>989.5</v>
      </c>
      <c r="H1523">
        <v>930.15002441406205</v>
      </c>
      <c r="I1523">
        <v>967.875</v>
      </c>
      <c r="J1523">
        <v>9.3412508330623603E-2</v>
      </c>
      <c r="K1523">
        <v>9.3012547653820901E-2</v>
      </c>
      <c r="L1523">
        <v>8.8459765109369398E-2</v>
      </c>
      <c r="M1523" s="19">
        <v>9.1440946095821304E-2</v>
      </c>
      <c r="N1523">
        <v>9.2615731805521198E-2</v>
      </c>
      <c r="O1523">
        <v>7.6532870784760401E-4</v>
      </c>
      <c r="P1523">
        <v>9.3381060513368794E-2</v>
      </c>
      <c r="Q1523">
        <v>9.1850403097673602E-2</v>
      </c>
      <c r="R1523" s="6" t="str">
        <f t="shared" si="241"/>
        <v>Lower</v>
      </c>
      <c r="S1523" t="str">
        <f t="shared" si="242"/>
        <v>Lower</v>
      </c>
      <c r="T1523" t="str">
        <f t="shared" si="237"/>
        <v>Below</v>
      </c>
      <c r="U1523" t="str">
        <f t="shared" si="238"/>
        <v>Above</v>
      </c>
      <c r="V1523" t="str">
        <f t="shared" si="239"/>
        <v>Below</v>
      </c>
      <c r="W1523" t="str">
        <f t="shared" si="236"/>
        <v>Below</v>
      </c>
      <c r="X1523" t="str">
        <f t="shared" si="240"/>
        <v>Buy</v>
      </c>
      <c r="Y1523" t="str">
        <f t="shared" ref="Y1523:Y1586" si="243">+IF(X1523&lt;&gt;X1522,X1523,"")</f>
        <v/>
      </c>
    </row>
    <row r="1524" spans="1:25" x14ac:dyDescent="0.3">
      <c r="A1524" s="2">
        <v>43214</v>
      </c>
      <c r="B1524">
        <v>10578.099609375</v>
      </c>
      <c r="C1524">
        <v>10636.7998046875</v>
      </c>
      <c r="D1524">
        <v>10569</v>
      </c>
      <c r="E1524">
        <v>10614.349609375</v>
      </c>
      <c r="F1524">
        <v>967.5</v>
      </c>
      <c r="G1524">
        <v>974.02502441406205</v>
      </c>
      <c r="H1524">
        <v>963</v>
      </c>
      <c r="I1524">
        <v>967.5</v>
      </c>
      <c r="J1524">
        <v>9.14625533628496E-2</v>
      </c>
      <c r="K1524">
        <v>9.1571247207719503E-2</v>
      </c>
      <c r="L1524">
        <v>9.1115526539880698E-2</v>
      </c>
      <c r="M1524" s="19">
        <v>9.1150191543103706E-2</v>
      </c>
      <c r="N1524">
        <v>9.2568468239906304E-2</v>
      </c>
      <c r="O1524">
        <v>8.2593755905427705E-4</v>
      </c>
      <c r="P1524">
        <v>9.3394405798960606E-2</v>
      </c>
      <c r="Q1524">
        <v>9.1742530680852002E-2</v>
      </c>
      <c r="R1524" s="6" t="str">
        <f t="shared" si="241"/>
        <v>Lower</v>
      </c>
      <c r="S1524" t="str">
        <f t="shared" si="242"/>
        <v>Lower</v>
      </c>
      <c r="T1524" t="str">
        <f t="shared" si="237"/>
        <v>Below</v>
      </c>
      <c r="U1524" t="str">
        <f t="shared" si="238"/>
        <v>Above</v>
      </c>
      <c r="V1524" t="str">
        <f t="shared" si="239"/>
        <v>Below</v>
      </c>
      <c r="W1524" t="str">
        <f t="shared" si="236"/>
        <v>Below</v>
      </c>
      <c r="X1524" t="str">
        <f t="shared" si="240"/>
        <v>Buy</v>
      </c>
      <c r="Y1524" t="str">
        <f t="shared" si="243"/>
        <v/>
      </c>
    </row>
    <row r="1525" spans="1:25" x14ac:dyDescent="0.3">
      <c r="A1525" s="2">
        <v>43215</v>
      </c>
      <c r="B1525">
        <v>10612.400390625</v>
      </c>
      <c r="C1525">
        <v>10612.599609375</v>
      </c>
      <c r="D1525">
        <v>10536.4501953125</v>
      </c>
      <c r="E1525">
        <v>10570.5498046875</v>
      </c>
      <c r="F1525">
        <v>963.95001220703102</v>
      </c>
      <c r="G1525">
        <v>969</v>
      </c>
      <c r="H1525">
        <v>956</v>
      </c>
      <c r="I1525">
        <v>960.375</v>
      </c>
      <c r="J1525">
        <v>9.0832420256079405E-2</v>
      </c>
      <c r="K1525">
        <v>9.1306563487423095E-2</v>
      </c>
      <c r="L1525">
        <v>9.0732645462065498E-2</v>
      </c>
      <c r="M1525" s="19">
        <v>9.0853836152791398E-2</v>
      </c>
      <c r="N1525">
        <v>9.2438582576794104E-2</v>
      </c>
      <c r="O1525">
        <v>8.8210302836397205E-4</v>
      </c>
      <c r="P1525">
        <v>9.3320685605158105E-2</v>
      </c>
      <c r="Q1525">
        <v>9.1556479548430103E-2</v>
      </c>
      <c r="R1525" s="6" t="str">
        <f t="shared" si="241"/>
        <v>Lower</v>
      </c>
      <c r="S1525" t="str">
        <f t="shared" si="242"/>
        <v>Lower</v>
      </c>
      <c r="T1525" t="str">
        <f t="shared" si="237"/>
        <v>Below</v>
      </c>
      <c r="U1525" t="str">
        <f t="shared" si="238"/>
        <v>Above</v>
      </c>
      <c r="V1525" t="str">
        <f t="shared" si="239"/>
        <v>Below</v>
      </c>
      <c r="W1525" t="str">
        <f t="shared" si="236"/>
        <v>Below</v>
      </c>
      <c r="X1525" t="str">
        <f t="shared" si="240"/>
        <v>Buy</v>
      </c>
      <c r="Y1525" t="str">
        <f t="shared" si="243"/>
        <v/>
      </c>
    </row>
    <row r="1526" spans="1:25" x14ac:dyDescent="0.3">
      <c r="A1526" s="2">
        <v>43216</v>
      </c>
      <c r="B1526">
        <v>10586.5</v>
      </c>
      <c r="C1526">
        <v>10628.400390625</v>
      </c>
      <c r="D1526">
        <v>10559.650390625</v>
      </c>
      <c r="E1526">
        <v>10617.7998046875</v>
      </c>
      <c r="F1526">
        <v>958.40002441406205</v>
      </c>
      <c r="G1526">
        <v>969.59997558593705</v>
      </c>
      <c r="H1526">
        <v>955.625</v>
      </c>
      <c r="I1526">
        <v>965.125</v>
      </c>
      <c r="J1526">
        <v>9.0530394787140395E-2</v>
      </c>
      <c r="K1526">
        <v>9.1227272209390295E-2</v>
      </c>
      <c r="L1526">
        <v>9.0497787772255797E-2</v>
      </c>
      <c r="M1526" s="19">
        <v>9.0896891799930199E-2</v>
      </c>
      <c r="N1526">
        <v>9.2337482480702296E-2</v>
      </c>
      <c r="O1526">
        <v>9.3824293698425705E-4</v>
      </c>
      <c r="P1526">
        <v>9.3275725417686597E-2</v>
      </c>
      <c r="Q1526">
        <v>9.1399239543717994E-2</v>
      </c>
      <c r="R1526" s="6" t="str">
        <f t="shared" si="241"/>
        <v>Lower</v>
      </c>
      <c r="S1526" t="str">
        <f t="shared" si="242"/>
        <v>Lower</v>
      </c>
      <c r="T1526" t="str">
        <f t="shared" si="237"/>
        <v>Below</v>
      </c>
      <c r="U1526" t="str">
        <f t="shared" si="238"/>
        <v>Above</v>
      </c>
      <c r="V1526" t="str">
        <f t="shared" si="239"/>
        <v>Below</v>
      </c>
      <c r="W1526" t="str">
        <f t="shared" si="236"/>
        <v>Below</v>
      </c>
      <c r="X1526" t="str">
        <f t="shared" si="240"/>
        <v>Buy</v>
      </c>
      <c r="Y1526" t="str">
        <f t="shared" si="243"/>
        <v/>
      </c>
    </row>
    <row r="1527" spans="1:25" x14ac:dyDescent="0.3">
      <c r="A1527" s="2">
        <v>43217</v>
      </c>
      <c r="B1527">
        <v>10651.650390625</v>
      </c>
      <c r="C1527">
        <v>10719.7998046875</v>
      </c>
      <c r="D1527">
        <v>10647.5498046875</v>
      </c>
      <c r="E1527">
        <v>10692.2998046875</v>
      </c>
      <c r="F1527">
        <v>966.5</v>
      </c>
      <c r="G1527">
        <v>967.75</v>
      </c>
      <c r="H1527">
        <v>956.25</v>
      </c>
      <c r="I1527">
        <v>961.70001220703102</v>
      </c>
      <c r="J1527">
        <v>9.0737112518324906E-2</v>
      </c>
      <c r="K1527">
        <v>9.0276872481968098E-2</v>
      </c>
      <c r="L1527">
        <v>8.9809394418518498E-2</v>
      </c>
      <c r="M1527" s="19">
        <v>8.9943232959612804E-2</v>
      </c>
      <c r="N1527">
        <v>9.2172403951591E-2</v>
      </c>
      <c r="O1527">
        <v>1.05356230832653E-3</v>
      </c>
      <c r="P1527">
        <v>9.3225966259917595E-2</v>
      </c>
      <c r="Q1527">
        <v>9.1118841643264503E-2</v>
      </c>
      <c r="R1527" s="6" t="str">
        <f t="shared" si="241"/>
        <v>Lower</v>
      </c>
      <c r="S1527" t="str">
        <f t="shared" si="242"/>
        <v>Lower</v>
      </c>
      <c r="T1527" t="str">
        <f t="shared" si="237"/>
        <v>Below</v>
      </c>
      <c r="U1527" t="str">
        <f t="shared" si="238"/>
        <v>Above</v>
      </c>
      <c r="V1527" t="str">
        <f t="shared" si="239"/>
        <v>Below</v>
      </c>
      <c r="W1527" t="str">
        <f t="shared" si="236"/>
        <v>Below</v>
      </c>
      <c r="X1527" t="str">
        <f t="shared" si="240"/>
        <v>Buy</v>
      </c>
      <c r="Y1527" t="str">
        <f t="shared" si="243"/>
        <v/>
      </c>
    </row>
    <row r="1528" spans="1:25" x14ac:dyDescent="0.3">
      <c r="A1528" s="2">
        <v>43220</v>
      </c>
      <c r="B1528">
        <v>10705.75</v>
      </c>
      <c r="C1528">
        <v>10759</v>
      </c>
      <c r="D1528">
        <v>10704.599609375</v>
      </c>
      <c r="E1528">
        <v>10739.349609375</v>
      </c>
      <c r="F1528">
        <v>965</v>
      </c>
      <c r="G1528">
        <v>977.40002441406205</v>
      </c>
      <c r="H1528">
        <v>964.40002441406205</v>
      </c>
      <c r="I1528">
        <v>972.15002441406205</v>
      </c>
      <c r="J1528">
        <v>9.0138476986665994E-2</v>
      </c>
      <c r="K1528">
        <v>9.0844876328103202E-2</v>
      </c>
      <c r="L1528">
        <v>9.0092115502334896E-2</v>
      </c>
      <c r="M1528" s="19">
        <v>9.0522243876427697E-2</v>
      </c>
      <c r="N1528">
        <v>9.1970652330736494E-2</v>
      </c>
      <c r="O1528">
        <v>9.5452427029390195E-4</v>
      </c>
      <c r="P1528">
        <v>9.2925176601030404E-2</v>
      </c>
      <c r="Q1528">
        <v>9.1016128060442597E-2</v>
      </c>
      <c r="R1528" s="6" t="str">
        <f t="shared" si="241"/>
        <v>Lower</v>
      </c>
      <c r="S1528" t="str">
        <f t="shared" si="242"/>
        <v>Lower</v>
      </c>
      <c r="T1528" t="str">
        <f t="shared" si="237"/>
        <v>Below</v>
      </c>
      <c r="U1528" t="str">
        <f t="shared" si="238"/>
        <v>Above</v>
      </c>
      <c r="V1528" t="str">
        <f t="shared" si="239"/>
        <v>Below</v>
      </c>
      <c r="W1528" t="str">
        <f t="shared" si="236"/>
        <v>Below</v>
      </c>
      <c r="X1528" t="str">
        <f t="shared" si="240"/>
        <v>Buy</v>
      </c>
      <c r="Y1528" t="str">
        <f t="shared" si="243"/>
        <v/>
      </c>
    </row>
    <row r="1529" spans="1:25" x14ac:dyDescent="0.3">
      <c r="A1529" s="2">
        <v>43222</v>
      </c>
      <c r="B1529">
        <v>10783.849609375</v>
      </c>
      <c r="C1529">
        <v>10784.650390625</v>
      </c>
      <c r="D1529">
        <v>10689.7998046875</v>
      </c>
      <c r="E1529">
        <v>10718.0498046875</v>
      </c>
      <c r="F1529">
        <v>975</v>
      </c>
      <c r="G1529">
        <v>989</v>
      </c>
      <c r="H1529">
        <v>973</v>
      </c>
      <c r="I1529">
        <v>984.75</v>
      </c>
      <c r="J1529">
        <v>9.0412981942216405E-2</v>
      </c>
      <c r="K1529">
        <v>9.1704409895357206E-2</v>
      </c>
      <c r="L1529">
        <v>9.1021349115755795E-2</v>
      </c>
      <c r="M1529" s="19">
        <v>9.1877721968535997E-2</v>
      </c>
      <c r="N1529">
        <v>9.1889330951334905E-2</v>
      </c>
      <c r="O1529">
        <v>8.8365193328162001E-4</v>
      </c>
      <c r="P1529">
        <v>9.2772982884616495E-2</v>
      </c>
      <c r="Q1529">
        <v>9.1005679018053301E-2</v>
      </c>
      <c r="R1529" s="6">
        <f t="shared" si="241"/>
        <v>0</v>
      </c>
      <c r="S1529" t="str">
        <f t="shared" si="242"/>
        <v>Lower</v>
      </c>
      <c r="T1529" t="str">
        <f t="shared" si="237"/>
        <v>Above</v>
      </c>
      <c r="U1529" t="str">
        <f t="shared" si="238"/>
        <v>Above</v>
      </c>
      <c r="V1529" t="str">
        <f t="shared" si="239"/>
        <v>Below</v>
      </c>
      <c r="W1529" t="str">
        <f t="shared" si="236"/>
        <v>Above</v>
      </c>
      <c r="X1529" t="str">
        <f t="shared" si="240"/>
        <v>Buy</v>
      </c>
      <c r="Y1529" t="str">
        <f t="shared" si="243"/>
        <v/>
      </c>
    </row>
    <row r="1530" spans="1:25" x14ac:dyDescent="0.3">
      <c r="A1530" s="2">
        <v>43223</v>
      </c>
      <c r="B1530">
        <v>10720.150390625</v>
      </c>
      <c r="C1530">
        <v>10720.599609375</v>
      </c>
      <c r="D1530">
        <v>10647.4501953125</v>
      </c>
      <c r="E1530">
        <v>10679.650390625</v>
      </c>
      <c r="F1530">
        <v>984.02502441406205</v>
      </c>
      <c r="G1530">
        <v>987.45001220703102</v>
      </c>
      <c r="H1530">
        <v>973</v>
      </c>
      <c r="I1530">
        <v>983.95001220703102</v>
      </c>
      <c r="J1530">
        <v>9.1792091394036102E-2</v>
      </c>
      <c r="K1530">
        <v>9.2107722346380802E-2</v>
      </c>
      <c r="L1530">
        <v>9.1383381199412306E-2</v>
      </c>
      <c r="M1530" s="19">
        <v>9.2133166931267593E-2</v>
      </c>
      <c r="N1530">
        <v>9.1847550434484199E-2</v>
      </c>
      <c r="O1530">
        <v>8.4900292748941899E-4</v>
      </c>
      <c r="P1530">
        <v>9.2696553361973605E-2</v>
      </c>
      <c r="Q1530">
        <v>9.0998547506994695E-2</v>
      </c>
      <c r="R1530" s="6">
        <f t="shared" si="241"/>
        <v>0</v>
      </c>
      <c r="S1530" t="str">
        <f t="shared" si="242"/>
        <v>Lower</v>
      </c>
      <c r="T1530" t="str">
        <f t="shared" si="237"/>
        <v>Above</v>
      </c>
      <c r="U1530" t="str">
        <f t="shared" si="238"/>
        <v>Above</v>
      </c>
      <c r="V1530" t="str">
        <f t="shared" si="239"/>
        <v>Below</v>
      </c>
      <c r="W1530" t="str">
        <f t="shared" si="236"/>
        <v>Above</v>
      </c>
      <c r="X1530" t="str">
        <f t="shared" si="240"/>
        <v>Buy</v>
      </c>
      <c r="Y1530" t="str">
        <f t="shared" si="243"/>
        <v/>
      </c>
    </row>
    <row r="1531" spans="1:25" x14ac:dyDescent="0.3">
      <c r="A1531" s="2">
        <v>43224</v>
      </c>
      <c r="B1531">
        <v>10700.4501953125</v>
      </c>
      <c r="C1531">
        <v>10700.4501953125</v>
      </c>
      <c r="D1531">
        <v>10601.599609375</v>
      </c>
      <c r="E1531">
        <v>10618.25</v>
      </c>
      <c r="F1531">
        <v>985</v>
      </c>
      <c r="G1531">
        <v>995</v>
      </c>
      <c r="H1531">
        <v>983.15002441406205</v>
      </c>
      <c r="I1531">
        <v>994.25</v>
      </c>
      <c r="J1531">
        <v>9.2052201731801397E-2</v>
      </c>
      <c r="K1531">
        <v>9.2986741850905899E-2</v>
      </c>
      <c r="L1531">
        <v>9.27360078326918E-2</v>
      </c>
      <c r="M1531" s="19">
        <v>9.3635956960892802E-2</v>
      </c>
      <c r="N1531">
        <v>9.1907381647187397E-2</v>
      </c>
      <c r="O1531">
        <v>9.3109753043313804E-4</v>
      </c>
      <c r="P1531">
        <v>9.2838479177620503E-2</v>
      </c>
      <c r="Q1531">
        <v>9.0976284116754194E-2</v>
      </c>
      <c r="R1531" s="6" t="str">
        <f t="shared" si="241"/>
        <v>Upper</v>
      </c>
      <c r="S1531" t="str">
        <f t="shared" si="242"/>
        <v>Upper</v>
      </c>
      <c r="T1531" t="str">
        <f t="shared" si="237"/>
        <v>Above</v>
      </c>
      <c r="U1531" t="str">
        <f t="shared" si="238"/>
        <v>Above</v>
      </c>
      <c r="V1531" t="str">
        <f t="shared" si="239"/>
        <v>Above</v>
      </c>
      <c r="W1531" t="str">
        <f t="shared" si="236"/>
        <v>Above</v>
      </c>
      <c r="X1531" t="str">
        <f t="shared" si="240"/>
        <v>Buy</v>
      </c>
      <c r="Y1531" t="str">
        <f t="shared" si="243"/>
        <v/>
      </c>
    </row>
    <row r="1532" spans="1:25" x14ac:dyDescent="0.3">
      <c r="A1532" s="2">
        <v>43227</v>
      </c>
      <c r="B1532">
        <v>10653.150390625</v>
      </c>
      <c r="C1532">
        <v>10725.650390625</v>
      </c>
      <c r="D1532">
        <v>10635.650390625</v>
      </c>
      <c r="E1532">
        <v>10715.5</v>
      </c>
      <c r="F1532">
        <v>990.82501220703102</v>
      </c>
      <c r="G1532">
        <v>993.65002441406205</v>
      </c>
      <c r="H1532">
        <v>987.5</v>
      </c>
      <c r="I1532">
        <v>988.70001220703102</v>
      </c>
      <c r="J1532">
        <v>9.3007699682807296E-2</v>
      </c>
      <c r="K1532">
        <v>9.2642402859092296E-2</v>
      </c>
      <c r="L1532">
        <v>9.2848106484437504E-2</v>
      </c>
      <c r="M1532" s="19">
        <v>9.2268210742105394E-2</v>
      </c>
      <c r="N1532">
        <v>9.1866624153359805E-2</v>
      </c>
      <c r="O1532">
        <v>8.94013930208585E-4</v>
      </c>
      <c r="P1532">
        <v>9.2760638083568395E-2</v>
      </c>
      <c r="Q1532">
        <v>9.0972610223151201E-2</v>
      </c>
      <c r="R1532" s="6">
        <f t="shared" si="241"/>
        <v>0</v>
      </c>
      <c r="S1532" t="str">
        <f t="shared" si="242"/>
        <v>Upper</v>
      </c>
      <c r="T1532" t="str">
        <f t="shared" si="237"/>
        <v>Above</v>
      </c>
      <c r="U1532" t="str">
        <f t="shared" si="238"/>
        <v>Above</v>
      </c>
      <c r="V1532" t="str">
        <f t="shared" si="239"/>
        <v>Below</v>
      </c>
      <c r="W1532" t="str">
        <f t="shared" si="236"/>
        <v>Below</v>
      </c>
      <c r="X1532" t="str">
        <f t="shared" si="240"/>
        <v>Sell</v>
      </c>
      <c r="Y1532" t="str">
        <f t="shared" si="243"/>
        <v>Sell</v>
      </c>
    </row>
    <row r="1533" spans="1:25" x14ac:dyDescent="0.3">
      <c r="A1533" s="2">
        <v>43228</v>
      </c>
      <c r="B1533">
        <v>10757.900390625</v>
      </c>
      <c r="C1533">
        <v>10758.5498046875</v>
      </c>
      <c r="D1533">
        <v>10689.400390625</v>
      </c>
      <c r="E1533">
        <v>10717.7998046875</v>
      </c>
      <c r="F1533">
        <v>989.625</v>
      </c>
      <c r="G1533">
        <v>989.95001220703102</v>
      </c>
      <c r="H1533">
        <v>977.29998779296795</v>
      </c>
      <c r="I1533">
        <v>983.52502441406205</v>
      </c>
      <c r="J1533">
        <v>9.1990533846401004E-2</v>
      </c>
      <c r="K1533">
        <v>9.2015190725399598E-2</v>
      </c>
      <c r="L1533">
        <v>9.1427016678138101E-2</v>
      </c>
      <c r="M1533" s="19">
        <v>9.1765571510666805E-2</v>
      </c>
      <c r="N1533">
        <v>9.1784451010327103E-2</v>
      </c>
      <c r="O1533">
        <v>8.1699356075993601E-4</v>
      </c>
      <c r="P1533">
        <v>9.2601444571087002E-2</v>
      </c>
      <c r="Q1533">
        <v>9.0967457449567093E-2</v>
      </c>
      <c r="R1533" s="6">
        <f t="shared" si="241"/>
        <v>0</v>
      </c>
      <c r="S1533" t="str">
        <f t="shared" si="242"/>
        <v>Upper</v>
      </c>
      <c r="T1533" t="str">
        <f t="shared" si="237"/>
        <v>Above</v>
      </c>
      <c r="U1533" t="str">
        <f t="shared" si="238"/>
        <v>Above</v>
      </c>
      <c r="V1533" t="str">
        <f t="shared" si="239"/>
        <v>Below</v>
      </c>
      <c r="W1533" t="str">
        <f t="shared" si="236"/>
        <v>Below</v>
      </c>
      <c r="X1533" t="str">
        <f t="shared" si="240"/>
        <v>Sell</v>
      </c>
      <c r="Y1533" t="str">
        <f t="shared" si="243"/>
        <v/>
      </c>
    </row>
    <row r="1534" spans="1:25" x14ac:dyDescent="0.3">
      <c r="A1534" s="2">
        <v>43229</v>
      </c>
      <c r="B1534">
        <v>10693.349609375</v>
      </c>
      <c r="C1534">
        <v>10766.25</v>
      </c>
      <c r="D1534">
        <v>10689.849609375</v>
      </c>
      <c r="E1534">
        <v>10741.7001953125</v>
      </c>
      <c r="F1534">
        <v>978.07501220703102</v>
      </c>
      <c r="G1534">
        <v>990.25</v>
      </c>
      <c r="H1534">
        <v>978.07501220703102</v>
      </c>
      <c r="I1534">
        <v>989.20001220703102</v>
      </c>
      <c r="J1534">
        <v>9.1465728507514596E-2</v>
      </c>
      <c r="K1534">
        <v>9.1977243701381606E-2</v>
      </c>
      <c r="L1534">
        <v>9.1495675612616595E-2</v>
      </c>
      <c r="M1534" s="19">
        <v>9.2089705933023694E-2</v>
      </c>
      <c r="N1534">
        <v>9.1772507227726299E-2</v>
      </c>
      <c r="O1534">
        <v>8.1033912636945503E-4</v>
      </c>
      <c r="P1534">
        <v>9.2582846354095805E-2</v>
      </c>
      <c r="Q1534">
        <v>9.0962168101356905E-2</v>
      </c>
      <c r="R1534" s="6">
        <f t="shared" si="241"/>
        <v>0</v>
      </c>
      <c r="S1534" t="str">
        <f t="shared" si="242"/>
        <v>Upper</v>
      </c>
      <c r="T1534" t="str">
        <f t="shared" si="237"/>
        <v>Above</v>
      </c>
      <c r="U1534" t="str">
        <f t="shared" si="238"/>
        <v>Above</v>
      </c>
      <c r="V1534" t="str">
        <f t="shared" si="239"/>
        <v>Below</v>
      </c>
      <c r="W1534" t="str">
        <f t="shared" si="236"/>
        <v>Below</v>
      </c>
      <c r="X1534" t="str">
        <f t="shared" si="240"/>
        <v>Sell</v>
      </c>
      <c r="Y1534" t="str">
        <f t="shared" si="243"/>
        <v/>
      </c>
    </row>
    <row r="1535" spans="1:25" x14ac:dyDescent="0.3">
      <c r="A1535" s="2">
        <v>43230</v>
      </c>
      <c r="B1535">
        <v>10779.650390625</v>
      </c>
      <c r="C1535">
        <v>10785.5498046875</v>
      </c>
      <c r="D1535">
        <v>10705</v>
      </c>
      <c r="E1535">
        <v>10716.5498046875</v>
      </c>
      <c r="F1535">
        <v>994.29998779296795</v>
      </c>
      <c r="G1535">
        <v>999.5</v>
      </c>
      <c r="H1535">
        <v>991</v>
      </c>
      <c r="I1535">
        <v>996.34997558593705</v>
      </c>
      <c r="J1535">
        <v>9.2238611806715498E-2</v>
      </c>
      <c r="K1535">
        <v>9.26702873844788E-2</v>
      </c>
      <c r="L1535">
        <v>9.2573563755254495E-2</v>
      </c>
      <c r="M1535" s="19">
        <v>9.2973017785082906E-2</v>
      </c>
      <c r="N1535">
        <v>9.1816132021473498E-2</v>
      </c>
      <c r="O1535">
        <v>8.51373812655503E-4</v>
      </c>
      <c r="P1535">
        <v>9.2667505834128999E-2</v>
      </c>
      <c r="Q1535">
        <v>9.0964758208817997E-2</v>
      </c>
      <c r="R1535" s="6" t="str">
        <f t="shared" si="241"/>
        <v>Upper</v>
      </c>
      <c r="S1535" t="str">
        <f t="shared" si="242"/>
        <v>Upper</v>
      </c>
      <c r="T1535" t="str">
        <f t="shared" si="237"/>
        <v>Above</v>
      </c>
      <c r="U1535" t="str">
        <f t="shared" si="238"/>
        <v>Above</v>
      </c>
      <c r="V1535" t="str">
        <f t="shared" si="239"/>
        <v>Above</v>
      </c>
      <c r="W1535" t="str">
        <f t="shared" si="236"/>
        <v>Above</v>
      </c>
      <c r="X1535" t="str">
        <f t="shared" si="240"/>
        <v>Sell</v>
      </c>
      <c r="Y1535" t="str">
        <f t="shared" si="243"/>
        <v/>
      </c>
    </row>
    <row r="1536" spans="1:25" x14ac:dyDescent="0.3">
      <c r="A1536" s="2">
        <v>43231</v>
      </c>
      <c r="B1536">
        <v>10741.9501953125</v>
      </c>
      <c r="C1536">
        <v>10812.0498046875</v>
      </c>
      <c r="D1536">
        <v>10724.4501953125</v>
      </c>
      <c r="E1536">
        <v>10806.5</v>
      </c>
      <c r="F1536">
        <v>996.34997558593705</v>
      </c>
      <c r="G1536">
        <v>1008.5</v>
      </c>
      <c r="H1536">
        <v>993</v>
      </c>
      <c r="I1536">
        <v>1005.875</v>
      </c>
      <c r="J1536">
        <v>9.2753174001934696E-2</v>
      </c>
      <c r="K1536">
        <v>9.3275559974092107E-2</v>
      </c>
      <c r="L1536">
        <v>9.2592159217078099E-2</v>
      </c>
      <c r="M1536" s="19">
        <v>9.3080553370656502E-2</v>
      </c>
      <c r="N1536">
        <v>9.1859622056591705E-2</v>
      </c>
      <c r="O1536">
        <v>8.9375371148049795E-4</v>
      </c>
      <c r="P1536">
        <v>9.2753375768072202E-2</v>
      </c>
      <c r="Q1536">
        <v>9.0965868345111195E-2</v>
      </c>
      <c r="R1536" s="6" t="str">
        <f t="shared" si="241"/>
        <v>Upper</v>
      </c>
      <c r="S1536" t="str">
        <f t="shared" si="242"/>
        <v>Upper</v>
      </c>
      <c r="T1536" t="str">
        <f t="shared" si="237"/>
        <v>Above</v>
      </c>
      <c r="U1536" t="str">
        <f t="shared" si="238"/>
        <v>Above</v>
      </c>
      <c r="V1536" t="str">
        <f t="shared" si="239"/>
        <v>Above</v>
      </c>
      <c r="W1536" t="str">
        <f t="shared" si="236"/>
        <v>Above</v>
      </c>
      <c r="X1536" t="str">
        <f t="shared" si="240"/>
        <v>Sell</v>
      </c>
      <c r="Y1536" t="str">
        <f t="shared" si="243"/>
        <v/>
      </c>
    </row>
    <row r="1537" spans="1:25" x14ac:dyDescent="0.3">
      <c r="A1537" s="2">
        <v>43234</v>
      </c>
      <c r="B1537">
        <v>10815.150390625</v>
      </c>
      <c r="C1537">
        <v>10834.849609375</v>
      </c>
      <c r="D1537">
        <v>10774.75</v>
      </c>
      <c r="E1537">
        <v>10806.599609375</v>
      </c>
      <c r="F1537">
        <v>1008.59997558593</v>
      </c>
      <c r="G1537">
        <v>1013.70001220703</v>
      </c>
      <c r="H1537">
        <v>1006.20001220703</v>
      </c>
      <c r="I1537">
        <v>1010.875</v>
      </c>
      <c r="J1537">
        <v>9.3258062917019796E-2</v>
      </c>
      <c r="K1537">
        <v>9.3559213902693505E-2</v>
      </c>
      <c r="L1537">
        <v>9.3384998464654007E-2</v>
      </c>
      <c r="M1537" s="19">
        <v>9.3542375635258995E-2</v>
      </c>
      <c r="N1537">
        <v>9.1944923404841505E-2</v>
      </c>
      <c r="O1537">
        <v>9.6960951974059796E-4</v>
      </c>
      <c r="P1537">
        <v>9.2914532924582099E-2</v>
      </c>
      <c r="Q1537">
        <v>9.0975313885100897E-2</v>
      </c>
      <c r="R1537" s="6" t="str">
        <f t="shared" si="241"/>
        <v>Upper</v>
      </c>
      <c r="S1537" t="str">
        <f t="shared" si="242"/>
        <v>Upper</v>
      </c>
      <c r="T1537" t="str">
        <f t="shared" si="237"/>
        <v>Above</v>
      </c>
      <c r="U1537" t="str">
        <f t="shared" si="238"/>
        <v>Above</v>
      </c>
      <c r="V1537" t="str">
        <f t="shared" si="239"/>
        <v>Above</v>
      </c>
      <c r="W1537" t="str">
        <f t="shared" si="236"/>
        <v>Above</v>
      </c>
      <c r="X1537" t="str">
        <f t="shared" si="240"/>
        <v>Sell</v>
      </c>
      <c r="Y1537" t="str">
        <f t="shared" si="243"/>
        <v/>
      </c>
    </row>
    <row r="1538" spans="1:25" x14ac:dyDescent="0.3">
      <c r="A1538" s="2">
        <v>43235</v>
      </c>
      <c r="B1538">
        <v>10812.599609375</v>
      </c>
      <c r="C1538">
        <v>10929.2001953125</v>
      </c>
      <c r="D1538">
        <v>10781.400390625</v>
      </c>
      <c r="E1538">
        <v>10801.849609375</v>
      </c>
      <c r="F1538">
        <v>1013.52502441406</v>
      </c>
      <c r="G1538">
        <v>1032.5</v>
      </c>
      <c r="H1538">
        <v>1013.34997558593</v>
      </c>
      <c r="I1538">
        <v>1018.90002441406</v>
      </c>
      <c r="J1538">
        <v>9.3735554910892194E-2</v>
      </c>
      <c r="K1538">
        <v>9.4471688828871095E-2</v>
      </c>
      <c r="L1538">
        <v>9.3990570693126205E-2</v>
      </c>
      <c r="M1538" s="19">
        <v>9.4326440494945596E-2</v>
      </c>
      <c r="N1538">
        <v>9.2049649007447304E-2</v>
      </c>
      <c r="O1538">
        <v>1.1057888947778099E-3</v>
      </c>
      <c r="P1538">
        <v>9.3155437902225094E-2</v>
      </c>
      <c r="Q1538">
        <v>9.0943860112669403E-2</v>
      </c>
      <c r="R1538" s="6" t="str">
        <f t="shared" si="241"/>
        <v>Upper</v>
      </c>
      <c r="S1538" t="str">
        <f t="shared" si="242"/>
        <v>Upper</v>
      </c>
      <c r="T1538" t="str">
        <f t="shared" si="237"/>
        <v>Above</v>
      </c>
      <c r="U1538" t="str">
        <f t="shared" si="238"/>
        <v>Above</v>
      </c>
      <c r="V1538" t="str">
        <f t="shared" si="239"/>
        <v>Above</v>
      </c>
      <c r="W1538" t="str">
        <f t="shared" si="236"/>
        <v>Above</v>
      </c>
      <c r="X1538" t="str">
        <f t="shared" si="240"/>
        <v>Sell</v>
      </c>
      <c r="Y1538" t="str">
        <f t="shared" si="243"/>
        <v/>
      </c>
    </row>
    <row r="1539" spans="1:25" x14ac:dyDescent="0.3">
      <c r="A1539" s="2">
        <v>43236</v>
      </c>
      <c r="B1539">
        <v>10751.9501953125</v>
      </c>
      <c r="C1539">
        <v>10790.4501953125</v>
      </c>
      <c r="D1539">
        <v>10699.7001953125</v>
      </c>
      <c r="E1539">
        <v>10741.099609375</v>
      </c>
      <c r="F1539">
        <v>1015.27502441406</v>
      </c>
      <c r="G1539">
        <v>1024.5</v>
      </c>
      <c r="H1539">
        <v>1008.57501220703</v>
      </c>
      <c r="I1539">
        <v>1011.67498779296</v>
      </c>
      <c r="J1539">
        <v>9.4427057972858594E-2</v>
      </c>
      <c r="K1539">
        <v>9.4945065447320703E-2</v>
      </c>
      <c r="L1539">
        <v>9.4261988074103603E-2</v>
      </c>
      <c r="M1539" s="19">
        <v>9.4187282921197601E-2</v>
      </c>
      <c r="N1539">
        <v>9.2141145634469498E-2</v>
      </c>
      <c r="O1539">
        <v>1.20394042682258E-3</v>
      </c>
      <c r="P1539">
        <v>9.3345086061292104E-2</v>
      </c>
      <c r="Q1539">
        <v>9.0937205207646907E-2</v>
      </c>
      <c r="R1539" s="6" t="str">
        <f t="shared" si="241"/>
        <v>Upper</v>
      </c>
      <c r="S1539" t="str">
        <f t="shared" si="242"/>
        <v>Upper</v>
      </c>
      <c r="T1539" t="str">
        <f t="shared" si="237"/>
        <v>Above</v>
      </c>
      <c r="U1539" t="str">
        <f t="shared" si="238"/>
        <v>Above</v>
      </c>
      <c r="V1539" t="str">
        <f t="shared" si="239"/>
        <v>Above</v>
      </c>
      <c r="W1539" t="str">
        <f t="shared" ref="W1539:W1602" si="244">IF(S1539=0,"",IF(S1539="Upper",IF(M1539&lt;=P1539,"Below","Above"),IF(M1539&gt;=Q1539,"Above","Below")))</f>
        <v>Above</v>
      </c>
      <c r="X1539" t="str">
        <f t="shared" si="240"/>
        <v>Sell</v>
      </c>
      <c r="Y1539" t="str">
        <f t="shared" si="243"/>
        <v/>
      </c>
    </row>
    <row r="1540" spans="1:25" x14ac:dyDescent="0.3">
      <c r="A1540" s="2">
        <v>43237</v>
      </c>
      <c r="B1540">
        <v>10775.599609375</v>
      </c>
      <c r="C1540">
        <v>10777.25</v>
      </c>
      <c r="D1540">
        <v>10664.5</v>
      </c>
      <c r="E1540">
        <v>10682.7001953125</v>
      </c>
      <c r="F1540">
        <v>1011.92498779296</v>
      </c>
      <c r="G1540">
        <v>1022.22497558593</v>
      </c>
      <c r="H1540">
        <v>1006.25</v>
      </c>
      <c r="I1540">
        <v>1013.875</v>
      </c>
      <c r="J1540">
        <v>9.39089261364697E-2</v>
      </c>
      <c r="K1540">
        <v>9.48502610207555E-2</v>
      </c>
      <c r="L1540">
        <v>9.4355103380374103E-2</v>
      </c>
      <c r="M1540" s="19">
        <v>9.4908120743188301E-2</v>
      </c>
      <c r="N1540">
        <v>9.2296576325049007E-2</v>
      </c>
      <c r="O1540">
        <v>1.34939048097759E-3</v>
      </c>
      <c r="P1540">
        <v>9.3645966806026604E-2</v>
      </c>
      <c r="Q1540">
        <v>9.0947185844071396E-2</v>
      </c>
      <c r="R1540" s="6" t="str">
        <f t="shared" si="241"/>
        <v>Upper</v>
      </c>
      <c r="S1540" t="str">
        <f t="shared" si="242"/>
        <v>Upper</v>
      </c>
      <c r="T1540" t="str">
        <f t="shared" si="237"/>
        <v>Above</v>
      </c>
      <c r="U1540" t="str">
        <f t="shared" si="238"/>
        <v>Above</v>
      </c>
      <c r="V1540" t="str">
        <f t="shared" si="239"/>
        <v>Above</v>
      </c>
      <c r="W1540" t="str">
        <f t="shared" si="244"/>
        <v>Above</v>
      </c>
      <c r="X1540" t="str">
        <f t="shared" si="240"/>
        <v>Sell</v>
      </c>
      <c r="Y1540" t="str">
        <f t="shared" si="243"/>
        <v/>
      </c>
    </row>
    <row r="1541" spans="1:25" x14ac:dyDescent="0.3">
      <c r="A1541" s="2">
        <v>43238</v>
      </c>
      <c r="B1541">
        <v>10671.849609375</v>
      </c>
      <c r="C1541">
        <v>10674.9501953125</v>
      </c>
      <c r="D1541">
        <v>10589.099609375</v>
      </c>
      <c r="E1541">
        <v>10596.400390625</v>
      </c>
      <c r="F1541">
        <v>1012.34997558593</v>
      </c>
      <c r="G1541">
        <v>1012.34997558593</v>
      </c>
      <c r="H1541">
        <v>1001.75</v>
      </c>
      <c r="I1541">
        <v>1006.07501220703</v>
      </c>
      <c r="J1541">
        <v>9.4861716819604397E-2</v>
      </c>
      <c r="K1541">
        <v>9.4834163819375206E-2</v>
      </c>
      <c r="L1541">
        <v>9.4601999882322901E-2</v>
      </c>
      <c r="M1541" s="19">
        <v>9.4944978966361102E-2</v>
      </c>
      <c r="N1541">
        <v>9.2455692338559797E-2</v>
      </c>
      <c r="O1541">
        <v>1.46572865180734E-3</v>
      </c>
      <c r="P1541">
        <v>9.3921420990367099E-2</v>
      </c>
      <c r="Q1541">
        <v>9.0989963686752398E-2</v>
      </c>
      <c r="R1541" s="6" t="str">
        <f t="shared" si="241"/>
        <v>Upper</v>
      </c>
      <c r="S1541" t="str">
        <f t="shared" si="242"/>
        <v>Upper</v>
      </c>
      <c r="T1541" t="str">
        <f t="shared" ref="T1541:T1604" si="245">IF(M1541&gt;=Q1541,"Above","Below")</f>
        <v>Above</v>
      </c>
      <c r="U1541" t="str">
        <f t="shared" ref="U1541:U1604" si="246">IF(M1541&gt;=O1541,"Above","Below")</f>
        <v>Above</v>
      </c>
      <c r="V1541" t="str">
        <f t="shared" ref="V1541:V1604" si="247">IF(M1541&gt;=P1541,"Above","Below")</f>
        <v>Above</v>
      </c>
      <c r="W1541" t="str">
        <f t="shared" si="244"/>
        <v>Above</v>
      </c>
      <c r="X1541" t="str">
        <f t="shared" ref="X1541:X1604" si="248">+IF(AND(S1541="Upper",V1541="Below"),"Sell",IF(AND(S1541="Lower",T1541="Above"),"Buy",X1540))</f>
        <v>Sell</v>
      </c>
      <c r="Y1541" t="str">
        <f t="shared" si="243"/>
        <v/>
      </c>
    </row>
    <row r="1542" spans="1:25" x14ac:dyDescent="0.3">
      <c r="A1542" s="2">
        <v>43241</v>
      </c>
      <c r="B1542">
        <v>10616.7001953125</v>
      </c>
      <c r="C1542">
        <v>10621.7001953125</v>
      </c>
      <c r="D1542">
        <v>10505.7998046875</v>
      </c>
      <c r="E1542">
        <v>10516.7001953125</v>
      </c>
      <c r="F1542">
        <v>1008.04998779296</v>
      </c>
      <c r="G1542">
        <v>1010.5</v>
      </c>
      <c r="H1542">
        <v>993.02502441406205</v>
      </c>
      <c r="I1542">
        <v>996.52502441406205</v>
      </c>
      <c r="J1542">
        <v>9.4949463510144494E-2</v>
      </c>
      <c r="K1542">
        <v>9.5135428548995093E-2</v>
      </c>
      <c r="L1542">
        <v>9.4521601674818906E-2</v>
      </c>
      <c r="M1542" s="19">
        <v>9.4756435565048494E-2</v>
      </c>
      <c r="N1542">
        <v>9.2564844097796001E-2</v>
      </c>
      <c r="O1542">
        <v>1.5536058433629899E-3</v>
      </c>
      <c r="P1542">
        <v>9.4118449941158894E-2</v>
      </c>
      <c r="Q1542">
        <v>9.1011238254432997E-2</v>
      </c>
      <c r="R1542" s="6" t="str">
        <f t="shared" si="241"/>
        <v>Upper</v>
      </c>
      <c r="S1542" t="str">
        <f t="shared" si="242"/>
        <v>Upper</v>
      </c>
      <c r="T1542" t="str">
        <f t="shared" si="245"/>
        <v>Above</v>
      </c>
      <c r="U1542" t="str">
        <f t="shared" si="246"/>
        <v>Above</v>
      </c>
      <c r="V1542" t="str">
        <f t="shared" si="247"/>
        <v>Above</v>
      </c>
      <c r="W1542" t="str">
        <f t="shared" si="244"/>
        <v>Above</v>
      </c>
      <c r="X1542" t="str">
        <f t="shared" si="248"/>
        <v>Sell</v>
      </c>
      <c r="Y1542" t="str">
        <f t="shared" si="243"/>
        <v/>
      </c>
    </row>
    <row r="1543" spans="1:25" x14ac:dyDescent="0.3">
      <c r="A1543" s="2">
        <v>43242</v>
      </c>
      <c r="B1543">
        <v>10518.4501953125</v>
      </c>
      <c r="C1543">
        <v>10558.599609375</v>
      </c>
      <c r="D1543">
        <v>10490.5498046875</v>
      </c>
      <c r="E1543">
        <v>10536.7001953125</v>
      </c>
      <c r="F1543">
        <v>999.34997558593705</v>
      </c>
      <c r="G1543">
        <v>1006.97497558593</v>
      </c>
      <c r="H1543">
        <v>992.75</v>
      </c>
      <c r="I1543">
        <v>994.95001220703102</v>
      </c>
      <c r="J1543">
        <v>9.5009241573563094E-2</v>
      </c>
      <c r="K1543">
        <v>9.5370126043215306E-2</v>
      </c>
      <c r="L1543">
        <v>9.4632790319188795E-2</v>
      </c>
      <c r="M1543" s="19">
        <v>9.4427097076336799E-2</v>
      </c>
      <c r="N1543">
        <v>9.2714151646821702E-2</v>
      </c>
      <c r="O1543">
        <v>1.58312009996618E-3</v>
      </c>
      <c r="P1543">
        <v>9.4297271746787897E-2</v>
      </c>
      <c r="Q1543">
        <v>9.1131031546855507E-2</v>
      </c>
      <c r="R1543" s="6" t="str">
        <f t="shared" si="241"/>
        <v>Upper</v>
      </c>
      <c r="S1543" t="str">
        <f t="shared" si="242"/>
        <v>Upper</v>
      </c>
      <c r="T1543" t="str">
        <f t="shared" si="245"/>
        <v>Above</v>
      </c>
      <c r="U1543" t="str">
        <f t="shared" si="246"/>
        <v>Above</v>
      </c>
      <c r="V1543" t="str">
        <f t="shared" si="247"/>
        <v>Above</v>
      </c>
      <c r="W1543" t="str">
        <f t="shared" si="244"/>
        <v>Above</v>
      </c>
      <c r="X1543" t="str">
        <f t="shared" si="248"/>
        <v>Sell</v>
      </c>
      <c r="Y1543" t="str">
        <f t="shared" si="243"/>
        <v/>
      </c>
    </row>
    <row r="1544" spans="1:25" x14ac:dyDescent="0.3">
      <c r="A1544" s="2">
        <v>43243</v>
      </c>
      <c r="B1544">
        <v>10521.099609375</v>
      </c>
      <c r="C1544">
        <v>10533.5498046875</v>
      </c>
      <c r="D1544">
        <v>10417.7998046875</v>
      </c>
      <c r="E1544">
        <v>10430.349609375</v>
      </c>
      <c r="F1544">
        <v>993.90002441406205</v>
      </c>
      <c r="G1544">
        <v>997</v>
      </c>
      <c r="H1544">
        <v>981.70001220703102</v>
      </c>
      <c r="I1544">
        <v>983.75</v>
      </c>
      <c r="J1544">
        <v>9.4467314379233794E-2</v>
      </c>
      <c r="K1544">
        <v>9.4649953575605406E-2</v>
      </c>
      <c r="L1544">
        <v>9.4232950393739898E-2</v>
      </c>
      <c r="M1544" s="19">
        <v>9.4316109894896097E-2</v>
      </c>
      <c r="N1544">
        <v>9.2872447564411306E-2</v>
      </c>
      <c r="O1544">
        <v>1.57677657262268E-3</v>
      </c>
      <c r="P1544">
        <v>9.4449224137033994E-2</v>
      </c>
      <c r="Q1544">
        <v>9.1295670991788605E-2</v>
      </c>
      <c r="R1544" s="6" t="str">
        <f t="shared" si="241"/>
        <v>Upper</v>
      </c>
      <c r="S1544" t="str">
        <f t="shared" si="242"/>
        <v>Upper</v>
      </c>
      <c r="T1544" t="str">
        <f t="shared" si="245"/>
        <v>Above</v>
      </c>
      <c r="U1544" t="str">
        <f t="shared" si="246"/>
        <v>Above</v>
      </c>
      <c r="V1544" t="str">
        <f t="shared" si="247"/>
        <v>Below</v>
      </c>
      <c r="W1544" t="str">
        <f t="shared" si="244"/>
        <v>Below</v>
      </c>
      <c r="X1544" t="str">
        <f t="shared" si="248"/>
        <v>Sell</v>
      </c>
      <c r="Y1544" t="str">
        <f t="shared" si="243"/>
        <v/>
      </c>
    </row>
    <row r="1545" spans="1:25" x14ac:dyDescent="0.3">
      <c r="A1545" s="2">
        <v>43244</v>
      </c>
      <c r="B1545">
        <v>10464.849609375</v>
      </c>
      <c r="C1545">
        <v>10535.150390625</v>
      </c>
      <c r="D1545">
        <v>10419.7998046875</v>
      </c>
      <c r="E1545">
        <v>10513.849609375</v>
      </c>
      <c r="F1545">
        <v>983.54998779296795</v>
      </c>
      <c r="G1545">
        <v>995.125</v>
      </c>
      <c r="H1545">
        <v>978.17498779296795</v>
      </c>
      <c r="I1545">
        <v>993</v>
      </c>
      <c r="J1545">
        <v>9.3986060431470397E-2</v>
      </c>
      <c r="K1545">
        <v>9.4457597955653297E-2</v>
      </c>
      <c r="L1545">
        <v>9.3876562518305007E-2</v>
      </c>
      <c r="M1545" s="19">
        <v>9.4446852189569094E-2</v>
      </c>
      <c r="N1545">
        <v>9.3052098366250197E-2</v>
      </c>
      <c r="O1545">
        <v>1.53891165438491E-3</v>
      </c>
      <c r="P1545">
        <v>9.4591010020635094E-2</v>
      </c>
      <c r="Q1545">
        <v>9.1513186711865299E-2</v>
      </c>
      <c r="R1545" s="6">
        <f t="shared" ref="R1545:R1608" si="249">IF(OR(M1545&lt;=Q1545,L1545&lt;=Q1545),"Lower",IF(OR(M1545&gt;=P1545,K1545&gt;=P1545),"Upper",0))</f>
        <v>0</v>
      </c>
      <c r="S1545" t="str">
        <f t="shared" si="242"/>
        <v>Upper</v>
      </c>
      <c r="T1545" t="str">
        <f t="shared" si="245"/>
        <v>Above</v>
      </c>
      <c r="U1545" t="str">
        <f t="shared" si="246"/>
        <v>Above</v>
      </c>
      <c r="V1545" t="str">
        <f t="shared" si="247"/>
        <v>Below</v>
      </c>
      <c r="W1545" t="str">
        <f t="shared" si="244"/>
        <v>Below</v>
      </c>
      <c r="X1545" t="str">
        <f t="shared" si="248"/>
        <v>Sell</v>
      </c>
      <c r="Y1545" t="str">
        <f t="shared" si="243"/>
        <v/>
      </c>
    </row>
    <row r="1546" spans="1:25" x14ac:dyDescent="0.3">
      <c r="A1546" s="2">
        <v>43245</v>
      </c>
      <c r="B1546">
        <v>10533.0498046875</v>
      </c>
      <c r="C1546">
        <v>10628.0498046875</v>
      </c>
      <c r="D1546">
        <v>10524</v>
      </c>
      <c r="E1546">
        <v>10605.150390625</v>
      </c>
      <c r="F1546">
        <v>995</v>
      </c>
      <c r="G1546">
        <v>1008</v>
      </c>
      <c r="H1546">
        <v>994.95001220703102</v>
      </c>
      <c r="I1546">
        <v>1004.34997558593</v>
      </c>
      <c r="J1546">
        <v>9.4464568045353497E-2</v>
      </c>
      <c r="K1546">
        <v>9.4843364354147197E-2</v>
      </c>
      <c r="L1546">
        <v>9.4541050190709894E-2</v>
      </c>
      <c r="M1546" s="19">
        <v>9.4703982366321507E-2</v>
      </c>
      <c r="N1546">
        <v>9.3242452894569797E-2</v>
      </c>
      <c r="O1546">
        <v>1.49306891646877E-3</v>
      </c>
      <c r="P1546">
        <v>9.47355218110386E-2</v>
      </c>
      <c r="Q1546">
        <v>9.1749383978101007E-2</v>
      </c>
      <c r="R1546" s="6" t="str">
        <f t="shared" si="249"/>
        <v>Upper</v>
      </c>
      <c r="S1546" t="str">
        <f t="shared" si="242"/>
        <v>Upper</v>
      </c>
      <c r="T1546" t="str">
        <f t="shared" si="245"/>
        <v>Above</v>
      </c>
      <c r="U1546" t="str">
        <f t="shared" si="246"/>
        <v>Above</v>
      </c>
      <c r="V1546" t="str">
        <f t="shared" si="247"/>
        <v>Below</v>
      </c>
      <c r="W1546" t="str">
        <f t="shared" si="244"/>
        <v>Below</v>
      </c>
      <c r="X1546" t="str">
        <f t="shared" si="248"/>
        <v>Sell</v>
      </c>
      <c r="Y1546" t="str">
        <f t="shared" si="243"/>
        <v/>
      </c>
    </row>
    <row r="1547" spans="1:25" x14ac:dyDescent="0.3">
      <c r="A1547" s="2">
        <v>43248</v>
      </c>
      <c r="B1547">
        <v>10648.349609375</v>
      </c>
      <c r="C1547">
        <v>10709.7998046875</v>
      </c>
      <c r="D1547">
        <v>10640.5498046875</v>
      </c>
      <c r="E1547">
        <v>10688.650390625</v>
      </c>
      <c r="F1547">
        <v>1003.90002441406</v>
      </c>
      <c r="G1547">
        <v>1026</v>
      </c>
      <c r="H1547">
        <v>1003</v>
      </c>
      <c r="I1547">
        <v>1021.09997558593</v>
      </c>
      <c r="J1547">
        <v>9.4277522925262494E-2</v>
      </c>
      <c r="K1547">
        <v>9.5800110059100899E-2</v>
      </c>
      <c r="L1547">
        <v>9.4262046455357601E-2</v>
      </c>
      <c r="M1547" s="19">
        <v>9.5531235307456802E-2</v>
      </c>
      <c r="N1547">
        <v>9.3521853011962003E-2</v>
      </c>
      <c r="O1547">
        <v>1.36011271281247E-3</v>
      </c>
      <c r="P1547">
        <v>9.4881965724774503E-2</v>
      </c>
      <c r="Q1547">
        <v>9.2161740299149503E-2</v>
      </c>
      <c r="R1547" s="6" t="str">
        <f t="shared" si="249"/>
        <v>Upper</v>
      </c>
      <c r="S1547" t="str">
        <f t="shared" si="242"/>
        <v>Upper</v>
      </c>
      <c r="T1547" t="str">
        <f t="shared" si="245"/>
        <v>Above</v>
      </c>
      <c r="U1547" t="str">
        <f t="shared" si="246"/>
        <v>Above</v>
      </c>
      <c r="V1547" t="str">
        <f t="shared" si="247"/>
        <v>Above</v>
      </c>
      <c r="W1547" t="str">
        <f t="shared" si="244"/>
        <v>Above</v>
      </c>
      <c r="X1547" t="str">
        <f t="shared" si="248"/>
        <v>Sell</v>
      </c>
      <c r="Y1547" t="str">
        <f t="shared" si="243"/>
        <v/>
      </c>
    </row>
    <row r="1548" spans="1:25" x14ac:dyDescent="0.3">
      <c r="A1548" s="2">
        <v>43249</v>
      </c>
      <c r="B1548">
        <v>10689.400390625</v>
      </c>
      <c r="C1548">
        <v>10717.25</v>
      </c>
      <c r="D1548">
        <v>10616.099609375</v>
      </c>
      <c r="E1548">
        <v>10633.2998046875</v>
      </c>
      <c r="F1548">
        <v>1019</v>
      </c>
      <c r="G1548">
        <v>1026.34997558593</v>
      </c>
      <c r="H1548">
        <v>1014.40002441406</v>
      </c>
      <c r="I1548">
        <v>1016.29998779296</v>
      </c>
      <c r="J1548">
        <v>9.53280785415897E-2</v>
      </c>
      <c r="K1548">
        <v>9.5766169081241595E-2</v>
      </c>
      <c r="L1548">
        <v>9.5552986665484299E-2</v>
      </c>
      <c r="M1548" s="19">
        <v>9.5577102730137503E-2</v>
      </c>
      <c r="N1548">
        <v>9.3774595954647502E-2</v>
      </c>
      <c r="O1548">
        <v>1.2375068692220101E-3</v>
      </c>
      <c r="P1548">
        <v>9.5012102823869501E-2</v>
      </c>
      <c r="Q1548">
        <v>9.2537089085425503E-2</v>
      </c>
      <c r="R1548" s="6" t="str">
        <f t="shared" si="249"/>
        <v>Upper</v>
      </c>
      <c r="S1548" t="str">
        <f t="shared" ref="S1548:S1611" si="250">+IF(R1548=0,S1547,R1548)</f>
        <v>Upper</v>
      </c>
      <c r="T1548" t="str">
        <f t="shared" si="245"/>
        <v>Above</v>
      </c>
      <c r="U1548" t="str">
        <f t="shared" si="246"/>
        <v>Above</v>
      </c>
      <c r="V1548" t="str">
        <f t="shared" si="247"/>
        <v>Above</v>
      </c>
      <c r="W1548" t="str">
        <f t="shared" si="244"/>
        <v>Above</v>
      </c>
      <c r="X1548" t="str">
        <f t="shared" si="248"/>
        <v>Sell</v>
      </c>
      <c r="Y1548" t="str">
        <f t="shared" si="243"/>
        <v/>
      </c>
    </row>
    <row r="1549" spans="1:25" x14ac:dyDescent="0.3">
      <c r="A1549" s="2">
        <v>43250</v>
      </c>
      <c r="B1549">
        <v>10579</v>
      </c>
      <c r="C1549">
        <v>10648.7001953125</v>
      </c>
      <c r="D1549">
        <v>10558.4501953125</v>
      </c>
      <c r="E1549">
        <v>10614.349609375</v>
      </c>
      <c r="F1549">
        <v>1009.84997558593</v>
      </c>
      <c r="G1549">
        <v>1026.5</v>
      </c>
      <c r="H1549">
        <v>1008.15002441406</v>
      </c>
      <c r="I1549">
        <v>1024.17504882812</v>
      </c>
      <c r="J1549">
        <v>9.5457980488319993E-2</v>
      </c>
      <c r="K1549">
        <v>9.6396741496380903E-2</v>
      </c>
      <c r="L1549">
        <v>9.5482765535195399E-2</v>
      </c>
      <c r="M1549" s="19">
        <v>9.6489666020001294E-2</v>
      </c>
      <c r="N1549">
        <v>9.4005193157220696E-2</v>
      </c>
      <c r="O1549">
        <v>1.2938521618949201E-3</v>
      </c>
      <c r="P1549">
        <v>9.5299045319115705E-2</v>
      </c>
      <c r="Q1549">
        <v>9.2711340995325797E-2</v>
      </c>
      <c r="R1549" s="6" t="str">
        <f t="shared" si="249"/>
        <v>Upper</v>
      </c>
      <c r="S1549" t="str">
        <f t="shared" si="250"/>
        <v>Upper</v>
      </c>
      <c r="T1549" t="str">
        <f t="shared" si="245"/>
        <v>Above</v>
      </c>
      <c r="U1549" t="str">
        <f t="shared" si="246"/>
        <v>Above</v>
      </c>
      <c r="V1549" t="str">
        <f t="shared" si="247"/>
        <v>Above</v>
      </c>
      <c r="W1549" t="str">
        <f t="shared" si="244"/>
        <v>Above</v>
      </c>
      <c r="X1549" t="str">
        <f t="shared" si="248"/>
        <v>Sell</v>
      </c>
      <c r="Y1549" t="str">
        <f t="shared" si="243"/>
        <v/>
      </c>
    </row>
    <row r="1550" spans="1:25" x14ac:dyDescent="0.3">
      <c r="A1550" s="2">
        <v>43251</v>
      </c>
      <c r="B1550">
        <v>10670.099609375</v>
      </c>
      <c r="C1550">
        <v>10763.7998046875</v>
      </c>
      <c r="D1550">
        <v>10620.400390625</v>
      </c>
      <c r="E1550">
        <v>10736.150390625</v>
      </c>
      <c r="F1550">
        <v>1050</v>
      </c>
      <c r="G1550">
        <v>1080</v>
      </c>
      <c r="H1550">
        <v>1040</v>
      </c>
      <c r="I1550">
        <v>1069.72497558593</v>
      </c>
      <c r="J1550">
        <v>9.8405829227446506E-2</v>
      </c>
      <c r="K1550">
        <v>0.100336314275342</v>
      </c>
      <c r="L1550">
        <v>9.7924744995305804E-2</v>
      </c>
      <c r="M1550" s="19">
        <v>9.9637666823300094E-2</v>
      </c>
      <c r="N1550">
        <v>9.4380418151822396E-2</v>
      </c>
      <c r="O1550">
        <v>1.73525997440865E-3</v>
      </c>
      <c r="P1550">
        <v>9.6115678126230994E-2</v>
      </c>
      <c r="Q1550">
        <v>9.26451581774137E-2</v>
      </c>
      <c r="R1550" s="6" t="str">
        <f t="shared" si="249"/>
        <v>Upper</v>
      </c>
      <c r="S1550" t="str">
        <f t="shared" si="250"/>
        <v>Upper</v>
      </c>
      <c r="T1550" t="str">
        <f t="shared" si="245"/>
        <v>Above</v>
      </c>
      <c r="U1550" t="str">
        <f t="shared" si="246"/>
        <v>Above</v>
      </c>
      <c r="V1550" t="str">
        <f t="shared" si="247"/>
        <v>Above</v>
      </c>
      <c r="W1550" t="str">
        <f t="shared" si="244"/>
        <v>Above</v>
      </c>
      <c r="X1550" t="str">
        <f t="shared" si="248"/>
        <v>Sell</v>
      </c>
      <c r="Y1550" t="str">
        <f t="shared" si="243"/>
        <v/>
      </c>
    </row>
    <row r="1551" spans="1:25" x14ac:dyDescent="0.3">
      <c r="A1551" s="2">
        <v>43252</v>
      </c>
      <c r="B1551">
        <v>10738.4501953125</v>
      </c>
      <c r="C1551">
        <v>10764.75</v>
      </c>
      <c r="D1551">
        <v>10681.5</v>
      </c>
      <c r="E1551">
        <v>10696.2001953125</v>
      </c>
      <c r="F1551">
        <v>1058</v>
      </c>
      <c r="G1551">
        <v>1069</v>
      </c>
      <c r="H1551">
        <v>1050.5</v>
      </c>
      <c r="I1551">
        <v>1055.30004882812</v>
      </c>
      <c r="J1551">
        <v>9.85244593732746E-2</v>
      </c>
      <c r="K1551">
        <v>9.93056039387816E-2</v>
      </c>
      <c r="L1551">
        <v>9.8347610354350898E-2</v>
      </c>
      <c r="M1551" s="19">
        <v>9.8661209547162301E-2</v>
      </c>
      <c r="N1551">
        <v>9.4631680781135805E-2</v>
      </c>
      <c r="O1551">
        <v>1.9697676956905502E-3</v>
      </c>
      <c r="P1551">
        <v>9.6601448476826404E-2</v>
      </c>
      <c r="Q1551">
        <v>9.2661913085445302E-2</v>
      </c>
      <c r="R1551" s="6" t="str">
        <f t="shared" si="249"/>
        <v>Upper</v>
      </c>
      <c r="S1551" t="str">
        <f t="shared" si="250"/>
        <v>Upper</v>
      </c>
      <c r="T1551" t="str">
        <f t="shared" si="245"/>
        <v>Above</v>
      </c>
      <c r="U1551" t="str">
        <f t="shared" si="246"/>
        <v>Above</v>
      </c>
      <c r="V1551" t="str">
        <f t="shared" si="247"/>
        <v>Above</v>
      </c>
      <c r="W1551" t="str">
        <f t="shared" si="244"/>
        <v>Above</v>
      </c>
      <c r="X1551" t="str">
        <f t="shared" si="248"/>
        <v>Sell</v>
      </c>
      <c r="Y1551" t="str">
        <f t="shared" si="243"/>
        <v/>
      </c>
    </row>
    <row r="1552" spans="1:25" x14ac:dyDescent="0.3">
      <c r="A1552" s="2">
        <v>43255</v>
      </c>
      <c r="B1552">
        <v>10765.9501953125</v>
      </c>
      <c r="C1552">
        <v>10770.2998046875</v>
      </c>
      <c r="D1552">
        <v>10618.349609375</v>
      </c>
      <c r="E1552">
        <v>10628.5</v>
      </c>
      <c r="F1552">
        <v>1075</v>
      </c>
      <c r="G1552">
        <v>1078.5</v>
      </c>
      <c r="H1552">
        <v>1018.97497558593</v>
      </c>
      <c r="I1552">
        <v>1023.09997558593</v>
      </c>
      <c r="J1552">
        <v>9.9851845912129103E-2</v>
      </c>
      <c r="K1552">
        <v>0.100136488264756</v>
      </c>
      <c r="L1552">
        <v>9.5963592561152694E-2</v>
      </c>
      <c r="M1552" s="19">
        <v>9.6260053214088301E-2</v>
      </c>
      <c r="N1552">
        <v>9.4831272904735003E-2</v>
      </c>
      <c r="O1552">
        <v>1.9192731157460299E-3</v>
      </c>
      <c r="P1552">
        <v>9.6750546020480999E-2</v>
      </c>
      <c r="Q1552">
        <v>9.2911999788988897E-2</v>
      </c>
      <c r="R1552" s="6" t="str">
        <f t="shared" si="249"/>
        <v>Upper</v>
      </c>
      <c r="S1552" t="str">
        <f t="shared" si="250"/>
        <v>Upper</v>
      </c>
      <c r="T1552" t="str">
        <f t="shared" si="245"/>
        <v>Above</v>
      </c>
      <c r="U1552" t="str">
        <f t="shared" si="246"/>
        <v>Above</v>
      </c>
      <c r="V1552" t="str">
        <f t="shared" si="247"/>
        <v>Below</v>
      </c>
      <c r="W1552" t="str">
        <f t="shared" si="244"/>
        <v>Below</v>
      </c>
      <c r="X1552" t="str">
        <f t="shared" si="248"/>
        <v>Sell</v>
      </c>
      <c r="Y1552" t="str">
        <f t="shared" si="243"/>
        <v/>
      </c>
    </row>
    <row r="1553" spans="1:25" x14ac:dyDescent="0.3">
      <c r="A1553" s="2">
        <v>43256</v>
      </c>
      <c r="B1553">
        <v>10630.7001953125</v>
      </c>
      <c r="C1553">
        <v>10633.150390625</v>
      </c>
      <c r="D1553">
        <v>10550.900390625</v>
      </c>
      <c r="E1553">
        <v>10593.150390625</v>
      </c>
      <c r="F1553">
        <v>1025</v>
      </c>
      <c r="G1553">
        <v>1033.47497558593</v>
      </c>
      <c r="H1553">
        <v>1011.5</v>
      </c>
      <c r="I1553">
        <v>1031.80004882812</v>
      </c>
      <c r="J1553">
        <v>9.6418860580036195E-2</v>
      </c>
      <c r="K1553">
        <v>9.7193676156139705E-2</v>
      </c>
      <c r="L1553">
        <v>9.5868595337964504E-2</v>
      </c>
      <c r="M1553" s="19">
        <v>9.7402567770705301E-2</v>
      </c>
      <c r="N1553">
        <v>9.5113122717736906E-2</v>
      </c>
      <c r="O1553">
        <v>1.8583074142613299E-3</v>
      </c>
      <c r="P1553">
        <v>9.6971430131998201E-2</v>
      </c>
      <c r="Q1553">
        <v>9.3254815303475597E-2</v>
      </c>
      <c r="R1553" s="6" t="str">
        <f t="shared" si="249"/>
        <v>Upper</v>
      </c>
      <c r="S1553" t="str">
        <f t="shared" si="250"/>
        <v>Upper</v>
      </c>
      <c r="T1553" t="str">
        <f t="shared" si="245"/>
        <v>Above</v>
      </c>
      <c r="U1553" t="str">
        <f t="shared" si="246"/>
        <v>Above</v>
      </c>
      <c r="V1553" t="str">
        <f t="shared" si="247"/>
        <v>Above</v>
      </c>
      <c r="W1553" t="str">
        <f t="shared" si="244"/>
        <v>Above</v>
      </c>
      <c r="X1553" t="str">
        <f t="shared" si="248"/>
        <v>Sell</v>
      </c>
      <c r="Y1553" t="str">
        <f t="shared" si="243"/>
        <v/>
      </c>
    </row>
    <row r="1554" spans="1:25" x14ac:dyDescent="0.3">
      <c r="A1554" s="2">
        <v>43257</v>
      </c>
      <c r="B1554">
        <v>10603.4501953125</v>
      </c>
      <c r="C1554">
        <v>10698.349609375</v>
      </c>
      <c r="D1554">
        <v>10587.5</v>
      </c>
      <c r="E1554">
        <v>10684.650390625</v>
      </c>
      <c r="F1554">
        <v>1030.09997558593</v>
      </c>
      <c r="G1554">
        <v>1032.40002441406</v>
      </c>
      <c r="H1554">
        <v>1022.5</v>
      </c>
      <c r="I1554">
        <v>1028.67504882812</v>
      </c>
      <c r="J1554">
        <v>9.7147622388165406E-2</v>
      </c>
      <c r="K1554">
        <v>9.6500868088042896E-2</v>
      </c>
      <c r="L1554">
        <v>9.65761511216056E-2</v>
      </c>
      <c r="M1554" s="19">
        <v>9.6275967038726096E-2</v>
      </c>
      <c r="N1554">
        <v>9.5322435773022005E-2</v>
      </c>
      <c r="O1554">
        <v>1.73125663564131E-3</v>
      </c>
      <c r="P1554">
        <v>9.7053692408663295E-2</v>
      </c>
      <c r="Q1554">
        <v>9.3591179137380701E-2</v>
      </c>
      <c r="R1554" s="6">
        <f t="shared" si="249"/>
        <v>0</v>
      </c>
      <c r="S1554" t="str">
        <f t="shared" si="250"/>
        <v>Upper</v>
      </c>
      <c r="T1554" t="str">
        <f t="shared" si="245"/>
        <v>Above</v>
      </c>
      <c r="U1554" t="str">
        <f t="shared" si="246"/>
        <v>Above</v>
      </c>
      <c r="V1554" t="str">
        <f t="shared" si="247"/>
        <v>Below</v>
      </c>
      <c r="W1554" t="str">
        <f t="shared" si="244"/>
        <v>Below</v>
      </c>
      <c r="X1554" t="str">
        <f t="shared" si="248"/>
        <v>Sell</v>
      </c>
      <c r="Y1554" t="str">
        <f t="shared" si="243"/>
        <v/>
      </c>
    </row>
    <row r="1555" spans="1:25" x14ac:dyDescent="0.3">
      <c r="A1555" s="2">
        <v>43258</v>
      </c>
      <c r="B1555">
        <v>10722.599609375</v>
      </c>
      <c r="C1555">
        <v>10818</v>
      </c>
      <c r="D1555">
        <v>10722.599609375</v>
      </c>
      <c r="E1555">
        <v>10768.349609375</v>
      </c>
      <c r="F1555">
        <v>1036.59997558593</v>
      </c>
      <c r="G1555">
        <v>1039.90002441406</v>
      </c>
      <c r="H1555">
        <v>1026.59997558593</v>
      </c>
      <c r="I1555">
        <v>1031.09997558593</v>
      </c>
      <c r="J1555">
        <v>9.6674315310590897E-2</v>
      </c>
      <c r="K1555">
        <v>9.61268279177354E-2</v>
      </c>
      <c r="L1555">
        <v>9.5741705648354006E-2</v>
      </c>
      <c r="M1555" s="19">
        <v>9.5752832419951694E-2</v>
      </c>
      <c r="N1555">
        <v>9.5461426504765495E-2</v>
      </c>
      <c r="O1555">
        <v>1.64199572331026E-3</v>
      </c>
      <c r="P1555">
        <v>9.7103422228075706E-2</v>
      </c>
      <c r="Q1555">
        <v>9.3819430781455201E-2</v>
      </c>
      <c r="R1555" s="6">
        <f t="shared" si="249"/>
        <v>0</v>
      </c>
      <c r="S1555" t="str">
        <f t="shared" si="250"/>
        <v>Upper</v>
      </c>
      <c r="T1555" t="str">
        <f t="shared" si="245"/>
        <v>Above</v>
      </c>
      <c r="U1555" t="str">
        <f t="shared" si="246"/>
        <v>Above</v>
      </c>
      <c r="V1555" t="str">
        <f t="shared" si="247"/>
        <v>Below</v>
      </c>
      <c r="W1555" t="str">
        <f t="shared" si="244"/>
        <v>Below</v>
      </c>
      <c r="X1555" t="str">
        <f t="shared" si="248"/>
        <v>Sell</v>
      </c>
      <c r="Y1555" t="str">
        <f t="shared" si="243"/>
        <v/>
      </c>
    </row>
    <row r="1556" spans="1:25" x14ac:dyDescent="0.3">
      <c r="A1556" s="2">
        <v>43259</v>
      </c>
      <c r="B1556">
        <v>10736.400390625</v>
      </c>
      <c r="C1556">
        <v>10779.4501953125</v>
      </c>
      <c r="D1556">
        <v>10709.0498046875</v>
      </c>
      <c r="E1556">
        <v>10767.650390625</v>
      </c>
      <c r="F1556">
        <v>1029.5</v>
      </c>
      <c r="G1556">
        <v>1030.625</v>
      </c>
      <c r="H1556">
        <v>1017.5</v>
      </c>
      <c r="I1556">
        <v>1024.67504882812</v>
      </c>
      <c r="J1556">
        <v>9.5888748793213505E-2</v>
      </c>
      <c r="K1556">
        <v>9.5610163906891296E-2</v>
      </c>
      <c r="L1556">
        <v>9.5013098132630397E-2</v>
      </c>
      <c r="M1556" s="19">
        <v>9.5162362414763405E-2</v>
      </c>
      <c r="N1556">
        <v>9.5565516956970797E-2</v>
      </c>
      <c r="O1556">
        <v>1.54632050801105E-3</v>
      </c>
      <c r="P1556">
        <v>9.7111837464981907E-2</v>
      </c>
      <c r="Q1556">
        <v>9.4019196448959799E-2</v>
      </c>
      <c r="R1556" s="6">
        <f t="shared" si="249"/>
        <v>0</v>
      </c>
      <c r="S1556" t="str">
        <f t="shared" si="250"/>
        <v>Upper</v>
      </c>
      <c r="T1556" t="str">
        <f t="shared" si="245"/>
        <v>Above</v>
      </c>
      <c r="U1556" t="str">
        <f t="shared" si="246"/>
        <v>Above</v>
      </c>
      <c r="V1556" t="str">
        <f t="shared" si="247"/>
        <v>Below</v>
      </c>
      <c r="W1556" t="str">
        <f t="shared" si="244"/>
        <v>Below</v>
      </c>
      <c r="X1556" t="str">
        <f t="shared" si="248"/>
        <v>Sell</v>
      </c>
      <c r="Y1556" t="str">
        <f t="shared" si="243"/>
        <v/>
      </c>
    </row>
    <row r="1557" spans="1:25" x14ac:dyDescent="0.3">
      <c r="A1557" s="2">
        <v>43262</v>
      </c>
      <c r="B1557">
        <v>10781.849609375</v>
      </c>
      <c r="C1557">
        <v>10850.5498046875</v>
      </c>
      <c r="D1557">
        <v>10777.0498046875</v>
      </c>
      <c r="E1557">
        <v>10786.9501953125</v>
      </c>
      <c r="F1557">
        <v>1025.94995117187</v>
      </c>
      <c r="G1557">
        <v>1031.47497558593</v>
      </c>
      <c r="H1557">
        <v>1019.40002441406</v>
      </c>
      <c r="I1557">
        <v>1021.15002441406</v>
      </c>
      <c r="J1557">
        <v>9.5155283030454604E-2</v>
      </c>
      <c r="K1557">
        <v>9.5062000926472295E-2</v>
      </c>
      <c r="L1557">
        <v>9.4589896389888795E-2</v>
      </c>
      <c r="M1557" s="19">
        <v>9.4665313728601999E-2</v>
      </c>
      <c r="N1557">
        <v>9.5621663861637896E-2</v>
      </c>
      <c r="O1557">
        <v>1.4882920395202801E-3</v>
      </c>
      <c r="P1557">
        <v>9.7109955901158201E-2</v>
      </c>
      <c r="Q1557">
        <v>9.4133371822117701E-2</v>
      </c>
      <c r="R1557" s="6">
        <f t="shared" si="249"/>
        <v>0</v>
      </c>
      <c r="S1557" t="str">
        <f t="shared" si="250"/>
        <v>Upper</v>
      </c>
      <c r="T1557" t="str">
        <f t="shared" si="245"/>
        <v>Above</v>
      </c>
      <c r="U1557" t="str">
        <f t="shared" si="246"/>
        <v>Above</v>
      </c>
      <c r="V1557" t="str">
        <f t="shared" si="247"/>
        <v>Below</v>
      </c>
      <c r="W1557" t="str">
        <f t="shared" si="244"/>
        <v>Below</v>
      </c>
      <c r="X1557" t="str">
        <f t="shared" si="248"/>
        <v>Sell</v>
      </c>
      <c r="Y1557" t="str">
        <f t="shared" si="243"/>
        <v/>
      </c>
    </row>
    <row r="1558" spans="1:25" x14ac:dyDescent="0.3">
      <c r="A1558" s="2">
        <v>43263</v>
      </c>
      <c r="B1558">
        <v>10816.150390625</v>
      </c>
      <c r="C1558">
        <v>10856.5498046875</v>
      </c>
      <c r="D1558">
        <v>10789.400390625</v>
      </c>
      <c r="E1558">
        <v>10842.849609375</v>
      </c>
      <c r="F1558">
        <v>1025.94995117187</v>
      </c>
      <c r="G1558">
        <v>1026.34997558593</v>
      </c>
      <c r="H1558">
        <v>1019.20001220703</v>
      </c>
      <c r="I1558">
        <v>1021.92498779296</v>
      </c>
      <c r="J1558">
        <v>9.4853521273255095E-2</v>
      </c>
      <c r="K1558">
        <v>9.4537398533629302E-2</v>
      </c>
      <c r="L1558">
        <v>9.4463081849536501E-2</v>
      </c>
      <c r="M1558" s="19">
        <v>9.4248746833986E-2</v>
      </c>
      <c r="N1558">
        <v>9.5617779178590004E-2</v>
      </c>
      <c r="O1558">
        <v>1.49194762295239E-3</v>
      </c>
      <c r="P1558">
        <v>9.7109726801542395E-2</v>
      </c>
      <c r="Q1558">
        <v>9.4125831555637599E-2</v>
      </c>
      <c r="R1558" s="6">
        <f t="shared" si="249"/>
        <v>0</v>
      </c>
      <c r="S1558" t="str">
        <f t="shared" si="250"/>
        <v>Upper</v>
      </c>
      <c r="T1558" t="str">
        <f t="shared" si="245"/>
        <v>Above</v>
      </c>
      <c r="U1558" t="str">
        <f t="shared" si="246"/>
        <v>Above</v>
      </c>
      <c r="V1558" t="str">
        <f t="shared" si="247"/>
        <v>Below</v>
      </c>
      <c r="W1558" t="str">
        <f t="shared" si="244"/>
        <v>Below</v>
      </c>
      <c r="X1558" t="str">
        <f t="shared" si="248"/>
        <v>Sell</v>
      </c>
      <c r="Y1558" t="str">
        <f t="shared" si="243"/>
        <v/>
      </c>
    </row>
    <row r="1559" spans="1:25" x14ac:dyDescent="0.3">
      <c r="A1559" s="2">
        <v>43264</v>
      </c>
      <c r="B1559">
        <v>10887.5</v>
      </c>
      <c r="C1559">
        <v>10893.25</v>
      </c>
      <c r="D1559">
        <v>10842.650390625</v>
      </c>
      <c r="E1559">
        <v>10856.7001953125</v>
      </c>
      <c r="F1559">
        <v>1026</v>
      </c>
      <c r="G1559">
        <v>1027.40002441406</v>
      </c>
      <c r="H1559">
        <v>1012.04998779296</v>
      </c>
      <c r="I1559">
        <v>1015.72497558593</v>
      </c>
      <c r="J1559">
        <v>9.4236509758897802E-2</v>
      </c>
      <c r="K1559">
        <v>9.4315289230859703E-2</v>
      </c>
      <c r="L1559">
        <v>9.3339723345504902E-2</v>
      </c>
      <c r="M1559" s="19">
        <v>9.3557430647710799E-2</v>
      </c>
      <c r="N1559">
        <v>9.5586286564915607E-2</v>
      </c>
      <c r="O1559">
        <v>1.5298972671907E-3</v>
      </c>
      <c r="P1559">
        <v>9.7116183832106295E-2</v>
      </c>
      <c r="Q1559">
        <v>9.4056389297724904E-2</v>
      </c>
      <c r="R1559" s="6" t="str">
        <f t="shared" si="249"/>
        <v>Lower</v>
      </c>
      <c r="S1559" t="str">
        <f t="shared" si="250"/>
        <v>Lower</v>
      </c>
      <c r="T1559" t="str">
        <f t="shared" si="245"/>
        <v>Below</v>
      </c>
      <c r="U1559" t="str">
        <f t="shared" si="246"/>
        <v>Above</v>
      </c>
      <c r="V1559" t="str">
        <f t="shared" si="247"/>
        <v>Below</v>
      </c>
      <c r="W1559" t="str">
        <f t="shared" si="244"/>
        <v>Below</v>
      </c>
      <c r="X1559" t="str">
        <f t="shared" si="248"/>
        <v>Sell</v>
      </c>
      <c r="Y1559" t="str">
        <f t="shared" si="243"/>
        <v/>
      </c>
    </row>
    <row r="1560" spans="1:25" x14ac:dyDescent="0.3">
      <c r="A1560" s="2">
        <v>43265</v>
      </c>
      <c r="B1560">
        <v>10832.900390625</v>
      </c>
      <c r="C1560">
        <v>10833.7001953125</v>
      </c>
      <c r="D1560">
        <v>10773.5498046875</v>
      </c>
      <c r="E1560">
        <v>10808.0498046875</v>
      </c>
      <c r="F1560">
        <v>1015</v>
      </c>
      <c r="G1560">
        <v>1022.5</v>
      </c>
      <c r="H1560">
        <v>1012.5</v>
      </c>
      <c r="I1560">
        <v>1018.70001220703</v>
      </c>
      <c r="J1560">
        <v>9.3696052155930507E-2</v>
      </c>
      <c r="K1560">
        <v>9.4381419234991604E-2</v>
      </c>
      <c r="L1560">
        <v>9.3980166087826306E-2</v>
      </c>
      <c r="M1560" s="19">
        <v>9.4253822902001794E-2</v>
      </c>
      <c r="N1560">
        <v>9.5553571672856302E-2</v>
      </c>
      <c r="O1560">
        <v>1.5519982461155899E-3</v>
      </c>
      <c r="P1560">
        <v>9.7105569918971901E-2</v>
      </c>
      <c r="Q1560">
        <v>9.4001573426740703E-2</v>
      </c>
      <c r="R1560" s="6" t="str">
        <f t="shared" si="249"/>
        <v>Lower</v>
      </c>
      <c r="S1560" t="str">
        <f t="shared" si="250"/>
        <v>Lower</v>
      </c>
      <c r="T1560" t="str">
        <f t="shared" si="245"/>
        <v>Above</v>
      </c>
      <c r="U1560" t="str">
        <f t="shared" si="246"/>
        <v>Above</v>
      </c>
      <c r="V1560" t="str">
        <f t="shared" si="247"/>
        <v>Below</v>
      </c>
      <c r="W1560" t="str">
        <f t="shared" si="244"/>
        <v>Above</v>
      </c>
      <c r="X1560" t="str">
        <f t="shared" si="248"/>
        <v>Buy</v>
      </c>
      <c r="Y1560" t="str">
        <f t="shared" si="243"/>
        <v>Buy</v>
      </c>
    </row>
    <row r="1561" spans="1:25" x14ac:dyDescent="0.3">
      <c r="A1561" s="2">
        <v>43266</v>
      </c>
      <c r="B1561">
        <v>10808.650390625</v>
      </c>
      <c r="C1561">
        <v>10834</v>
      </c>
      <c r="D1561">
        <v>10755.400390625</v>
      </c>
      <c r="E1561">
        <v>10817.7001953125</v>
      </c>
      <c r="F1561">
        <v>1013</v>
      </c>
      <c r="G1561">
        <v>1019.45001220703</v>
      </c>
      <c r="H1561">
        <v>1011.15002441406</v>
      </c>
      <c r="I1561">
        <v>1014.79998779296</v>
      </c>
      <c r="J1561">
        <v>9.3721229144263604E-2</v>
      </c>
      <c r="K1561">
        <v>9.4097287447575298E-2</v>
      </c>
      <c r="L1561">
        <v>9.4013238716378802E-2</v>
      </c>
      <c r="M1561" s="19">
        <v>9.3809217252360105E-2</v>
      </c>
      <c r="N1561">
        <v>9.5496783587156298E-2</v>
      </c>
      <c r="O1561">
        <v>1.59560518285181E-3</v>
      </c>
      <c r="P1561">
        <v>9.7092388770008101E-2</v>
      </c>
      <c r="Q1561">
        <v>9.3901178404304494E-2</v>
      </c>
      <c r="R1561" s="6" t="str">
        <f t="shared" si="249"/>
        <v>Lower</v>
      </c>
      <c r="S1561" t="str">
        <f t="shared" si="250"/>
        <v>Lower</v>
      </c>
      <c r="T1561" t="str">
        <f t="shared" si="245"/>
        <v>Below</v>
      </c>
      <c r="U1561" t="str">
        <f t="shared" si="246"/>
        <v>Above</v>
      </c>
      <c r="V1561" t="str">
        <f t="shared" si="247"/>
        <v>Below</v>
      </c>
      <c r="W1561" t="str">
        <f t="shared" si="244"/>
        <v>Below</v>
      </c>
      <c r="X1561" t="str">
        <f t="shared" si="248"/>
        <v>Buy</v>
      </c>
      <c r="Y1561" t="str">
        <f t="shared" si="243"/>
        <v/>
      </c>
    </row>
    <row r="1562" spans="1:25" x14ac:dyDescent="0.3">
      <c r="A1562" s="2">
        <v>43269</v>
      </c>
      <c r="B1562">
        <v>10830.2001953125</v>
      </c>
      <c r="C1562">
        <v>10830.2001953125</v>
      </c>
      <c r="D1562">
        <v>10787.349609375</v>
      </c>
      <c r="E1562">
        <v>10799.849609375</v>
      </c>
      <c r="F1562">
        <v>1015.04998779296</v>
      </c>
      <c r="G1562">
        <v>1019.40002441406</v>
      </c>
      <c r="H1562">
        <v>1004.54998779296</v>
      </c>
      <c r="I1562">
        <v>1009.57501220703</v>
      </c>
      <c r="J1562">
        <v>9.3724028133136406E-2</v>
      </c>
      <c r="K1562">
        <v>9.4125686139696296E-2</v>
      </c>
      <c r="L1562">
        <v>9.3122965711609093E-2</v>
      </c>
      <c r="M1562" s="19">
        <v>9.3480469517895098E-2</v>
      </c>
      <c r="N1562">
        <v>9.5432985284798599E-2</v>
      </c>
      <c r="O1562">
        <v>1.65130195612455E-3</v>
      </c>
      <c r="P1562">
        <v>9.7084287240923106E-2</v>
      </c>
      <c r="Q1562">
        <v>9.3781683328673995E-2</v>
      </c>
      <c r="R1562" s="6" t="str">
        <f t="shared" si="249"/>
        <v>Lower</v>
      </c>
      <c r="S1562" t="str">
        <f t="shared" si="250"/>
        <v>Lower</v>
      </c>
      <c r="T1562" t="str">
        <f t="shared" si="245"/>
        <v>Below</v>
      </c>
      <c r="U1562" t="str">
        <f t="shared" si="246"/>
        <v>Above</v>
      </c>
      <c r="V1562" t="str">
        <f t="shared" si="247"/>
        <v>Below</v>
      </c>
      <c r="W1562" t="str">
        <f t="shared" si="244"/>
        <v>Below</v>
      </c>
      <c r="X1562" t="str">
        <f t="shared" si="248"/>
        <v>Buy</v>
      </c>
      <c r="Y1562" t="str">
        <f t="shared" si="243"/>
        <v/>
      </c>
    </row>
    <row r="1563" spans="1:25" x14ac:dyDescent="0.3">
      <c r="A1563" s="2">
        <v>43270</v>
      </c>
      <c r="B1563">
        <v>10789.4501953125</v>
      </c>
      <c r="C1563">
        <v>10789.4501953125</v>
      </c>
      <c r="D1563">
        <v>10701.2001953125</v>
      </c>
      <c r="E1563">
        <v>10710.4501953125</v>
      </c>
      <c r="F1563">
        <v>1012.47497558593</v>
      </c>
      <c r="G1563">
        <v>1020.34997558593</v>
      </c>
      <c r="H1563">
        <v>1009.65002441406</v>
      </c>
      <c r="I1563">
        <v>1011.75</v>
      </c>
      <c r="J1563">
        <v>9.3839348368817604E-2</v>
      </c>
      <c r="K1563">
        <v>9.4569228006560604E-2</v>
      </c>
      <c r="L1563">
        <v>9.43492324212684E-2</v>
      </c>
      <c r="M1563" s="19">
        <v>9.4463816324247399E-2</v>
      </c>
      <c r="N1563">
        <v>9.5434821247194102E-2</v>
      </c>
      <c r="O1563">
        <v>1.65014472773132E-3</v>
      </c>
      <c r="P1563">
        <v>9.7084965974925497E-2</v>
      </c>
      <c r="Q1563">
        <v>9.3784676519462803E-2</v>
      </c>
      <c r="R1563" s="6">
        <f t="shared" si="249"/>
        <v>0</v>
      </c>
      <c r="S1563" t="str">
        <f t="shared" si="250"/>
        <v>Lower</v>
      </c>
      <c r="T1563" t="str">
        <f t="shared" si="245"/>
        <v>Above</v>
      </c>
      <c r="U1563" t="str">
        <f t="shared" si="246"/>
        <v>Above</v>
      </c>
      <c r="V1563" t="str">
        <f t="shared" si="247"/>
        <v>Below</v>
      </c>
      <c r="W1563" t="str">
        <f t="shared" si="244"/>
        <v>Above</v>
      </c>
      <c r="X1563" t="str">
        <f t="shared" si="248"/>
        <v>Buy</v>
      </c>
      <c r="Y1563" t="str">
        <f t="shared" si="243"/>
        <v/>
      </c>
    </row>
    <row r="1564" spans="1:25" x14ac:dyDescent="0.3">
      <c r="A1564" s="2">
        <v>43271</v>
      </c>
      <c r="B1564">
        <v>10734.650390625</v>
      </c>
      <c r="C1564">
        <v>10781.7998046875</v>
      </c>
      <c r="D1564">
        <v>10724.0498046875</v>
      </c>
      <c r="E1564">
        <v>10772.0498046875</v>
      </c>
      <c r="F1564">
        <v>1013</v>
      </c>
      <c r="G1564">
        <v>1029</v>
      </c>
      <c r="H1564">
        <v>1012.5</v>
      </c>
      <c r="I1564">
        <v>1028.07495117187</v>
      </c>
      <c r="J1564">
        <v>9.4367302440021103E-2</v>
      </c>
      <c r="K1564">
        <v>9.5438611237488494E-2</v>
      </c>
      <c r="L1564">
        <v>9.4413959132997896E-2</v>
      </c>
      <c r="M1564" s="19">
        <v>9.5439119741583797E-2</v>
      </c>
      <c r="N1564">
        <v>9.5490971739528502E-2</v>
      </c>
      <c r="O1564">
        <v>1.62904590511126E-3</v>
      </c>
      <c r="P1564">
        <v>9.7120017644639803E-2</v>
      </c>
      <c r="Q1564">
        <v>9.3861925834417298E-2</v>
      </c>
      <c r="R1564" s="6">
        <f t="shared" si="249"/>
        <v>0</v>
      </c>
      <c r="S1564" t="str">
        <f t="shared" si="250"/>
        <v>Lower</v>
      </c>
      <c r="T1564" t="str">
        <f t="shared" si="245"/>
        <v>Above</v>
      </c>
      <c r="U1564" t="str">
        <f t="shared" si="246"/>
        <v>Above</v>
      </c>
      <c r="V1564" t="str">
        <f t="shared" si="247"/>
        <v>Below</v>
      </c>
      <c r="W1564" t="str">
        <f t="shared" si="244"/>
        <v>Above</v>
      </c>
      <c r="X1564" t="str">
        <f t="shared" si="248"/>
        <v>Buy</v>
      </c>
      <c r="Y1564" t="str">
        <f t="shared" si="243"/>
        <v/>
      </c>
    </row>
    <row r="1565" spans="1:25" x14ac:dyDescent="0.3">
      <c r="A1565" s="2">
        <v>43272</v>
      </c>
      <c r="B1565">
        <v>10808.4501953125</v>
      </c>
      <c r="C1565">
        <v>10809.599609375</v>
      </c>
      <c r="D1565">
        <v>10725.900390625</v>
      </c>
      <c r="E1565">
        <v>10741.099609375</v>
      </c>
      <c r="F1565">
        <v>1030</v>
      </c>
      <c r="G1565">
        <v>1035.40002441406</v>
      </c>
      <c r="H1565">
        <v>1023.52502441406</v>
      </c>
      <c r="I1565">
        <v>1028.80004882812</v>
      </c>
      <c r="J1565">
        <v>9.5295808500528503E-2</v>
      </c>
      <c r="K1565">
        <v>9.5785233665461197E-2</v>
      </c>
      <c r="L1565">
        <v>9.5425557495264102E-2</v>
      </c>
      <c r="M1565" s="19">
        <v>9.5781631885265395E-2</v>
      </c>
      <c r="N1565">
        <v>9.5557710724313294E-2</v>
      </c>
      <c r="O1565">
        <v>1.6112635855806501E-3</v>
      </c>
      <c r="P1565">
        <v>9.7168974309894005E-2</v>
      </c>
      <c r="Q1565">
        <v>9.3946447138732694E-2</v>
      </c>
      <c r="R1565" s="6">
        <f t="shared" si="249"/>
        <v>0</v>
      </c>
      <c r="S1565" t="str">
        <f t="shared" si="250"/>
        <v>Lower</v>
      </c>
      <c r="T1565" t="str">
        <f t="shared" si="245"/>
        <v>Above</v>
      </c>
      <c r="U1565" t="str">
        <f t="shared" si="246"/>
        <v>Above</v>
      </c>
      <c r="V1565" t="str">
        <f t="shared" si="247"/>
        <v>Below</v>
      </c>
      <c r="W1565" t="str">
        <f t="shared" si="244"/>
        <v>Above</v>
      </c>
      <c r="X1565" t="str">
        <f t="shared" si="248"/>
        <v>Buy</v>
      </c>
      <c r="Y1565" t="str">
        <f t="shared" si="243"/>
        <v/>
      </c>
    </row>
    <row r="1566" spans="1:25" x14ac:dyDescent="0.3">
      <c r="A1566" s="2">
        <v>43273</v>
      </c>
      <c r="B1566">
        <v>10742.7001953125</v>
      </c>
      <c r="C1566">
        <v>10837</v>
      </c>
      <c r="D1566">
        <v>10710.4501953125</v>
      </c>
      <c r="E1566">
        <v>10821.849609375</v>
      </c>
      <c r="F1566">
        <v>1028.47497558593</v>
      </c>
      <c r="G1566">
        <v>1044.40002441406</v>
      </c>
      <c r="H1566">
        <v>1024.92504882812</v>
      </c>
      <c r="I1566">
        <v>1041.67504882812</v>
      </c>
      <c r="J1566">
        <v>9.57371011838071E-2</v>
      </c>
      <c r="K1566">
        <v>9.6373537364036393E-2</v>
      </c>
      <c r="L1566">
        <v>9.5693927905728005E-2</v>
      </c>
      <c r="M1566" s="19">
        <v>9.6256655417362197E-2</v>
      </c>
      <c r="N1566">
        <v>9.5635344376865397E-2</v>
      </c>
      <c r="O1566">
        <v>1.6053589268558001E-3</v>
      </c>
      <c r="P1566">
        <v>9.7240703303721199E-2</v>
      </c>
      <c r="Q1566">
        <v>9.4029985450009596E-2</v>
      </c>
      <c r="R1566" s="6">
        <f t="shared" si="249"/>
        <v>0</v>
      </c>
      <c r="S1566" t="str">
        <f t="shared" si="250"/>
        <v>Lower</v>
      </c>
      <c r="T1566" t="str">
        <f t="shared" si="245"/>
        <v>Above</v>
      </c>
      <c r="U1566" t="str">
        <f t="shared" si="246"/>
        <v>Above</v>
      </c>
      <c r="V1566" t="str">
        <f t="shared" si="247"/>
        <v>Below</v>
      </c>
      <c r="W1566" t="str">
        <f t="shared" si="244"/>
        <v>Above</v>
      </c>
      <c r="X1566" t="str">
        <f t="shared" si="248"/>
        <v>Buy</v>
      </c>
      <c r="Y1566" t="str">
        <f t="shared" si="243"/>
        <v/>
      </c>
    </row>
    <row r="1567" spans="1:25" x14ac:dyDescent="0.3">
      <c r="A1567" s="2">
        <v>43276</v>
      </c>
      <c r="B1567">
        <v>10822.900390625</v>
      </c>
      <c r="C1567">
        <v>10831.0498046875</v>
      </c>
      <c r="D1567">
        <v>10753.0498046875</v>
      </c>
      <c r="E1567">
        <v>10762.4501953125</v>
      </c>
      <c r="F1567">
        <v>1041.52502441406</v>
      </c>
      <c r="G1567">
        <v>1048.90002441406</v>
      </c>
      <c r="H1567">
        <v>1036.52502441406</v>
      </c>
      <c r="I1567">
        <v>1047.47497558593</v>
      </c>
      <c r="J1567">
        <v>9.6233448227634993E-2</v>
      </c>
      <c r="K1567">
        <v>9.6841953765194194E-2</v>
      </c>
      <c r="L1567">
        <v>9.6393585377258895E-2</v>
      </c>
      <c r="M1567" s="19">
        <v>9.73268128146281E-2</v>
      </c>
      <c r="N1567">
        <v>9.5725123252223904E-2</v>
      </c>
      <c r="O1567">
        <v>1.64884952307387E-3</v>
      </c>
      <c r="P1567">
        <v>9.7373972775297801E-2</v>
      </c>
      <c r="Q1567">
        <v>9.4076273729150006E-2</v>
      </c>
      <c r="R1567" s="6">
        <f t="shared" si="249"/>
        <v>0</v>
      </c>
      <c r="S1567" t="str">
        <f t="shared" si="250"/>
        <v>Lower</v>
      </c>
      <c r="T1567" t="str">
        <f t="shared" si="245"/>
        <v>Above</v>
      </c>
      <c r="U1567" t="str">
        <f t="shared" si="246"/>
        <v>Above</v>
      </c>
      <c r="V1567" t="str">
        <f t="shared" si="247"/>
        <v>Below</v>
      </c>
      <c r="W1567" t="str">
        <f t="shared" si="244"/>
        <v>Above</v>
      </c>
      <c r="X1567" t="str">
        <f t="shared" si="248"/>
        <v>Buy</v>
      </c>
      <c r="Y1567" t="str">
        <f t="shared" si="243"/>
        <v/>
      </c>
    </row>
    <row r="1568" spans="1:25" x14ac:dyDescent="0.3">
      <c r="A1568" s="2">
        <v>43277</v>
      </c>
      <c r="B1568">
        <v>10742.7001953125</v>
      </c>
      <c r="C1568">
        <v>10805.25</v>
      </c>
      <c r="D1568">
        <v>10732.5498046875</v>
      </c>
      <c r="E1568">
        <v>10769.150390625</v>
      </c>
      <c r="F1568">
        <v>1043.02502441406</v>
      </c>
      <c r="G1568">
        <v>1051.5</v>
      </c>
      <c r="H1568">
        <v>1039.92504882812</v>
      </c>
      <c r="I1568">
        <v>1046.84997558593</v>
      </c>
      <c r="J1568">
        <v>9.7091513814113406E-2</v>
      </c>
      <c r="K1568">
        <v>9.7313805788852598E-2</v>
      </c>
      <c r="L1568">
        <v>9.68945001656486E-2</v>
      </c>
      <c r="M1568" s="19">
        <v>9.72082232686865E-2</v>
      </c>
      <c r="N1568">
        <v>9.5806679279151402E-2</v>
      </c>
      <c r="O1568">
        <v>1.68116560626982E-3</v>
      </c>
      <c r="P1568">
        <v>9.7487844885421199E-2</v>
      </c>
      <c r="Q1568">
        <v>9.4125513672881495E-2</v>
      </c>
      <c r="R1568" s="6">
        <f t="shared" si="249"/>
        <v>0</v>
      </c>
      <c r="S1568" t="str">
        <f t="shared" si="250"/>
        <v>Lower</v>
      </c>
      <c r="T1568" t="str">
        <f t="shared" si="245"/>
        <v>Above</v>
      </c>
      <c r="U1568" t="str">
        <f t="shared" si="246"/>
        <v>Above</v>
      </c>
      <c r="V1568" t="str">
        <f t="shared" si="247"/>
        <v>Below</v>
      </c>
      <c r="W1568" t="str">
        <f t="shared" si="244"/>
        <v>Above</v>
      </c>
      <c r="X1568" t="str">
        <f t="shared" si="248"/>
        <v>Buy</v>
      </c>
      <c r="Y1568" t="str">
        <f t="shared" si="243"/>
        <v/>
      </c>
    </row>
    <row r="1569" spans="1:25" x14ac:dyDescent="0.3">
      <c r="A1569" s="2">
        <v>43278</v>
      </c>
      <c r="B1569">
        <v>10785.5</v>
      </c>
      <c r="C1569">
        <v>10785.5</v>
      </c>
      <c r="D1569">
        <v>10652.400390625</v>
      </c>
      <c r="E1569">
        <v>10671.400390625</v>
      </c>
      <c r="F1569">
        <v>1046.5</v>
      </c>
      <c r="G1569">
        <v>1059.75</v>
      </c>
      <c r="H1569">
        <v>1045</v>
      </c>
      <c r="I1569">
        <v>1056.30004882812</v>
      </c>
      <c r="J1569">
        <v>9.7028417783134702E-2</v>
      </c>
      <c r="K1569">
        <v>9.8256919011635996E-2</v>
      </c>
      <c r="L1569">
        <v>9.8099955097415106E-2</v>
      </c>
      <c r="M1569" s="19">
        <v>9.8984201713216702E-2</v>
      </c>
      <c r="N1569">
        <v>9.5931406063812105E-2</v>
      </c>
      <c r="O1569">
        <v>1.8212066652426701E-3</v>
      </c>
      <c r="P1569">
        <v>9.7752612729054805E-2</v>
      </c>
      <c r="Q1569">
        <v>9.4110199398569502E-2</v>
      </c>
      <c r="R1569" s="6" t="str">
        <f t="shared" si="249"/>
        <v>Upper</v>
      </c>
      <c r="S1569" t="str">
        <f t="shared" si="250"/>
        <v>Upper</v>
      </c>
      <c r="T1569" t="str">
        <f t="shared" si="245"/>
        <v>Above</v>
      </c>
      <c r="U1569" t="str">
        <f t="shared" si="246"/>
        <v>Above</v>
      </c>
      <c r="V1569" t="str">
        <f t="shared" si="247"/>
        <v>Above</v>
      </c>
      <c r="W1569" t="str">
        <f t="shared" si="244"/>
        <v>Above</v>
      </c>
      <c r="X1569" t="str">
        <f t="shared" si="248"/>
        <v>Buy</v>
      </c>
      <c r="Y1569" t="str">
        <f t="shared" si="243"/>
        <v/>
      </c>
    </row>
    <row r="1570" spans="1:25" x14ac:dyDescent="0.3">
      <c r="A1570" s="2">
        <v>43279</v>
      </c>
      <c r="B1570">
        <v>10660.7998046875</v>
      </c>
      <c r="C1570">
        <v>10674.2001953125</v>
      </c>
      <c r="D1570">
        <v>10557.7001953125</v>
      </c>
      <c r="E1570">
        <v>10589.099609375</v>
      </c>
      <c r="F1570">
        <v>1057.5</v>
      </c>
      <c r="G1570">
        <v>1070</v>
      </c>
      <c r="H1570">
        <v>1055.59997558593</v>
      </c>
      <c r="I1570">
        <v>1065.42504882812</v>
      </c>
      <c r="J1570">
        <v>9.9195184167610195E-2</v>
      </c>
      <c r="K1570">
        <v>0.100241702462155</v>
      </c>
      <c r="L1570">
        <v>9.9983893845992294E-2</v>
      </c>
      <c r="M1570" s="19">
        <v>0.100615263632505</v>
      </c>
      <c r="N1570">
        <v>9.5980285904272405E-2</v>
      </c>
      <c r="O1570">
        <v>1.9354511069893301E-3</v>
      </c>
      <c r="P1570">
        <v>9.7915737011261703E-2</v>
      </c>
      <c r="Q1570">
        <v>9.4044834797283094E-2</v>
      </c>
      <c r="R1570" s="6" t="str">
        <f t="shared" si="249"/>
        <v>Upper</v>
      </c>
      <c r="S1570" t="str">
        <f t="shared" si="250"/>
        <v>Upper</v>
      </c>
      <c r="T1570" t="str">
        <f t="shared" si="245"/>
        <v>Above</v>
      </c>
      <c r="U1570" t="str">
        <f t="shared" si="246"/>
        <v>Above</v>
      </c>
      <c r="V1570" t="str">
        <f t="shared" si="247"/>
        <v>Above</v>
      </c>
      <c r="W1570" t="str">
        <f t="shared" si="244"/>
        <v>Above</v>
      </c>
      <c r="X1570" t="str">
        <f t="shared" si="248"/>
        <v>Buy</v>
      </c>
      <c r="Y1570" t="str">
        <f t="shared" si="243"/>
        <v/>
      </c>
    </row>
    <row r="1571" spans="1:25" x14ac:dyDescent="0.3">
      <c r="A1571" s="2">
        <v>43280</v>
      </c>
      <c r="B1571">
        <v>10612.849609375</v>
      </c>
      <c r="C1571">
        <v>10723.0498046875</v>
      </c>
      <c r="D1571">
        <v>10612.349609375</v>
      </c>
      <c r="E1571">
        <v>10714.2998046875</v>
      </c>
      <c r="F1571">
        <v>1060.84997558593</v>
      </c>
      <c r="G1571">
        <v>1070</v>
      </c>
      <c r="H1571">
        <v>1052.55004882812</v>
      </c>
      <c r="I1571">
        <v>1054.22497558593</v>
      </c>
      <c r="J1571">
        <v>9.99590133312378E-2</v>
      </c>
      <c r="K1571">
        <v>9.9785044319411598E-2</v>
      </c>
      <c r="L1571">
        <v>9.9181622126196897E-2</v>
      </c>
      <c r="M1571" s="19">
        <v>9.8394201656062899E-2</v>
      </c>
      <c r="N1571">
        <v>9.5966935509717397E-2</v>
      </c>
      <c r="O1571">
        <v>1.9168164640528699E-3</v>
      </c>
      <c r="P1571">
        <v>9.7883751973770305E-2</v>
      </c>
      <c r="Q1571">
        <v>9.4050119045664599E-2</v>
      </c>
      <c r="R1571" s="6" t="str">
        <f t="shared" si="249"/>
        <v>Upper</v>
      </c>
      <c r="S1571" t="str">
        <f t="shared" si="250"/>
        <v>Upper</v>
      </c>
      <c r="T1571" t="str">
        <f t="shared" si="245"/>
        <v>Above</v>
      </c>
      <c r="U1571" t="str">
        <f t="shared" si="246"/>
        <v>Above</v>
      </c>
      <c r="V1571" t="str">
        <f t="shared" si="247"/>
        <v>Above</v>
      </c>
      <c r="W1571" t="str">
        <f t="shared" si="244"/>
        <v>Above</v>
      </c>
      <c r="X1571" t="str">
        <f t="shared" si="248"/>
        <v>Buy</v>
      </c>
      <c r="Y1571" t="str">
        <f t="shared" si="243"/>
        <v/>
      </c>
    </row>
    <row r="1572" spans="1:25" x14ac:dyDescent="0.3">
      <c r="A1572" s="2">
        <v>43283</v>
      </c>
      <c r="B1572">
        <v>10732.349609375</v>
      </c>
      <c r="C1572">
        <v>10736.150390625</v>
      </c>
      <c r="D1572">
        <v>10604.650390625</v>
      </c>
      <c r="E1572">
        <v>10657.2998046875</v>
      </c>
      <c r="F1572">
        <v>1054.17504882812</v>
      </c>
      <c r="G1572">
        <v>1054.19995117187</v>
      </c>
      <c r="H1572">
        <v>1031.625</v>
      </c>
      <c r="I1572">
        <v>1036.625</v>
      </c>
      <c r="J1572">
        <v>9.8224069024668598E-2</v>
      </c>
      <c r="K1572">
        <v>9.8191615506096203E-2</v>
      </c>
      <c r="L1572">
        <v>9.7280434714943895E-2</v>
      </c>
      <c r="M1572" s="19">
        <v>9.7269009880349894E-2</v>
      </c>
      <c r="N1572">
        <v>9.6017383343030505E-2</v>
      </c>
      <c r="O1572">
        <v>1.9380959427223699E-3</v>
      </c>
      <c r="P1572">
        <v>9.7955479285752906E-2</v>
      </c>
      <c r="Q1572">
        <v>9.4079287400308104E-2</v>
      </c>
      <c r="R1572" s="6" t="str">
        <f t="shared" si="249"/>
        <v>Upper</v>
      </c>
      <c r="S1572" t="str">
        <f t="shared" si="250"/>
        <v>Upper</v>
      </c>
      <c r="T1572" t="str">
        <f t="shared" si="245"/>
        <v>Above</v>
      </c>
      <c r="U1572" t="str">
        <f t="shared" si="246"/>
        <v>Above</v>
      </c>
      <c r="V1572" t="str">
        <f t="shared" si="247"/>
        <v>Below</v>
      </c>
      <c r="W1572" t="str">
        <f t="shared" si="244"/>
        <v>Below</v>
      </c>
      <c r="X1572" t="str">
        <f t="shared" si="248"/>
        <v>Sell</v>
      </c>
      <c r="Y1572" t="str">
        <f t="shared" si="243"/>
        <v>Sell</v>
      </c>
    </row>
    <row r="1573" spans="1:25" x14ac:dyDescent="0.3">
      <c r="A1573" s="2">
        <v>43284</v>
      </c>
      <c r="B1573">
        <v>10668.599609375</v>
      </c>
      <c r="C1573">
        <v>10713.2998046875</v>
      </c>
      <c r="D1573">
        <v>10630.25</v>
      </c>
      <c r="E1573">
        <v>10699.900390625</v>
      </c>
      <c r="F1573">
        <v>1036.625</v>
      </c>
      <c r="G1573">
        <v>1042.5</v>
      </c>
      <c r="H1573">
        <v>1032.80004882812</v>
      </c>
      <c r="I1573">
        <v>1035.09997558593</v>
      </c>
      <c r="J1573">
        <v>9.7165985973366994E-2</v>
      </c>
      <c r="K1573">
        <v>9.7308954197647304E-2</v>
      </c>
      <c r="L1573">
        <v>9.7156703636144495E-2</v>
      </c>
      <c r="M1573" s="19">
        <v>9.6739216048484594E-2</v>
      </c>
      <c r="N1573">
        <v>9.5984215756919497E-2</v>
      </c>
      <c r="O1573">
        <v>1.9187222524839299E-3</v>
      </c>
      <c r="P1573">
        <v>9.7902938009403404E-2</v>
      </c>
      <c r="Q1573">
        <v>9.4065493504435493E-2</v>
      </c>
      <c r="R1573" s="6">
        <f t="shared" si="249"/>
        <v>0</v>
      </c>
      <c r="S1573" t="str">
        <f t="shared" si="250"/>
        <v>Upper</v>
      </c>
      <c r="T1573" t="str">
        <f t="shared" si="245"/>
        <v>Above</v>
      </c>
      <c r="U1573" t="str">
        <f t="shared" si="246"/>
        <v>Above</v>
      </c>
      <c r="V1573" t="str">
        <f t="shared" si="247"/>
        <v>Below</v>
      </c>
      <c r="W1573" t="str">
        <f t="shared" si="244"/>
        <v>Below</v>
      </c>
      <c r="X1573" t="str">
        <f t="shared" si="248"/>
        <v>Sell</v>
      </c>
      <c r="Y1573" t="str">
        <f t="shared" si="243"/>
        <v/>
      </c>
    </row>
    <row r="1574" spans="1:25" x14ac:dyDescent="0.3">
      <c r="A1574" s="2">
        <v>43285</v>
      </c>
      <c r="B1574">
        <v>10715</v>
      </c>
      <c r="C1574">
        <v>10777.150390625</v>
      </c>
      <c r="D1574">
        <v>10677.75</v>
      </c>
      <c r="E1574">
        <v>10769.900390625</v>
      </c>
      <c r="F1574">
        <v>1038.125</v>
      </c>
      <c r="G1574">
        <v>1054.02502441406</v>
      </c>
      <c r="H1574">
        <v>1034.5</v>
      </c>
      <c r="I1574">
        <v>1051.77502441406</v>
      </c>
      <c r="J1574">
        <v>9.6885207652823102E-2</v>
      </c>
      <c r="K1574">
        <v>9.7801829445653299E-2</v>
      </c>
      <c r="L1574">
        <v>9.6883706773430694E-2</v>
      </c>
      <c r="M1574" s="19">
        <v>9.7658751359447404E-2</v>
      </c>
      <c r="N1574">
        <v>9.6053354972955599E-2</v>
      </c>
      <c r="O1574">
        <v>1.95437097985623E-3</v>
      </c>
      <c r="P1574">
        <v>9.8007725952811806E-2</v>
      </c>
      <c r="Q1574">
        <v>9.4098983993099294E-2</v>
      </c>
      <c r="R1574" s="6">
        <f t="shared" si="249"/>
        <v>0</v>
      </c>
      <c r="S1574" t="str">
        <f t="shared" si="250"/>
        <v>Upper</v>
      </c>
      <c r="T1574" t="str">
        <f t="shared" si="245"/>
        <v>Above</v>
      </c>
      <c r="U1574" t="str">
        <f t="shared" si="246"/>
        <v>Above</v>
      </c>
      <c r="V1574" t="str">
        <f t="shared" si="247"/>
        <v>Below</v>
      </c>
      <c r="W1574" t="str">
        <f t="shared" si="244"/>
        <v>Below</v>
      </c>
      <c r="X1574" t="str">
        <f t="shared" si="248"/>
        <v>Sell</v>
      </c>
      <c r="Y1574" t="str">
        <f t="shared" si="243"/>
        <v/>
      </c>
    </row>
    <row r="1575" spans="1:25" x14ac:dyDescent="0.3">
      <c r="A1575" s="2">
        <v>43286</v>
      </c>
      <c r="B1575">
        <v>10786.0498046875</v>
      </c>
      <c r="C1575">
        <v>10786.0498046875</v>
      </c>
      <c r="D1575">
        <v>10726.25</v>
      </c>
      <c r="E1575">
        <v>10749.75</v>
      </c>
      <c r="F1575">
        <v>1052.5</v>
      </c>
      <c r="G1575">
        <v>1064.5</v>
      </c>
      <c r="H1575">
        <v>1046.27502441406</v>
      </c>
      <c r="I1575">
        <v>1061.875</v>
      </c>
      <c r="J1575">
        <v>9.7579745973599599E-2</v>
      </c>
      <c r="K1575">
        <v>9.8692294146220202E-2</v>
      </c>
      <c r="L1575">
        <v>9.7543412135094903E-2</v>
      </c>
      <c r="M1575" s="19">
        <v>9.8781367008535001E-2</v>
      </c>
      <c r="N1575">
        <v>9.6204781702384695E-2</v>
      </c>
      <c r="O1575">
        <v>2.0450825151911399E-3</v>
      </c>
      <c r="P1575">
        <v>9.8249864217575894E-2</v>
      </c>
      <c r="Q1575">
        <v>9.4159699187193593E-2</v>
      </c>
      <c r="R1575" s="6" t="str">
        <f t="shared" si="249"/>
        <v>Upper</v>
      </c>
      <c r="S1575" t="str">
        <f t="shared" si="250"/>
        <v>Upper</v>
      </c>
      <c r="T1575" t="str">
        <f t="shared" si="245"/>
        <v>Above</v>
      </c>
      <c r="U1575" t="str">
        <f t="shared" si="246"/>
        <v>Above</v>
      </c>
      <c r="V1575" t="str">
        <f t="shared" si="247"/>
        <v>Above</v>
      </c>
      <c r="W1575" t="str">
        <f t="shared" si="244"/>
        <v>Above</v>
      </c>
      <c r="X1575" t="str">
        <f t="shared" si="248"/>
        <v>Sell</v>
      </c>
      <c r="Y1575" t="str">
        <f t="shared" si="243"/>
        <v/>
      </c>
    </row>
    <row r="1576" spans="1:25" x14ac:dyDescent="0.3">
      <c r="A1576" s="2">
        <v>43287</v>
      </c>
      <c r="B1576">
        <v>10744.150390625</v>
      </c>
      <c r="C1576">
        <v>10816.349609375</v>
      </c>
      <c r="D1576">
        <v>10735.0498046875</v>
      </c>
      <c r="E1576">
        <v>10772.650390625</v>
      </c>
      <c r="F1576">
        <v>1056.65002441406</v>
      </c>
      <c r="G1576">
        <v>1067.77502441406</v>
      </c>
      <c r="H1576">
        <v>1055.67504882812</v>
      </c>
      <c r="I1576">
        <v>1057.57495117187</v>
      </c>
      <c r="J1576">
        <v>9.8346540768459501E-2</v>
      </c>
      <c r="K1576">
        <v>9.8718612376265599E-2</v>
      </c>
      <c r="L1576">
        <v>9.8339091856579894E-2</v>
      </c>
      <c r="M1576" s="19">
        <v>9.8172215083879397E-2</v>
      </c>
      <c r="N1576">
        <v>9.6355274335840499E-2</v>
      </c>
      <c r="O1576">
        <v>2.0748631263645201E-3</v>
      </c>
      <c r="P1576">
        <v>9.8430137462204997E-2</v>
      </c>
      <c r="Q1576">
        <v>9.4280411209476001E-2</v>
      </c>
      <c r="R1576" s="6" t="str">
        <f t="shared" si="249"/>
        <v>Upper</v>
      </c>
      <c r="S1576" t="str">
        <f t="shared" si="250"/>
        <v>Upper</v>
      </c>
      <c r="T1576" t="str">
        <f t="shared" si="245"/>
        <v>Above</v>
      </c>
      <c r="U1576" t="str">
        <f t="shared" si="246"/>
        <v>Above</v>
      </c>
      <c r="V1576" t="str">
        <f t="shared" si="247"/>
        <v>Below</v>
      </c>
      <c r="W1576" t="str">
        <f t="shared" si="244"/>
        <v>Below</v>
      </c>
      <c r="X1576" t="str">
        <f t="shared" si="248"/>
        <v>Sell</v>
      </c>
      <c r="Y1576" t="str">
        <f t="shared" si="243"/>
        <v/>
      </c>
    </row>
    <row r="1577" spans="1:25" x14ac:dyDescent="0.3">
      <c r="A1577" s="2">
        <v>43290</v>
      </c>
      <c r="B1577">
        <v>10838.2998046875</v>
      </c>
      <c r="C1577">
        <v>10860.349609375</v>
      </c>
      <c r="D1577">
        <v>10807.150390625</v>
      </c>
      <c r="E1577">
        <v>10852.900390625</v>
      </c>
      <c r="F1577">
        <v>1060.92504882812</v>
      </c>
      <c r="G1577">
        <v>1065</v>
      </c>
      <c r="H1577">
        <v>1053.875</v>
      </c>
      <c r="I1577">
        <v>1062.82495117187</v>
      </c>
      <c r="J1577">
        <v>9.7886667461374394E-2</v>
      </c>
      <c r="K1577">
        <v>9.8063141455470099E-2</v>
      </c>
      <c r="L1577">
        <v>9.7516455486195197E-2</v>
      </c>
      <c r="M1577" s="19">
        <v>9.7930038323208804E-2</v>
      </c>
      <c r="N1577">
        <v>9.6518510565570897E-2</v>
      </c>
      <c r="O1577">
        <v>2.0633018543071398E-3</v>
      </c>
      <c r="P1577">
        <v>9.8581812419877998E-2</v>
      </c>
      <c r="Q1577">
        <v>9.44552087112637E-2</v>
      </c>
      <c r="R1577" s="6">
        <f t="shared" si="249"/>
        <v>0</v>
      </c>
      <c r="S1577" t="str">
        <f t="shared" si="250"/>
        <v>Upper</v>
      </c>
      <c r="T1577" t="str">
        <f t="shared" si="245"/>
        <v>Above</v>
      </c>
      <c r="U1577" t="str">
        <f t="shared" si="246"/>
        <v>Above</v>
      </c>
      <c r="V1577" t="str">
        <f t="shared" si="247"/>
        <v>Below</v>
      </c>
      <c r="W1577" t="str">
        <f t="shared" si="244"/>
        <v>Below</v>
      </c>
      <c r="X1577" t="str">
        <f t="shared" si="248"/>
        <v>Sell</v>
      </c>
      <c r="Y1577" t="str">
        <f t="shared" si="243"/>
        <v/>
      </c>
    </row>
    <row r="1578" spans="1:25" x14ac:dyDescent="0.3">
      <c r="A1578" s="2">
        <v>43291</v>
      </c>
      <c r="B1578">
        <v>10902.75</v>
      </c>
      <c r="C1578">
        <v>10956.900390625</v>
      </c>
      <c r="D1578">
        <v>10876.650390625</v>
      </c>
      <c r="E1578">
        <v>10947.25</v>
      </c>
      <c r="F1578">
        <v>1064.94995117187</v>
      </c>
      <c r="G1578">
        <v>1074.80004882812</v>
      </c>
      <c r="H1578">
        <v>1062.5</v>
      </c>
      <c r="I1578">
        <v>1073.19995117187</v>
      </c>
      <c r="J1578">
        <v>9.7677187055731293E-2</v>
      </c>
      <c r="K1578">
        <v>9.8093439796874501E-2</v>
      </c>
      <c r="L1578">
        <v>9.7686324543060504E-2</v>
      </c>
      <c r="M1578" s="19">
        <v>9.8033748308650498E-2</v>
      </c>
      <c r="N1578">
        <v>9.6707760639304099E-2</v>
      </c>
      <c r="O1578">
        <v>2.0172268941927199E-3</v>
      </c>
      <c r="P1578">
        <v>9.8724987533496802E-2</v>
      </c>
      <c r="Q1578">
        <v>9.4690533745111397E-2</v>
      </c>
      <c r="R1578" s="6">
        <f t="shared" si="249"/>
        <v>0</v>
      </c>
      <c r="S1578" t="str">
        <f t="shared" si="250"/>
        <v>Upper</v>
      </c>
      <c r="T1578" t="str">
        <f t="shared" si="245"/>
        <v>Above</v>
      </c>
      <c r="U1578" t="str">
        <f t="shared" si="246"/>
        <v>Above</v>
      </c>
      <c r="V1578" t="str">
        <f t="shared" si="247"/>
        <v>Below</v>
      </c>
      <c r="W1578" t="str">
        <f t="shared" si="244"/>
        <v>Below</v>
      </c>
      <c r="X1578" t="str">
        <f t="shared" si="248"/>
        <v>Sell</v>
      </c>
      <c r="Y1578" t="str">
        <f t="shared" si="243"/>
        <v/>
      </c>
    </row>
    <row r="1579" spans="1:25" x14ac:dyDescent="0.3">
      <c r="A1579" s="2">
        <v>43292</v>
      </c>
      <c r="B1579">
        <v>10956.400390625</v>
      </c>
      <c r="C1579">
        <v>10976.650390625</v>
      </c>
      <c r="D1579">
        <v>10923</v>
      </c>
      <c r="E1579">
        <v>10948.2998046875</v>
      </c>
      <c r="F1579">
        <v>1072.52502441406</v>
      </c>
      <c r="G1579">
        <v>1077.84997558593</v>
      </c>
      <c r="H1579">
        <v>1067.40002441406</v>
      </c>
      <c r="I1579">
        <v>1074.125</v>
      </c>
      <c r="J1579">
        <v>9.7890272915891599E-2</v>
      </c>
      <c r="K1579">
        <v>9.8194798707127703E-2</v>
      </c>
      <c r="L1579">
        <v>9.7720408716841706E-2</v>
      </c>
      <c r="M1579" s="19">
        <v>9.8108840565373806E-2</v>
      </c>
      <c r="N1579">
        <v>9.6935331135187194E-2</v>
      </c>
      <c r="O1579">
        <v>1.89622286334269E-3</v>
      </c>
      <c r="P1579">
        <v>9.88315539985299E-2</v>
      </c>
      <c r="Q1579">
        <v>9.5039108271844502E-2</v>
      </c>
      <c r="R1579" s="6">
        <f t="shared" si="249"/>
        <v>0</v>
      </c>
      <c r="S1579" t="str">
        <f t="shared" si="250"/>
        <v>Upper</v>
      </c>
      <c r="T1579" t="str">
        <f t="shared" si="245"/>
        <v>Above</v>
      </c>
      <c r="U1579" t="str">
        <f t="shared" si="246"/>
        <v>Above</v>
      </c>
      <c r="V1579" t="str">
        <f t="shared" si="247"/>
        <v>Below</v>
      </c>
      <c r="W1579" t="str">
        <f t="shared" si="244"/>
        <v>Below</v>
      </c>
      <c r="X1579" t="str">
        <f t="shared" si="248"/>
        <v>Sell</v>
      </c>
      <c r="Y1579" t="str">
        <f t="shared" si="243"/>
        <v/>
      </c>
    </row>
    <row r="1580" spans="1:25" x14ac:dyDescent="0.3">
      <c r="A1580" s="2">
        <v>43293</v>
      </c>
      <c r="B1580">
        <v>11006.9501953125</v>
      </c>
      <c r="C1580">
        <v>11078.2998046875</v>
      </c>
      <c r="D1580">
        <v>10999.650390625</v>
      </c>
      <c r="E1580">
        <v>11023.2001953125</v>
      </c>
      <c r="F1580">
        <v>1076.44995117187</v>
      </c>
      <c r="G1580">
        <v>1089.92504882812</v>
      </c>
      <c r="H1580">
        <v>1076</v>
      </c>
      <c r="I1580">
        <v>1082.97497558593</v>
      </c>
      <c r="J1580">
        <v>9.7797294624836204E-2</v>
      </c>
      <c r="K1580">
        <v>9.8383783436421401E-2</v>
      </c>
      <c r="L1580">
        <v>9.7821290840031994E-2</v>
      </c>
      <c r="M1580" s="19">
        <v>9.8245060998389602E-2</v>
      </c>
      <c r="N1580">
        <v>9.7134893040006595E-2</v>
      </c>
      <c r="O1580">
        <v>1.80709083793797E-3</v>
      </c>
      <c r="P1580">
        <v>9.8941983877944603E-2</v>
      </c>
      <c r="Q1580">
        <v>9.5327802202068601E-2</v>
      </c>
      <c r="R1580" s="6">
        <f t="shared" si="249"/>
        <v>0</v>
      </c>
      <c r="S1580" t="str">
        <f t="shared" si="250"/>
        <v>Upper</v>
      </c>
      <c r="T1580" t="str">
        <f t="shared" si="245"/>
        <v>Above</v>
      </c>
      <c r="U1580" t="str">
        <f t="shared" si="246"/>
        <v>Above</v>
      </c>
      <c r="V1580" t="str">
        <f t="shared" si="247"/>
        <v>Below</v>
      </c>
      <c r="W1580" t="str">
        <f t="shared" si="244"/>
        <v>Below</v>
      </c>
      <c r="X1580" t="str">
        <f t="shared" si="248"/>
        <v>Sell</v>
      </c>
      <c r="Y1580" t="str">
        <f t="shared" si="243"/>
        <v/>
      </c>
    </row>
    <row r="1581" spans="1:25" x14ac:dyDescent="0.3">
      <c r="A1581" s="2">
        <v>43294</v>
      </c>
      <c r="B1581">
        <v>11056.900390625</v>
      </c>
      <c r="C1581">
        <v>11071.349609375</v>
      </c>
      <c r="D1581">
        <v>10999.75</v>
      </c>
      <c r="E1581">
        <v>11018.900390625</v>
      </c>
      <c r="F1581">
        <v>1084.19995117187</v>
      </c>
      <c r="G1581">
        <v>1095.40002441406</v>
      </c>
      <c r="H1581">
        <v>1081.55004882812</v>
      </c>
      <c r="I1581">
        <v>1090.44995117187</v>
      </c>
      <c r="J1581">
        <v>9.8056409379535803E-2</v>
      </c>
      <c r="K1581">
        <v>9.8940062689963207E-2</v>
      </c>
      <c r="L1581">
        <v>9.8324966369974301E-2</v>
      </c>
      <c r="M1581" s="19">
        <v>9.8961775904575805E-2</v>
      </c>
      <c r="N1581">
        <v>9.73925209726174E-2</v>
      </c>
      <c r="O1581">
        <v>1.67010726345914E-3</v>
      </c>
      <c r="P1581">
        <v>9.9062628236076603E-2</v>
      </c>
      <c r="Q1581">
        <v>9.5722413709158294E-2</v>
      </c>
      <c r="R1581" s="6">
        <f t="shared" si="249"/>
        <v>0</v>
      </c>
      <c r="S1581" t="str">
        <f t="shared" si="250"/>
        <v>Upper</v>
      </c>
      <c r="T1581" t="str">
        <f t="shared" si="245"/>
        <v>Above</v>
      </c>
      <c r="U1581" t="str">
        <f t="shared" si="246"/>
        <v>Above</v>
      </c>
      <c r="V1581" t="str">
        <f t="shared" si="247"/>
        <v>Below</v>
      </c>
      <c r="W1581" t="str">
        <f t="shared" si="244"/>
        <v>Below</v>
      </c>
      <c r="X1581" t="str">
        <f t="shared" si="248"/>
        <v>Sell</v>
      </c>
      <c r="Y1581" t="str">
        <f t="shared" si="243"/>
        <v/>
      </c>
    </row>
    <row r="1582" spans="1:25" x14ac:dyDescent="0.3">
      <c r="A1582" s="2">
        <v>43297</v>
      </c>
      <c r="B1582">
        <v>11018.9501953125</v>
      </c>
      <c r="C1582">
        <v>11019.5</v>
      </c>
      <c r="D1582">
        <v>10926.25</v>
      </c>
      <c r="E1582">
        <v>10936.849609375</v>
      </c>
      <c r="F1582">
        <v>1089.69995117187</v>
      </c>
      <c r="G1582">
        <v>1095.02502441406</v>
      </c>
      <c r="H1582">
        <v>1081.875</v>
      </c>
      <c r="I1582">
        <v>1084.42504882812</v>
      </c>
      <c r="J1582">
        <v>9.8893264045737894E-2</v>
      </c>
      <c r="K1582">
        <v>9.9371570798499204E-2</v>
      </c>
      <c r="L1582">
        <v>9.9016130877473907E-2</v>
      </c>
      <c r="M1582" s="19">
        <v>9.9153329117606395E-2</v>
      </c>
      <c r="N1582">
        <v>9.7676163952603007E-2</v>
      </c>
      <c r="O1582">
        <v>1.4360607503438299E-3</v>
      </c>
      <c r="P1582">
        <v>9.9112224702946797E-2</v>
      </c>
      <c r="Q1582">
        <v>9.6240103202259106E-2</v>
      </c>
      <c r="R1582" s="6" t="str">
        <f t="shared" si="249"/>
        <v>Upper</v>
      </c>
      <c r="S1582" t="str">
        <f t="shared" si="250"/>
        <v>Upper</v>
      </c>
      <c r="T1582" t="str">
        <f t="shared" si="245"/>
        <v>Above</v>
      </c>
      <c r="U1582" t="str">
        <f t="shared" si="246"/>
        <v>Above</v>
      </c>
      <c r="V1582" t="str">
        <f t="shared" si="247"/>
        <v>Above</v>
      </c>
      <c r="W1582" t="str">
        <f t="shared" si="244"/>
        <v>Above</v>
      </c>
      <c r="X1582" t="str">
        <f t="shared" si="248"/>
        <v>Sell</v>
      </c>
      <c r="Y1582" t="str">
        <f t="shared" si="243"/>
        <v/>
      </c>
    </row>
    <row r="1583" spans="1:25" x14ac:dyDescent="0.3">
      <c r="A1583" s="2">
        <v>43298</v>
      </c>
      <c r="B1583">
        <v>10939.650390625</v>
      </c>
      <c r="C1583">
        <v>11018.5</v>
      </c>
      <c r="D1583">
        <v>10925.599609375</v>
      </c>
      <c r="E1583">
        <v>11008.0498046875</v>
      </c>
      <c r="F1583">
        <v>1081.625</v>
      </c>
      <c r="G1583">
        <v>1090.5</v>
      </c>
      <c r="H1583">
        <v>1081.625</v>
      </c>
      <c r="I1583">
        <v>1088.375</v>
      </c>
      <c r="J1583">
        <v>9.8871989632038401E-2</v>
      </c>
      <c r="K1583">
        <v>9.8969914235149906E-2</v>
      </c>
      <c r="L1583">
        <v>9.8999143174886506E-2</v>
      </c>
      <c r="M1583" s="19">
        <v>9.8870828104042796E-2</v>
      </c>
      <c r="N1583">
        <v>9.7896514541592705E-2</v>
      </c>
      <c r="O1583">
        <v>1.24224111149874E-3</v>
      </c>
      <c r="P1583">
        <v>9.9138755653091507E-2</v>
      </c>
      <c r="Q1583">
        <v>9.6654273430094001E-2</v>
      </c>
      <c r="R1583" s="6">
        <f t="shared" si="249"/>
        <v>0</v>
      </c>
      <c r="S1583" t="str">
        <f t="shared" si="250"/>
        <v>Upper</v>
      </c>
      <c r="T1583" t="str">
        <f t="shared" si="245"/>
        <v>Above</v>
      </c>
      <c r="U1583" t="str">
        <f t="shared" si="246"/>
        <v>Above</v>
      </c>
      <c r="V1583" t="str">
        <f t="shared" si="247"/>
        <v>Below</v>
      </c>
      <c r="W1583" t="str">
        <f t="shared" si="244"/>
        <v>Below</v>
      </c>
      <c r="X1583" t="str">
        <f t="shared" si="248"/>
        <v>Sell</v>
      </c>
      <c r="Y1583" t="str">
        <f t="shared" si="243"/>
        <v/>
      </c>
    </row>
    <row r="1584" spans="1:25" x14ac:dyDescent="0.3">
      <c r="A1584" s="2">
        <v>43299</v>
      </c>
      <c r="B1584">
        <v>11060.2001953125</v>
      </c>
      <c r="C1584">
        <v>11076.2001953125</v>
      </c>
      <c r="D1584">
        <v>10956.2998046875</v>
      </c>
      <c r="E1584">
        <v>10980.4501953125</v>
      </c>
      <c r="F1584">
        <v>1093.5</v>
      </c>
      <c r="G1584">
        <v>1110</v>
      </c>
      <c r="H1584">
        <v>1086.82495117187</v>
      </c>
      <c r="I1584">
        <v>1088.09997558593</v>
      </c>
      <c r="J1584">
        <v>9.8868011490736193E-2</v>
      </c>
      <c r="K1584">
        <v>0.10021487337054</v>
      </c>
      <c r="L1584">
        <v>9.9196350095028599E-2</v>
      </c>
      <c r="M1584" s="19">
        <v>9.9094295427927095E-2</v>
      </c>
      <c r="N1584">
        <v>9.8079273325909905E-2</v>
      </c>
      <c r="O1584">
        <v>1.1250256368192501E-3</v>
      </c>
      <c r="P1584">
        <v>9.9204298962729198E-2</v>
      </c>
      <c r="Q1584">
        <v>9.6954247689090695E-2</v>
      </c>
      <c r="R1584" s="6" t="str">
        <f t="shared" si="249"/>
        <v>Upper</v>
      </c>
      <c r="S1584" t="str">
        <f t="shared" si="250"/>
        <v>Upper</v>
      </c>
      <c r="T1584" t="str">
        <f t="shared" si="245"/>
        <v>Above</v>
      </c>
      <c r="U1584" t="str">
        <f t="shared" si="246"/>
        <v>Above</v>
      </c>
      <c r="V1584" t="str">
        <f t="shared" si="247"/>
        <v>Below</v>
      </c>
      <c r="W1584" t="str">
        <f t="shared" si="244"/>
        <v>Below</v>
      </c>
      <c r="X1584" t="str">
        <f t="shared" si="248"/>
        <v>Sell</v>
      </c>
      <c r="Y1584" t="str">
        <f t="shared" si="243"/>
        <v/>
      </c>
    </row>
    <row r="1585" spans="1:25" x14ac:dyDescent="0.3">
      <c r="A1585" s="2">
        <v>43300</v>
      </c>
      <c r="B1585">
        <v>10999.5</v>
      </c>
      <c r="C1585">
        <v>11006.5</v>
      </c>
      <c r="D1585">
        <v>10935.4501953125</v>
      </c>
      <c r="E1585">
        <v>10957.099609375</v>
      </c>
      <c r="F1585">
        <v>1091.5</v>
      </c>
      <c r="G1585">
        <v>1096.75</v>
      </c>
      <c r="H1585">
        <v>1085.5</v>
      </c>
      <c r="I1585">
        <v>1093.05004882812</v>
      </c>
      <c r="J1585">
        <v>9.9231783262875503E-2</v>
      </c>
      <c r="K1585">
        <v>9.9645663925861994E-2</v>
      </c>
      <c r="L1585">
        <v>9.9264317482356701E-2</v>
      </c>
      <c r="M1585" s="19">
        <v>9.9757243047503205E-2</v>
      </c>
      <c r="N1585">
        <v>9.8278053884021804E-2</v>
      </c>
      <c r="O1585">
        <v>1.04614890199251E-3</v>
      </c>
      <c r="P1585">
        <v>9.9324202786014296E-2</v>
      </c>
      <c r="Q1585">
        <v>9.7231904982029299E-2</v>
      </c>
      <c r="R1585" s="6" t="str">
        <f t="shared" si="249"/>
        <v>Upper</v>
      </c>
      <c r="S1585" t="str">
        <f t="shared" si="250"/>
        <v>Upper</v>
      </c>
      <c r="T1585" t="str">
        <f t="shared" si="245"/>
        <v>Above</v>
      </c>
      <c r="U1585" t="str">
        <f t="shared" si="246"/>
        <v>Above</v>
      </c>
      <c r="V1585" t="str">
        <f t="shared" si="247"/>
        <v>Above</v>
      </c>
      <c r="W1585" t="str">
        <f t="shared" si="244"/>
        <v>Above</v>
      </c>
      <c r="X1585" t="str">
        <f t="shared" si="248"/>
        <v>Sell</v>
      </c>
      <c r="Y1585" t="str">
        <f t="shared" si="243"/>
        <v/>
      </c>
    </row>
    <row r="1586" spans="1:25" x14ac:dyDescent="0.3">
      <c r="A1586" s="2">
        <v>43301</v>
      </c>
      <c r="B1586">
        <v>10963.5</v>
      </c>
      <c r="C1586">
        <v>11030.25</v>
      </c>
      <c r="D1586">
        <v>10946.2001953125</v>
      </c>
      <c r="E1586">
        <v>11010.2001953125</v>
      </c>
      <c r="F1586">
        <v>1093.05004882812</v>
      </c>
      <c r="G1586">
        <v>1101.42504882812</v>
      </c>
      <c r="H1586">
        <v>1085.55004882812</v>
      </c>
      <c r="I1586">
        <v>1094.52502441406</v>
      </c>
      <c r="J1586">
        <v>9.9699005685057199E-2</v>
      </c>
      <c r="K1586">
        <v>9.9854948784309006E-2</v>
      </c>
      <c r="L1586">
        <v>9.9171404638934896E-2</v>
      </c>
      <c r="M1586" s="19">
        <v>9.94100929136644E-2</v>
      </c>
      <c r="N1586">
        <v>9.8435725758836898E-2</v>
      </c>
      <c r="O1586">
        <v>9.5950577133091096E-4</v>
      </c>
      <c r="P1586">
        <v>9.9395231530167799E-2</v>
      </c>
      <c r="Q1586">
        <v>9.7476219987505996E-2</v>
      </c>
      <c r="R1586" s="6" t="str">
        <f t="shared" si="249"/>
        <v>Upper</v>
      </c>
      <c r="S1586" t="str">
        <f t="shared" si="250"/>
        <v>Upper</v>
      </c>
      <c r="T1586" t="str">
        <f t="shared" si="245"/>
        <v>Above</v>
      </c>
      <c r="U1586" t="str">
        <f t="shared" si="246"/>
        <v>Above</v>
      </c>
      <c r="V1586" t="str">
        <f t="shared" si="247"/>
        <v>Above</v>
      </c>
      <c r="W1586" t="str">
        <f t="shared" si="244"/>
        <v>Above</v>
      </c>
      <c r="X1586" t="str">
        <f t="shared" si="248"/>
        <v>Sell</v>
      </c>
      <c r="Y1586" t="str">
        <f t="shared" si="243"/>
        <v/>
      </c>
    </row>
    <row r="1587" spans="1:25" x14ac:dyDescent="0.3">
      <c r="A1587" s="2">
        <v>43304</v>
      </c>
      <c r="B1587">
        <v>11019.849609375</v>
      </c>
      <c r="C1587">
        <v>11093.400390625</v>
      </c>
      <c r="D1587">
        <v>11010.9501953125</v>
      </c>
      <c r="E1587">
        <v>11084.75</v>
      </c>
      <c r="F1587">
        <v>1075</v>
      </c>
      <c r="G1587">
        <v>1089</v>
      </c>
      <c r="H1587">
        <v>1069.02502441406</v>
      </c>
      <c r="I1587">
        <v>1078.22497558593</v>
      </c>
      <c r="J1587">
        <v>9.7551240543741799E-2</v>
      </c>
      <c r="K1587">
        <v>9.8166473908244595E-2</v>
      </c>
      <c r="L1587">
        <v>9.7087445266000702E-2</v>
      </c>
      <c r="M1587" s="19">
        <v>9.7271023305526699E-2</v>
      </c>
      <c r="N1587">
        <v>9.84329362833819E-2</v>
      </c>
      <c r="O1587">
        <v>9.6297410585987296E-4</v>
      </c>
      <c r="P1587">
        <v>9.9395910389241698E-2</v>
      </c>
      <c r="Q1587">
        <v>9.7469962177522004E-2</v>
      </c>
      <c r="R1587" s="6" t="str">
        <f t="shared" si="249"/>
        <v>Lower</v>
      </c>
      <c r="S1587" t="str">
        <f t="shared" si="250"/>
        <v>Lower</v>
      </c>
      <c r="T1587" t="str">
        <f t="shared" si="245"/>
        <v>Below</v>
      </c>
      <c r="U1587" t="str">
        <f t="shared" si="246"/>
        <v>Above</v>
      </c>
      <c r="V1587" t="str">
        <f t="shared" si="247"/>
        <v>Below</v>
      </c>
      <c r="W1587" t="str">
        <f t="shared" si="244"/>
        <v>Below</v>
      </c>
      <c r="X1587" t="str">
        <f t="shared" si="248"/>
        <v>Sell</v>
      </c>
      <c r="Y1587" t="str">
        <f t="shared" ref="Y1587:Y1650" si="251">+IF(X1587&lt;&gt;X1586,X1587,"")</f>
        <v/>
      </c>
    </row>
    <row r="1588" spans="1:25" x14ac:dyDescent="0.3">
      <c r="A1588" s="2">
        <v>43305</v>
      </c>
      <c r="B1588">
        <v>11109</v>
      </c>
      <c r="C1588">
        <v>11143.400390625</v>
      </c>
      <c r="D1588">
        <v>11092.5</v>
      </c>
      <c r="E1588">
        <v>11134.2998046875</v>
      </c>
      <c r="F1588">
        <v>1073.5</v>
      </c>
      <c r="G1588">
        <v>1084.5</v>
      </c>
      <c r="H1588">
        <v>1073.5</v>
      </c>
      <c r="I1588">
        <v>1079.875</v>
      </c>
      <c r="J1588">
        <v>9.66333603384643E-2</v>
      </c>
      <c r="K1588">
        <v>9.7322178328295095E-2</v>
      </c>
      <c r="L1588">
        <v>9.6777101645255798E-2</v>
      </c>
      <c r="M1588" s="19">
        <v>9.69863412107312E-2</v>
      </c>
      <c r="N1588">
        <v>9.8421842180484095E-2</v>
      </c>
      <c r="O1588">
        <v>9.789714580014069E-4</v>
      </c>
      <c r="P1588">
        <v>9.9400813638485505E-2</v>
      </c>
      <c r="Q1588">
        <v>9.74428707224827E-2</v>
      </c>
      <c r="R1588" s="6" t="str">
        <f t="shared" si="249"/>
        <v>Lower</v>
      </c>
      <c r="S1588" t="str">
        <f t="shared" si="250"/>
        <v>Lower</v>
      </c>
      <c r="T1588" t="str">
        <f t="shared" si="245"/>
        <v>Below</v>
      </c>
      <c r="U1588" t="str">
        <f t="shared" si="246"/>
        <v>Above</v>
      </c>
      <c r="V1588" t="str">
        <f t="shared" si="247"/>
        <v>Below</v>
      </c>
      <c r="W1588" t="str">
        <f t="shared" si="244"/>
        <v>Below</v>
      </c>
      <c r="X1588" t="str">
        <f t="shared" si="248"/>
        <v>Sell</v>
      </c>
      <c r="Y1588" t="str">
        <f t="shared" si="251"/>
        <v/>
      </c>
    </row>
    <row r="1589" spans="1:25" x14ac:dyDescent="0.3">
      <c r="A1589" s="2">
        <v>43306</v>
      </c>
      <c r="B1589">
        <v>11148.400390625</v>
      </c>
      <c r="C1589">
        <v>11157.150390625</v>
      </c>
      <c r="D1589">
        <v>11113.25</v>
      </c>
      <c r="E1589">
        <v>11132</v>
      </c>
      <c r="F1589">
        <v>1082.32495117187</v>
      </c>
      <c r="G1589">
        <v>1088.40002441406</v>
      </c>
      <c r="H1589">
        <v>1080</v>
      </c>
      <c r="I1589">
        <v>1085.17504882812</v>
      </c>
      <c r="J1589">
        <v>9.7083430200626097E-2</v>
      </c>
      <c r="K1589">
        <v>9.7551792913772195E-2</v>
      </c>
      <c r="L1589">
        <v>9.7181292601174196E-2</v>
      </c>
      <c r="M1589" s="19">
        <v>9.7482487318372696E-2</v>
      </c>
      <c r="N1589">
        <v>9.8346756460741896E-2</v>
      </c>
      <c r="O1589">
        <v>9.9108391494468189E-4</v>
      </c>
      <c r="P1589">
        <v>9.9337840375686604E-2</v>
      </c>
      <c r="Q1589">
        <v>9.7355672545797203E-2</v>
      </c>
      <c r="R1589" s="6" t="str">
        <f t="shared" si="249"/>
        <v>Lower</v>
      </c>
      <c r="S1589" t="str">
        <f t="shared" si="250"/>
        <v>Lower</v>
      </c>
      <c r="T1589" t="str">
        <f t="shared" si="245"/>
        <v>Above</v>
      </c>
      <c r="U1589" t="str">
        <f t="shared" si="246"/>
        <v>Above</v>
      </c>
      <c r="V1589" t="str">
        <f t="shared" si="247"/>
        <v>Below</v>
      </c>
      <c r="W1589" t="str">
        <f t="shared" si="244"/>
        <v>Above</v>
      </c>
      <c r="X1589" t="str">
        <f t="shared" si="248"/>
        <v>Buy</v>
      </c>
      <c r="Y1589" t="str">
        <f t="shared" si="251"/>
        <v>Buy</v>
      </c>
    </row>
    <row r="1590" spans="1:25" x14ac:dyDescent="0.3">
      <c r="A1590" s="2">
        <v>43307</v>
      </c>
      <c r="B1590">
        <v>11132.9501953125</v>
      </c>
      <c r="C1590">
        <v>11185.849609375</v>
      </c>
      <c r="D1590">
        <v>11125.7001953125</v>
      </c>
      <c r="E1590">
        <v>11167.2998046875</v>
      </c>
      <c r="F1590">
        <v>1082.5</v>
      </c>
      <c r="G1590">
        <v>1101.72497558593</v>
      </c>
      <c r="H1590">
        <v>1082.5</v>
      </c>
      <c r="I1590">
        <v>1096.30004882812</v>
      </c>
      <c r="J1590">
        <v>9.7233885089666794E-2</v>
      </c>
      <c r="K1590">
        <v>9.8492739850763594E-2</v>
      </c>
      <c r="L1590">
        <v>9.729724700438E-2</v>
      </c>
      <c r="M1590" s="19">
        <v>9.8170557610349998E-2</v>
      </c>
      <c r="N1590">
        <v>9.8224521159634107E-2</v>
      </c>
      <c r="O1590">
        <v>8.3504777904836402E-4</v>
      </c>
      <c r="P1590">
        <v>9.9059568938682493E-2</v>
      </c>
      <c r="Q1590">
        <v>9.7389473380585803E-2</v>
      </c>
      <c r="R1590" s="6" t="str">
        <f t="shared" si="249"/>
        <v>Lower</v>
      </c>
      <c r="S1590" t="str">
        <f t="shared" si="250"/>
        <v>Lower</v>
      </c>
      <c r="T1590" t="str">
        <f t="shared" si="245"/>
        <v>Above</v>
      </c>
      <c r="U1590" t="str">
        <f t="shared" si="246"/>
        <v>Above</v>
      </c>
      <c r="V1590" t="str">
        <f t="shared" si="247"/>
        <v>Below</v>
      </c>
      <c r="W1590" t="str">
        <f t="shared" si="244"/>
        <v>Above</v>
      </c>
      <c r="X1590" t="str">
        <f t="shared" si="248"/>
        <v>Buy</v>
      </c>
      <c r="Y1590" t="str">
        <f t="shared" si="251"/>
        <v/>
      </c>
    </row>
    <row r="1591" spans="1:25" x14ac:dyDescent="0.3">
      <c r="A1591" s="2">
        <v>43308</v>
      </c>
      <c r="B1591">
        <v>11232.75</v>
      </c>
      <c r="C1591">
        <v>11283.400390625</v>
      </c>
      <c r="D1591">
        <v>11210.25</v>
      </c>
      <c r="E1591">
        <v>11278.349609375</v>
      </c>
      <c r="F1591">
        <v>1100.97497558593</v>
      </c>
      <c r="G1591">
        <v>1105.97497558593</v>
      </c>
      <c r="H1591">
        <v>1092.34997558593</v>
      </c>
      <c r="I1591">
        <v>1101.07495117187</v>
      </c>
      <c r="J1591">
        <v>9.8014731529317098E-2</v>
      </c>
      <c r="K1591">
        <v>9.8017879123110302E-2</v>
      </c>
      <c r="L1591">
        <v>9.7442070924906796E-2</v>
      </c>
      <c r="M1591" s="19">
        <v>9.7627311557767105E-2</v>
      </c>
      <c r="N1591">
        <v>9.8186176654719307E-2</v>
      </c>
      <c r="O1591">
        <v>8.4440115463810098E-4</v>
      </c>
      <c r="P1591">
        <v>9.9030577809357395E-2</v>
      </c>
      <c r="Q1591">
        <v>9.7341775500081204E-2</v>
      </c>
      <c r="R1591" s="6">
        <f t="shared" si="249"/>
        <v>0</v>
      </c>
      <c r="S1591" t="str">
        <f t="shared" si="250"/>
        <v>Lower</v>
      </c>
      <c r="T1591" t="str">
        <f t="shared" si="245"/>
        <v>Above</v>
      </c>
      <c r="U1591" t="str">
        <f t="shared" si="246"/>
        <v>Above</v>
      </c>
      <c r="V1591" t="str">
        <f t="shared" si="247"/>
        <v>Below</v>
      </c>
      <c r="W1591" t="str">
        <f t="shared" si="244"/>
        <v>Above</v>
      </c>
      <c r="X1591" t="str">
        <f t="shared" si="248"/>
        <v>Buy</v>
      </c>
      <c r="Y1591" t="str">
        <f t="shared" si="251"/>
        <v/>
      </c>
    </row>
    <row r="1592" spans="1:25" x14ac:dyDescent="0.3">
      <c r="A1592" s="2">
        <v>43311</v>
      </c>
      <c r="B1592">
        <v>11296.650390625</v>
      </c>
      <c r="C1592">
        <v>11328.099609375</v>
      </c>
      <c r="D1592">
        <v>11261.4501953125</v>
      </c>
      <c r="E1592">
        <v>11319.5498046875</v>
      </c>
      <c r="F1592">
        <v>1099.5</v>
      </c>
      <c r="G1592">
        <v>1099.5</v>
      </c>
      <c r="H1592">
        <v>1079.69995117187</v>
      </c>
      <c r="I1592">
        <v>1084.94995117187</v>
      </c>
      <c r="J1592">
        <v>9.7329735981956697E-2</v>
      </c>
      <c r="K1592">
        <v>9.7059527892045194E-2</v>
      </c>
      <c r="L1592">
        <v>9.5875747123695704E-2</v>
      </c>
      <c r="M1592" s="19">
        <v>9.5847447106296502E-2</v>
      </c>
      <c r="N1592">
        <v>9.8115098516016699E-2</v>
      </c>
      <c r="O1592">
        <v>9.7534533322302802E-4</v>
      </c>
      <c r="P1592">
        <v>9.9090443849239707E-2</v>
      </c>
      <c r="Q1592">
        <v>9.7139753182793595E-2</v>
      </c>
      <c r="R1592" s="6" t="str">
        <f t="shared" si="249"/>
        <v>Lower</v>
      </c>
      <c r="S1592" t="str">
        <f t="shared" si="250"/>
        <v>Lower</v>
      </c>
      <c r="T1592" t="str">
        <f t="shared" si="245"/>
        <v>Below</v>
      </c>
      <c r="U1592" t="str">
        <f t="shared" si="246"/>
        <v>Above</v>
      </c>
      <c r="V1592" t="str">
        <f t="shared" si="247"/>
        <v>Below</v>
      </c>
      <c r="W1592" t="str">
        <f t="shared" si="244"/>
        <v>Below</v>
      </c>
      <c r="X1592" t="str">
        <f t="shared" si="248"/>
        <v>Buy</v>
      </c>
      <c r="Y1592" t="str">
        <f t="shared" si="251"/>
        <v/>
      </c>
    </row>
    <row r="1593" spans="1:25" x14ac:dyDescent="0.3">
      <c r="A1593" s="2">
        <v>43312</v>
      </c>
      <c r="B1593">
        <v>11311.0498046875</v>
      </c>
      <c r="C1593">
        <v>11366</v>
      </c>
      <c r="D1593">
        <v>11267.75</v>
      </c>
      <c r="E1593">
        <v>11356.5</v>
      </c>
      <c r="F1593">
        <v>1080</v>
      </c>
      <c r="G1593">
        <v>1092.94995117187</v>
      </c>
      <c r="H1593">
        <v>1075.02502441406</v>
      </c>
      <c r="I1593">
        <v>1089.75</v>
      </c>
      <c r="J1593">
        <v>9.5481853466194505E-2</v>
      </c>
      <c r="K1593">
        <v>9.6159594507467402E-2</v>
      </c>
      <c r="L1593">
        <v>9.5407248511376497E-2</v>
      </c>
      <c r="M1593" s="19">
        <v>9.5958261788403096E-2</v>
      </c>
      <c r="N1593">
        <v>9.8076050803012599E-2</v>
      </c>
      <c r="O1593">
        <v>1.0463739265488101E-3</v>
      </c>
      <c r="P1593">
        <v>9.9122424729561398E-2</v>
      </c>
      <c r="Q1593">
        <v>9.70296768764638E-2</v>
      </c>
      <c r="R1593" s="6" t="str">
        <f t="shared" si="249"/>
        <v>Lower</v>
      </c>
      <c r="S1593" t="str">
        <f t="shared" si="250"/>
        <v>Lower</v>
      </c>
      <c r="T1593" t="str">
        <f t="shared" si="245"/>
        <v>Below</v>
      </c>
      <c r="U1593" t="str">
        <f t="shared" si="246"/>
        <v>Above</v>
      </c>
      <c r="V1593" t="str">
        <f t="shared" si="247"/>
        <v>Below</v>
      </c>
      <c r="W1593" t="str">
        <f t="shared" si="244"/>
        <v>Below</v>
      </c>
      <c r="X1593" t="str">
        <f t="shared" si="248"/>
        <v>Buy</v>
      </c>
      <c r="Y1593" t="str">
        <f t="shared" si="251"/>
        <v/>
      </c>
    </row>
    <row r="1594" spans="1:25" x14ac:dyDescent="0.3">
      <c r="A1594" s="2">
        <v>43313</v>
      </c>
      <c r="B1594">
        <v>11359.7998046875</v>
      </c>
      <c r="C1594">
        <v>11390.5498046875</v>
      </c>
      <c r="D1594">
        <v>11313.5498046875</v>
      </c>
      <c r="E1594">
        <v>11346.2001953125</v>
      </c>
      <c r="F1594">
        <v>1081.40002441406</v>
      </c>
      <c r="G1594">
        <v>1087.5</v>
      </c>
      <c r="H1594">
        <v>1075.84997558593</v>
      </c>
      <c r="I1594">
        <v>1079.34997558593</v>
      </c>
      <c r="J1594">
        <v>9.5195341731976094E-2</v>
      </c>
      <c r="K1594">
        <v>9.5473881300485203E-2</v>
      </c>
      <c r="L1594">
        <v>9.5093935516170597E-2</v>
      </c>
      <c r="M1594" s="19">
        <v>9.5128761788625296E-2</v>
      </c>
      <c r="N1594">
        <v>9.7949551324471501E-2</v>
      </c>
      <c r="O1594">
        <v>1.2353435668791999E-3</v>
      </c>
      <c r="P1594">
        <v>9.9184894891350697E-2</v>
      </c>
      <c r="Q1594">
        <v>9.6714207757592305E-2</v>
      </c>
      <c r="R1594" s="6" t="str">
        <f t="shared" si="249"/>
        <v>Lower</v>
      </c>
      <c r="S1594" t="str">
        <f t="shared" si="250"/>
        <v>Lower</v>
      </c>
      <c r="T1594" t="str">
        <f t="shared" si="245"/>
        <v>Below</v>
      </c>
      <c r="U1594" t="str">
        <f t="shared" si="246"/>
        <v>Above</v>
      </c>
      <c r="V1594" t="str">
        <f t="shared" si="247"/>
        <v>Below</v>
      </c>
      <c r="W1594" t="str">
        <f t="shared" si="244"/>
        <v>Below</v>
      </c>
      <c r="X1594" t="str">
        <f t="shared" si="248"/>
        <v>Buy</v>
      </c>
      <c r="Y1594" t="str">
        <f t="shared" si="251"/>
        <v/>
      </c>
    </row>
    <row r="1595" spans="1:25" x14ac:dyDescent="0.3">
      <c r="A1595" s="2">
        <v>43314</v>
      </c>
      <c r="B1595">
        <v>11328.900390625</v>
      </c>
      <c r="C1595">
        <v>11328.900390625</v>
      </c>
      <c r="D1595">
        <v>11234.9501953125</v>
      </c>
      <c r="E1595">
        <v>11244.7001953125</v>
      </c>
      <c r="F1595">
        <v>1076.75</v>
      </c>
      <c r="G1595">
        <v>1076.84997558593</v>
      </c>
      <c r="H1595">
        <v>1060.67504882812</v>
      </c>
      <c r="I1595">
        <v>1065.09997558593</v>
      </c>
      <c r="J1595">
        <v>9.5044528848628795E-2</v>
      </c>
      <c r="K1595">
        <v>9.5053353675619096E-2</v>
      </c>
      <c r="L1595">
        <v>9.4408522546959306E-2</v>
      </c>
      <c r="M1595" s="19">
        <v>9.4720175468078496E-2</v>
      </c>
      <c r="N1595">
        <v>9.7746491747448705E-2</v>
      </c>
      <c r="O1595">
        <v>1.41249477110448E-3</v>
      </c>
      <c r="P1595">
        <v>9.9158986518553094E-2</v>
      </c>
      <c r="Q1595">
        <v>9.6333996976344205E-2</v>
      </c>
      <c r="R1595" s="6" t="str">
        <f t="shared" si="249"/>
        <v>Lower</v>
      </c>
      <c r="S1595" t="str">
        <f t="shared" si="250"/>
        <v>Lower</v>
      </c>
      <c r="T1595" t="str">
        <f t="shared" si="245"/>
        <v>Below</v>
      </c>
      <c r="U1595" t="str">
        <f t="shared" si="246"/>
        <v>Above</v>
      </c>
      <c r="V1595" t="str">
        <f t="shared" si="247"/>
        <v>Below</v>
      </c>
      <c r="W1595" t="str">
        <f t="shared" si="244"/>
        <v>Below</v>
      </c>
      <c r="X1595" t="str">
        <f t="shared" si="248"/>
        <v>Buy</v>
      </c>
      <c r="Y1595" t="str">
        <f t="shared" si="251"/>
        <v/>
      </c>
    </row>
    <row r="1596" spans="1:25" x14ac:dyDescent="0.3">
      <c r="A1596" s="2">
        <v>43315</v>
      </c>
      <c r="B1596">
        <v>11297.7998046875</v>
      </c>
      <c r="C1596">
        <v>11368</v>
      </c>
      <c r="D1596">
        <v>11294.5498046875</v>
      </c>
      <c r="E1596">
        <v>11360.7998046875</v>
      </c>
      <c r="F1596">
        <v>1066.77502441406</v>
      </c>
      <c r="G1596">
        <v>1073.52502441406</v>
      </c>
      <c r="H1596">
        <v>1057</v>
      </c>
      <c r="I1596">
        <v>1060.82495117187</v>
      </c>
      <c r="J1596">
        <v>9.4423254337667795E-2</v>
      </c>
      <c r="K1596">
        <v>9.4433939515663395E-2</v>
      </c>
      <c r="L1596">
        <v>9.3584960735780695E-2</v>
      </c>
      <c r="M1596" s="19">
        <v>9.3375903933645102E-2</v>
      </c>
      <c r="N1596">
        <v>9.7506676189936997E-2</v>
      </c>
      <c r="O1596">
        <v>1.71185119151669E-3</v>
      </c>
      <c r="P1596">
        <v>9.9218527381453606E-2</v>
      </c>
      <c r="Q1596">
        <v>9.5794824998420305E-2</v>
      </c>
      <c r="R1596" s="6" t="str">
        <f t="shared" si="249"/>
        <v>Lower</v>
      </c>
      <c r="S1596" t="str">
        <f t="shared" si="250"/>
        <v>Lower</v>
      </c>
      <c r="T1596" t="str">
        <f t="shared" si="245"/>
        <v>Below</v>
      </c>
      <c r="U1596" t="str">
        <f t="shared" si="246"/>
        <v>Above</v>
      </c>
      <c r="V1596" t="str">
        <f t="shared" si="247"/>
        <v>Below</v>
      </c>
      <c r="W1596" t="str">
        <f t="shared" si="244"/>
        <v>Below</v>
      </c>
      <c r="X1596" t="str">
        <f t="shared" si="248"/>
        <v>Buy</v>
      </c>
      <c r="Y1596" t="str">
        <f t="shared" si="251"/>
        <v/>
      </c>
    </row>
    <row r="1597" spans="1:25" x14ac:dyDescent="0.3">
      <c r="A1597" s="2">
        <v>43318</v>
      </c>
      <c r="B1597">
        <v>11401.5</v>
      </c>
      <c r="C1597">
        <v>11427.650390625</v>
      </c>
      <c r="D1597">
        <v>11370.599609375</v>
      </c>
      <c r="E1597">
        <v>11387.099609375</v>
      </c>
      <c r="F1597">
        <v>1060.5</v>
      </c>
      <c r="G1597">
        <v>1068.69995117187</v>
      </c>
      <c r="H1597">
        <v>1053.05004882812</v>
      </c>
      <c r="I1597">
        <v>1057.15002441406</v>
      </c>
      <c r="J1597">
        <v>9.3014077095118997E-2</v>
      </c>
      <c r="K1597">
        <v>9.3518782482933993E-2</v>
      </c>
      <c r="L1597">
        <v>9.2611655058180906E-2</v>
      </c>
      <c r="M1597" s="19">
        <v>9.2837514439911506E-2</v>
      </c>
      <c r="N1597">
        <v>9.7252049995772097E-2</v>
      </c>
      <c r="O1597">
        <v>2.0000447562486799E-3</v>
      </c>
      <c r="P1597">
        <v>9.9252094752020806E-2</v>
      </c>
      <c r="Q1597">
        <v>9.5252005239523402E-2</v>
      </c>
      <c r="R1597" s="6" t="str">
        <f t="shared" si="249"/>
        <v>Lower</v>
      </c>
      <c r="S1597" t="str">
        <f t="shared" si="250"/>
        <v>Lower</v>
      </c>
      <c r="T1597" t="str">
        <f t="shared" si="245"/>
        <v>Below</v>
      </c>
      <c r="U1597" t="str">
        <f t="shared" si="246"/>
        <v>Above</v>
      </c>
      <c r="V1597" t="str">
        <f t="shared" si="247"/>
        <v>Below</v>
      </c>
      <c r="W1597" t="str">
        <f t="shared" si="244"/>
        <v>Below</v>
      </c>
      <c r="X1597" t="str">
        <f t="shared" si="248"/>
        <v>Buy</v>
      </c>
      <c r="Y1597" t="str">
        <f t="shared" si="251"/>
        <v/>
      </c>
    </row>
    <row r="1598" spans="1:25" x14ac:dyDescent="0.3">
      <c r="A1598" s="2">
        <v>43319</v>
      </c>
      <c r="B1598">
        <v>11423.150390625</v>
      </c>
      <c r="C1598">
        <v>11428.9501953125</v>
      </c>
      <c r="D1598">
        <v>11359.7001953125</v>
      </c>
      <c r="E1598">
        <v>11389.4501953125</v>
      </c>
      <c r="F1598">
        <v>1062.5</v>
      </c>
      <c r="G1598">
        <v>1067.25</v>
      </c>
      <c r="H1598">
        <v>1054</v>
      </c>
      <c r="I1598">
        <v>1065.44995117187</v>
      </c>
      <c r="J1598">
        <v>9.3012869800961004E-2</v>
      </c>
      <c r="K1598">
        <v>9.3381280149223506E-2</v>
      </c>
      <c r="L1598">
        <v>9.2784138830963606E-2</v>
      </c>
      <c r="M1598" s="19">
        <v>9.3547092519916095E-2</v>
      </c>
      <c r="N1598">
        <v>9.7027717206335296E-2</v>
      </c>
      <c r="O1598">
        <v>2.15348622067585E-3</v>
      </c>
      <c r="P1598">
        <v>9.91812034270112E-2</v>
      </c>
      <c r="Q1598">
        <v>9.4874230985659502E-2</v>
      </c>
      <c r="R1598" s="6" t="str">
        <f t="shared" si="249"/>
        <v>Lower</v>
      </c>
      <c r="S1598" t="str">
        <f t="shared" si="250"/>
        <v>Lower</v>
      </c>
      <c r="T1598" t="str">
        <f t="shared" si="245"/>
        <v>Below</v>
      </c>
      <c r="U1598" t="str">
        <f t="shared" si="246"/>
        <v>Above</v>
      </c>
      <c r="V1598" t="str">
        <f t="shared" si="247"/>
        <v>Below</v>
      </c>
      <c r="W1598" t="str">
        <f t="shared" si="244"/>
        <v>Below</v>
      </c>
      <c r="X1598" t="str">
        <f t="shared" si="248"/>
        <v>Buy</v>
      </c>
      <c r="Y1598" t="str">
        <f t="shared" si="251"/>
        <v/>
      </c>
    </row>
    <row r="1599" spans="1:25" x14ac:dyDescent="0.3">
      <c r="A1599" s="2">
        <v>43320</v>
      </c>
      <c r="B1599">
        <v>11412.5</v>
      </c>
      <c r="C1599">
        <v>11459.9501953125</v>
      </c>
      <c r="D1599">
        <v>11379.2998046875</v>
      </c>
      <c r="E1599">
        <v>11450</v>
      </c>
      <c r="F1599">
        <v>1067.92504882812</v>
      </c>
      <c r="G1599">
        <v>1075.90002441406</v>
      </c>
      <c r="H1599">
        <v>1066.52502441406</v>
      </c>
      <c r="I1599">
        <v>1068.17504882812</v>
      </c>
      <c r="J1599">
        <v>9.3575031660733804E-2</v>
      </c>
      <c r="K1599">
        <v>9.3883481697341106E-2</v>
      </c>
      <c r="L1599">
        <v>9.3725013201139698E-2</v>
      </c>
      <c r="M1599" s="19">
        <v>9.3290397277565495E-2</v>
      </c>
      <c r="N1599">
        <v>9.6786795041944901E-2</v>
      </c>
      <c r="O1599">
        <v>2.29129264708126E-3</v>
      </c>
      <c r="P1599">
        <v>9.9078087689026206E-2</v>
      </c>
      <c r="Q1599">
        <v>9.4495502394863706E-2</v>
      </c>
      <c r="R1599" s="6" t="str">
        <f t="shared" si="249"/>
        <v>Lower</v>
      </c>
      <c r="S1599" t="str">
        <f t="shared" si="250"/>
        <v>Lower</v>
      </c>
      <c r="T1599" t="str">
        <f t="shared" si="245"/>
        <v>Below</v>
      </c>
      <c r="U1599" t="str">
        <f t="shared" si="246"/>
        <v>Above</v>
      </c>
      <c r="V1599" t="str">
        <f t="shared" si="247"/>
        <v>Below</v>
      </c>
      <c r="W1599" t="str">
        <f t="shared" si="244"/>
        <v>Below</v>
      </c>
      <c r="X1599" t="str">
        <f t="shared" si="248"/>
        <v>Buy</v>
      </c>
      <c r="Y1599" t="str">
        <f t="shared" si="251"/>
        <v/>
      </c>
    </row>
    <row r="1600" spans="1:25" x14ac:dyDescent="0.3">
      <c r="A1600" s="2">
        <v>43321</v>
      </c>
      <c r="B1600">
        <v>11493.25</v>
      </c>
      <c r="C1600">
        <v>11495.2001953125</v>
      </c>
      <c r="D1600">
        <v>11454.099609375</v>
      </c>
      <c r="E1600">
        <v>11470.7001953125</v>
      </c>
      <c r="F1600">
        <v>1071</v>
      </c>
      <c r="G1600">
        <v>1071</v>
      </c>
      <c r="H1600">
        <v>1047.32495117187</v>
      </c>
      <c r="I1600">
        <v>1059.25</v>
      </c>
      <c r="J1600">
        <v>9.3185130402627603E-2</v>
      </c>
      <c r="K1600">
        <v>9.31693212647772E-2</v>
      </c>
      <c r="L1600">
        <v>9.1436689647316799E-2</v>
      </c>
      <c r="M1600" s="19">
        <v>9.2343970460744995E-2</v>
      </c>
      <c r="N1600">
        <v>9.6491740515062693E-2</v>
      </c>
      <c r="O1600">
        <v>2.4668478189970402E-3</v>
      </c>
      <c r="P1600">
        <v>9.8958588334059794E-2</v>
      </c>
      <c r="Q1600">
        <v>9.4024892696065704E-2</v>
      </c>
      <c r="R1600" s="6" t="str">
        <f t="shared" si="249"/>
        <v>Lower</v>
      </c>
      <c r="S1600" t="str">
        <f t="shared" si="250"/>
        <v>Lower</v>
      </c>
      <c r="T1600" t="str">
        <f t="shared" si="245"/>
        <v>Below</v>
      </c>
      <c r="U1600" t="str">
        <f t="shared" si="246"/>
        <v>Above</v>
      </c>
      <c r="V1600" t="str">
        <f t="shared" si="247"/>
        <v>Below</v>
      </c>
      <c r="W1600" t="str">
        <f t="shared" si="244"/>
        <v>Below</v>
      </c>
      <c r="X1600" t="str">
        <f t="shared" si="248"/>
        <v>Buy</v>
      </c>
      <c r="Y1600" t="str">
        <f t="shared" si="251"/>
        <v/>
      </c>
    </row>
    <row r="1601" spans="1:25" x14ac:dyDescent="0.3">
      <c r="A1601" s="2">
        <v>43322</v>
      </c>
      <c r="B1601">
        <v>11474.9501953125</v>
      </c>
      <c r="C1601">
        <v>11478.75</v>
      </c>
      <c r="D1601">
        <v>11419.650390625</v>
      </c>
      <c r="E1601">
        <v>11429.5</v>
      </c>
      <c r="F1601">
        <v>1061.75</v>
      </c>
      <c r="G1601">
        <v>1061.90002441406</v>
      </c>
      <c r="H1601">
        <v>1049</v>
      </c>
      <c r="I1601">
        <v>1057.22497558593</v>
      </c>
      <c r="J1601">
        <v>9.2527634711105103E-2</v>
      </c>
      <c r="K1601">
        <v>9.2510075087798099E-2</v>
      </c>
      <c r="L1601">
        <v>9.1859204451756202E-2</v>
      </c>
      <c r="M1601" s="19">
        <v>9.2499669765601006E-2</v>
      </c>
      <c r="N1601">
        <v>9.6168635208114001E-2</v>
      </c>
      <c r="O1601">
        <v>2.5481576247969899E-3</v>
      </c>
      <c r="P1601">
        <v>9.8716792832911002E-2</v>
      </c>
      <c r="Q1601">
        <v>9.3620477583316999E-2</v>
      </c>
      <c r="R1601" s="6" t="str">
        <f t="shared" si="249"/>
        <v>Lower</v>
      </c>
      <c r="S1601" t="str">
        <f t="shared" si="250"/>
        <v>Lower</v>
      </c>
      <c r="T1601" t="str">
        <f t="shared" si="245"/>
        <v>Below</v>
      </c>
      <c r="U1601" t="str">
        <f t="shared" si="246"/>
        <v>Above</v>
      </c>
      <c r="V1601" t="str">
        <f t="shared" si="247"/>
        <v>Below</v>
      </c>
      <c r="W1601" t="str">
        <f t="shared" si="244"/>
        <v>Below</v>
      </c>
      <c r="X1601" t="str">
        <f t="shared" si="248"/>
        <v>Buy</v>
      </c>
      <c r="Y1601" t="str">
        <f t="shared" si="251"/>
        <v/>
      </c>
    </row>
    <row r="1602" spans="1:25" x14ac:dyDescent="0.3">
      <c r="A1602" s="2">
        <v>43325</v>
      </c>
      <c r="B1602">
        <v>11369.599609375</v>
      </c>
      <c r="C1602">
        <v>11406.2998046875</v>
      </c>
      <c r="D1602">
        <v>11340.2998046875</v>
      </c>
      <c r="E1602">
        <v>11355.75</v>
      </c>
      <c r="F1602">
        <v>1042</v>
      </c>
      <c r="G1602">
        <v>1051.97497558593</v>
      </c>
      <c r="H1602">
        <v>1040</v>
      </c>
      <c r="I1602">
        <v>1045.82495117187</v>
      </c>
      <c r="J1602">
        <v>9.1647906329155204E-2</v>
      </c>
      <c r="K1602">
        <v>9.2227540359198695E-2</v>
      </c>
      <c r="L1602">
        <v>9.1708333810550297E-2</v>
      </c>
      <c r="M1602" s="19">
        <v>9.2096510681537902E-2</v>
      </c>
      <c r="N1602">
        <v>9.5815794286310596E-2</v>
      </c>
      <c r="O1602">
        <v>2.6011425064666901E-3</v>
      </c>
      <c r="P1602">
        <v>9.8416936792777299E-2</v>
      </c>
      <c r="Q1602">
        <v>9.3214651779843893E-2</v>
      </c>
      <c r="R1602" s="6" t="str">
        <f t="shared" si="249"/>
        <v>Lower</v>
      </c>
      <c r="S1602" t="str">
        <f t="shared" si="250"/>
        <v>Lower</v>
      </c>
      <c r="T1602" t="str">
        <f t="shared" si="245"/>
        <v>Below</v>
      </c>
      <c r="U1602" t="str">
        <f t="shared" si="246"/>
        <v>Above</v>
      </c>
      <c r="V1602" t="str">
        <f t="shared" si="247"/>
        <v>Below</v>
      </c>
      <c r="W1602" t="str">
        <f t="shared" si="244"/>
        <v>Below</v>
      </c>
      <c r="X1602" t="str">
        <f t="shared" si="248"/>
        <v>Buy</v>
      </c>
      <c r="Y1602" t="str">
        <f t="shared" si="251"/>
        <v/>
      </c>
    </row>
    <row r="1603" spans="1:25" x14ac:dyDescent="0.3">
      <c r="A1603" s="2">
        <v>43326</v>
      </c>
      <c r="B1603">
        <v>11381.7001953125</v>
      </c>
      <c r="C1603">
        <v>11452.4501953125</v>
      </c>
      <c r="D1603">
        <v>11370.7998046875</v>
      </c>
      <c r="E1603">
        <v>11435.099609375</v>
      </c>
      <c r="F1603">
        <v>1049</v>
      </c>
      <c r="G1603">
        <v>1052.5</v>
      </c>
      <c r="H1603">
        <v>1043.59997558593</v>
      </c>
      <c r="I1603">
        <v>1044.55004882812</v>
      </c>
      <c r="J1603">
        <v>9.2165492149584596E-2</v>
      </c>
      <c r="K1603">
        <v>9.1901731249683899E-2</v>
      </c>
      <c r="L1603">
        <v>9.1778941983986298E-2</v>
      </c>
      <c r="M1603" s="19">
        <v>9.1345951020116695E-2</v>
      </c>
      <c r="N1603">
        <v>9.5439550432114204E-2</v>
      </c>
      <c r="O1603">
        <v>2.6790412943562001E-3</v>
      </c>
      <c r="P1603">
        <v>9.8118591726470403E-2</v>
      </c>
      <c r="Q1603">
        <v>9.2760509137758004E-2</v>
      </c>
      <c r="R1603" s="6" t="str">
        <f t="shared" si="249"/>
        <v>Lower</v>
      </c>
      <c r="S1603" t="str">
        <f t="shared" si="250"/>
        <v>Lower</v>
      </c>
      <c r="T1603" t="str">
        <f t="shared" si="245"/>
        <v>Below</v>
      </c>
      <c r="U1603" t="str">
        <f t="shared" si="246"/>
        <v>Above</v>
      </c>
      <c r="V1603" t="str">
        <f t="shared" si="247"/>
        <v>Below</v>
      </c>
      <c r="W1603" t="str">
        <f t="shared" ref="W1603:W1666" si="252">IF(S1603=0,"",IF(S1603="Upper",IF(M1603&lt;=P1603,"Below","Above"),IF(M1603&gt;=Q1603,"Above","Below")))</f>
        <v>Below</v>
      </c>
      <c r="X1603" t="str">
        <f t="shared" si="248"/>
        <v>Buy</v>
      </c>
      <c r="Y1603" t="str">
        <f t="shared" si="251"/>
        <v/>
      </c>
    </row>
    <row r="1604" spans="1:25" x14ac:dyDescent="0.3">
      <c r="A1604" s="2">
        <v>43328</v>
      </c>
      <c r="B1604">
        <v>11397.150390625</v>
      </c>
      <c r="C1604">
        <v>11449.849609375</v>
      </c>
      <c r="D1604">
        <v>11366.25</v>
      </c>
      <c r="E1604">
        <v>11385.0498046875</v>
      </c>
      <c r="F1604">
        <v>1041.5</v>
      </c>
      <c r="G1604">
        <v>1043.34997558593</v>
      </c>
      <c r="H1604">
        <v>1033.19995117187</v>
      </c>
      <c r="I1604">
        <v>1037.84997558593</v>
      </c>
      <c r="J1604">
        <v>9.1382491614457495E-2</v>
      </c>
      <c r="K1604">
        <v>9.1123465476057805E-2</v>
      </c>
      <c r="L1604">
        <v>9.0900688544759703E-2</v>
      </c>
      <c r="M1604" s="19">
        <v>9.1159019362271804E-2</v>
      </c>
      <c r="N1604">
        <v>9.5042786628831505E-2</v>
      </c>
      <c r="O1604">
        <v>2.6968337948514698E-3</v>
      </c>
      <c r="P1604">
        <v>9.7739620423682894E-2</v>
      </c>
      <c r="Q1604">
        <v>9.2345952833980005E-2</v>
      </c>
      <c r="R1604" s="6" t="str">
        <f t="shared" si="249"/>
        <v>Lower</v>
      </c>
      <c r="S1604" t="str">
        <f t="shared" si="250"/>
        <v>Lower</v>
      </c>
      <c r="T1604" t="str">
        <f t="shared" si="245"/>
        <v>Below</v>
      </c>
      <c r="U1604" t="str">
        <f t="shared" si="246"/>
        <v>Above</v>
      </c>
      <c r="V1604" t="str">
        <f t="shared" si="247"/>
        <v>Below</v>
      </c>
      <c r="W1604" t="str">
        <f t="shared" si="252"/>
        <v>Below</v>
      </c>
      <c r="X1604" t="str">
        <f t="shared" si="248"/>
        <v>Buy</v>
      </c>
      <c r="Y1604" t="str">
        <f t="shared" si="251"/>
        <v/>
      </c>
    </row>
    <row r="1605" spans="1:25" x14ac:dyDescent="0.3">
      <c r="A1605" s="2">
        <v>43329</v>
      </c>
      <c r="B1605">
        <v>11437.150390625</v>
      </c>
      <c r="C1605">
        <v>11486.4501953125</v>
      </c>
      <c r="D1605">
        <v>11431.7998046875</v>
      </c>
      <c r="E1605">
        <v>11470.75</v>
      </c>
      <c r="F1605">
        <v>1041.44995117187</v>
      </c>
      <c r="G1605">
        <v>1046.52502441406</v>
      </c>
      <c r="H1605">
        <v>1035.82495117187</v>
      </c>
      <c r="I1605">
        <v>1038.67504882812</v>
      </c>
      <c r="J1605">
        <v>9.1058516816002397E-2</v>
      </c>
      <c r="K1605">
        <v>9.1109525277107598E-2</v>
      </c>
      <c r="L1605">
        <v>9.0609087708756406E-2</v>
      </c>
      <c r="M1605" s="19">
        <v>9.0549881117461803E-2</v>
      </c>
      <c r="N1605">
        <v>9.4582418532329404E-2</v>
      </c>
      <c r="O1605">
        <v>2.6348540631614399E-3</v>
      </c>
      <c r="P1605">
        <v>9.7217272595490803E-2</v>
      </c>
      <c r="Q1605">
        <v>9.1947564469168006E-2</v>
      </c>
      <c r="R1605" s="6" t="str">
        <f t="shared" si="249"/>
        <v>Lower</v>
      </c>
      <c r="S1605" t="str">
        <f t="shared" si="250"/>
        <v>Lower</v>
      </c>
      <c r="T1605" t="str">
        <f t="shared" ref="T1605:T1668" si="253">IF(M1605&gt;=Q1605,"Above","Below")</f>
        <v>Below</v>
      </c>
      <c r="U1605" t="str">
        <f t="shared" ref="U1605:U1668" si="254">IF(M1605&gt;=O1605,"Above","Below")</f>
        <v>Above</v>
      </c>
      <c r="V1605" t="str">
        <f t="shared" ref="V1605:V1668" si="255">IF(M1605&gt;=P1605,"Above","Below")</f>
        <v>Below</v>
      </c>
      <c r="W1605" t="str">
        <f t="shared" si="252"/>
        <v>Below</v>
      </c>
      <c r="X1605" t="str">
        <f t="shared" ref="X1605:X1668" si="256">+IF(AND(S1605="Upper",V1605="Below"),"Sell",IF(AND(S1605="Lower",T1605="Above"),"Buy",X1604))</f>
        <v>Buy</v>
      </c>
      <c r="Y1605" t="str">
        <f t="shared" si="251"/>
        <v/>
      </c>
    </row>
    <row r="1606" spans="1:25" x14ac:dyDescent="0.3">
      <c r="A1606" s="2">
        <v>43332</v>
      </c>
      <c r="B1606">
        <v>11502.099609375</v>
      </c>
      <c r="C1606">
        <v>11565.2998046875</v>
      </c>
      <c r="D1606">
        <v>11499.650390625</v>
      </c>
      <c r="E1606">
        <v>11551.75</v>
      </c>
      <c r="F1606">
        <v>1037.5</v>
      </c>
      <c r="G1606">
        <v>1053.80004882812</v>
      </c>
      <c r="H1606">
        <v>1037.5</v>
      </c>
      <c r="I1606">
        <v>1048.09997558593</v>
      </c>
      <c r="J1606">
        <v>9.0200922895361302E-2</v>
      </c>
      <c r="K1606">
        <v>9.1117400034974594E-2</v>
      </c>
      <c r="L1606">
        <v>9.0220134069972494E-2</v>
      </c>
      <c r="M1606" s="19">
        <v>9.0730839533918001E-2</v>
      </c>
      <c r="N1606">
        <v>9.4148455863342098E-2</v>
      </c>
      <c r="O1606">
        <v>2.5096488707672302E-3</v>
      </c>
      <c r="P1606">
        <v>9.6658104734109296E-2</v>
      </c>
      <c r="Q1606">
        <v>9.16388069925749E-2</v>
      </c>
      <c r="R1606" s="6" t="str">
        <f t="shared" si="249"/>
        <v>Lower</v>
      </c>
      <c r="S1606" t="str">
        <f t="shared" si="250"/>
        <v>Lower</v>
      </c>
      <c r="T1606" t="str">
        <f t="shared" si="253"/>
        <v>Below</v>
      </c>
      <c r="U1606" t="str">
        <f t="shared" si="254"/>
        <v>Above</v>
      </c>
      <c r="V1606" t="str">
        <f t="shared" si="255"/>
        <v>Below</v>
      </c>
      <c r="W1606" t="str">
        <f t="shared" si="252"/>
        <v>Below</v>
      </c>
      <c r="X1606" t="str">
        <f t="shared" si="256"/>
        <v>Buy</v>
      </c>
      <c r="Y1606" t="str">
        <f t="shared" si="251"/>
        <v/>
      </c>
    </row>
    <row r="1607" spans="1:25" x14ac:dyDescent="0.3">
      <c r="A1607" s="2">
        <v>43333</v>
      </c>
      <c r="B1607">
        <v>11576.2001953125</v>
      </c>
      <c r="C1607">
        <v>11581.75</v>
      </c>
      <c r="D1607">
        <v>11539.599609375</v>
      </c>
      <c r="E1607">
        <v>11570.900390625</v>
      </c>
      <c r="F1607">
        <v>1049</v>
      </c>
      <c r="G1607">
        <v>1056</v>
      </c>
      <c r="H1607">
        <v>1046.32495117187</v>
      </c>
      <c r="I1607">
        <v>1048.02502441406</v>
      </c>
      <c r="J1607">
        <v>9.0616953948737602E-2</v>
      </c>
      <c r="K1607">
        <v>9.1177930796295895E-2</v>
      </c>
      <c r="L1607">
        <v>9.0672552479361498E-2</v>
      </c>
      <c r="M1607" s="19">
        <v>9.0574198120588395E-2</v>
      </c>
      <c r="N1607">
        <v>9.3813614604095194E-2</v>
      </c>
      <c r="O1607">
        <v>2.51784085905577E-3</v>
      </c>
      <c r="P1607">
        <v>9.6331455463150903E-2</v>
      </c>
      <c r="Q1607">
        <v>9.1295773745039402E-2</v>
      </c>
      <c r="R1607" s="6" t="str">
        <f t="shared" si="249"/>
        <v>Lower</v>
      </c>
      <c r="S1607" t="str">
        <f t="shared" si="250"/>
        <v>Lower</v>
      </c>
      <c r="T1607" t="str">
        <f t="shared" si="253"/>
        <v>Below</v>
      </c>
      <c r="U1607" t="str">
        <f t="shared" si="254"/>
        <v>Above</v>
      </c>
      <c r="V1607" t="str">
        <f t="shared" si="255"/>
        <v>Below</v>
      </c>
      <c r="W1607" t="str">
        <f t="shared" si="252"/>
        <v>Below</v>
      </c>
      <c r="X1607" t="str">
        <f t="shared" si="256"/>
        <v>Buy</v>
      </c>
      <c r="Y1607" t="str">
        <f t="shared" si="251"/>
        <v/>
      </c>
    </row>
    <row r="1608" spans="1:25" x14ac:dyDescent="0.3">
      <c r="A1608" s="2">
        <v>43335</v>
      </c>
      <c r="B1608">
        <v>11620.7001953125</v>
      </c>
      <c r="C1608">
        <v>11620.7001953125</v>
      </c>
      <c r="D1608">
        <v>11546.7001953125</v>
      </c>
      <c r="E1608">
        <v>11582.75</v>
      </c>
      <c r="F1608">
        <v>1052.5</v>
      </c>
      <c r="G1608">
        <v>1053.5</v>
      </c>
      <c r="H1608">
        <v>1038.42504882812</v>
      </c>
      <c r="I1608">
        <v>1039.94995117187</v>
      </c>
      <c r="J1608">
        <v>9.0571134467831105E-2</v>
      </c>
      <c r="K1608">
        <v>9.0657187802242301E-2</v>
      </c>
      <c r="L1608">
        <v>8.99326241491646E-2</v>
      </c>
      <c r="M1608" s="19">
        <v>8.9784373414938098E-2</v>
      </c>
      <c r="N1608">
        <v>9.3453516214305504E-2</v>
      </c>
      <c r="O1608">
        <v>2.5549343659552501E-3</v>
      </c>
      <c r="P1608">
        <v>9.6008450580260807E-2</v>
      </c>
      <c r="Q1608">
        <v>9.0898581848350299E-2</v>
      </c>
      <c r="R1608" s="6" t="str">
        <f t="shared" si="249"/>
        <v>Lower</v>
      </c>
      <c r="S1608" t="str">
        <f t="shared" si="250"/>
        <v>Lower</v>
      </c>
      <c r="T1608" t="str">
        <f t="shared" si="253"/>
        <v>Below</v>
      </c>
      <c r="U1608" t="str">
        <f t="shared" si="254"/>
        <v>Above</v>
      </c>
      <c r="V1608" t="str">
        <f t="shared" si="255"/>
        <v>Below</v>
      </c>
      <c r="W1608" t="str">
        <f t="shared" si="252"/>
        <v>Below</v>
      </c>
      <c r="X1608" t="str">
        <f t="shared" si="256"/>
        <v>Buy</v>
      </c>
      <c r="Y1608" t="str">
        <f t="shared" si="251"/>
        <v/>
      </c>
    </row>
    <row r="1609" spans="1:25" x14ac:dyDescent="0.3">
      <c r="A1609" s="2">
        <v>43336</v>
      </c>
      <c r="B1609">
        <v>11566.599609375</v>
      </c>
      <c r="C1609">
        <v>11604.599609375</v>
      </c>
      <c r="D1609">
        <v>11532</v>
      </c>
      <c r="E1609">
        <v>11557.099609375</v>
      </c>
      <c r="F1609">
        <v>1035.5</v>
      </c>
      <c r="G1609">
        <v>1046.80004882812</v>
      </c>
      <c r="H1609">
        <v>1033.02502441406</v>
      </c>
      <c r="I1609">
        <v>1034.92504882812</v>
      </c>
      <c r="J1609">
        <v>8.9525014694958605E-2</v>
      </c>
      <c r="K1609">
        <v>9.0205615365001199E-2</v>
      </c>
      <c r="L1609">
        <v>8.9578999689044606E-2</v>
      </c>
      <c r="M1609" s="19">
        <v>8.9548856011295794E-2</v>
      </c>
      <c r="N1609">
        <v>9.3056834648951703E-2</v>
      </c>
      <c r="O1609">
        <v>2.51200004745822E-3</v>
      </c>
      <c r="P1609">
        <v>9.5568834696409893E-2</v>
      </c>
      <c r="Q1609">
        <v>9.0544834601493498E-2</v>
      </c>
      <c r="R1609" s="6" t="str">
        <f t="shared" ref="R1609:R1672" si="257">IF(OR(M1609&lt;=Q1609,L1609&lt;=Q1609),"Lower",IF(OR(M1609&gt;=P1609,K1609&gt;=P1609),"Upper",0))</f>
        <v>Lower</v>
      </c>
      <c r="S1609" t="str">
        <f t="shared" si="250"/>
        <v>Lower</v>
      </c>
      <c r="T1609" t="str">
        <f t="shared" si="253"/>
        <v>Below</v>
      </c>
      <c r="U1609" t="str">
        <f t="shared" si="254"/>
        <v>Above</v>
      </c>
      <c r="V1609" t="str">
        <f t="shared" si="255"/>
        <v>Below</v>
      </c>
      <c r="W1609" t="str">
        <f t="shared" si="252"/>
        <v>Below</v>
      </c>
      <c r="X1609" t="str">
        <f t="shared" si="256"/>
        <v>Buy</v>
      </c>
      <c r="Y1609" t="str">
        <f t="shared" si="251"/>
        <v/>
      </c>
    </row>
    <row r="1610" spans="1:25" x14ac:dyDescent="0.3">
      <c r="A1610" s="2">
        <v>43339</v>
      </c>
      <c r="B1610">
        <v>11605.849609375</v>
      </c>
      <c r="C1610">
        <v>11700.9501953125</v>
      </c>
      <c r="D1610">
        <v>11595.599609375</v>
      </c>
      <c r="E1610">
        <v>11691.9501953125</v>
      </c>
      <c r="F1610">
        <v>1038.5</v>
      </c>
      <c r="G1610">
        <v>1044.25</v>
      </c>
      <c r="H1610">
        <v>1035.125</v>
      </c>
      <c r="I1610">
        <v>1040.22497558593</v>
      </c>
      <c r="J1610">
        <v>8.94807390198403E-2</v>
      </c>
      <c r="K1610">
        <v>8.9244888882471701E-2</v>
      </c>
      <c r="L1610">
        <v>8.9268777369917507E-2</v>
      </c>
      <c r="M1610" s="19">
        <v>8.8969330026994198E-2</v>
      </c>
      <c r="N1610">
        <v>9.2596773269783897E-2</v>
      </c>
      <c r="O1610">
        <v>2.36439758196823E-3</v>
      </c>
      <c r="P1610">
        <v>9.4961170851752097E-2</v>
      </c>
      <c r="Q1610">
        <v>9.02323756878156E-2</v>
      </c>
      <c r="R1610" s="6" t="str">
        <f t="shared" si="257"/>
        <v>Lower</v>
      </c>
      <c r="S1610" t="str">
        <f t="shared" si="250"/>
        <v>Lower</v>
      </c>
      <c r="T1610" t="str">
        <f t="shared" si="253"/>
        <v>Below</v>
      </c>
      <c r="U1610" t="str">
        <f t="shared" si="254"/>
        <v>Above</v>
      </c>
      <c r="V1610" t="str">
        <f t="shared" si="255"/>
        <v>Below</v>
      </c>
      <c r="W1610" t="str">
        <f t="shared" si="252"/>
        <v>Below</v>
      </c>
      <c r="X1610" t="str">
        <f t="shared" si="256"/>
        <v>Buy</v>
      </c>
      <c r="Y1610" t="str">
        <f t="shared" si="251"/>
        <v/>
      </c>
    </row>
    <row r="1611" spans="1:25" x14ac:dyDescent="0.3">
      <c r="A1611" s="2">
        <v>43340</v>
      </c>
      <c r="B1611">
        <v>11731.9501953125</v>
      </c>
      <c r="C1611">
        <v>11760.2001953125</v>
      </c>
      <c r="D1611">
        <v>11710.5</v>
      </c>
      <c r="E1611">
        <v>11738.5</v>
      </c>
      <c r="F1611">
        <v>1044</v>
      </c>
      <c r="G1611">
        <v>1049.125</v>
      </c>
      <c r="H1611">
        <v>1039.40002441406</v>
      </c>
      <c r="I1611">
        <v>1047.42504882812</v>
      </c>
      <c r="J1611">
        <v>8.8987762700964201E-2</v>
      </c>
      <c r="K1611">
        <v>8.9209790868880798E-2</v>
      </c>
      <c r="L1611">
        <v>8.8757954349862306E-2</v>
      </c>
      <c r="M1611" s="19">
        <v>8.9229888727531195E-2</v>
      </c>
      <c r="N1611">
        <v>9.2176902128272106E-2</v>
      </c>
      <c r="O1611">
        <v>2.1609074985832399E-3</v>
      </c>
      <c r="P1611">
        <v>9.4337809626855298E-2</v>
      </c>
      <c r="Q1611">
        <v>9.0015994629688803E-2</v>
      </c>
      <c r="R1611" s="6" t="str">
        <f t="shared" si="257"/>
        <v>Lower</v>
      </c>
      <c r="S1611" t="str">
        <f t="shared" si="250"/>
        <v>Lower</v>
      </c>
      <c r="T1611" t="str">
        <f t="shared" si="253"/>
        <v>Below</v>
      </c>
      <c r="U1611" t="str">
        <f t="shared" si="254"/>
        <v>Above</v>
      </c>
      <c r="V1611" t="str">
        <f t="shared" si="255"/>
        <v>Below</v>
      </c>
      <c r="W1611" t="str">
        <f t="shared" si="252"/>
        <v>Below</v>
      </c>
      <c r="X1611" t="str">
        <f t="shared" si="256"/>
        <v>Buy</v>
      </c>
      <c r="Y1611" t="str">
        <f t="shared" si="251"/>
        <v/>
      </c>
    </row>
    <row r="1612" spans="1:25" x14ac:dyDescent="0.3">
      <c r="A1612" s="2">
        <v>43341</v>
      </c>
      <c r="B1612">
        <v>11744.9501953125</v>
      </c>
      <c r="C1612">
        <v>11753.2001953125</v>
      </c>
      <c r="D1612">
        <v>11678.849609375</v>
      </c>
      <c r="E1612">
        <v>11691.900390625</v>
      </c>
      <c r="F1612">
        <v>1046.07495117187</v>
      </c>
      <c r="G1612">
        <v>1047.02502441406</v>
      </c>
      <c r="H1612">
        <v>1036.375</v>
      </c>
      <c r="I1612">
        <v>1039.25</v>
      </c>
      <c r="J1612">
        <v>8.9065933339536094E-2</v>
      </c>
      <c r="K1612">
        <v>8.90842499927504E-2</v>
      </c>
      <c r="L1612">
        <v>8.8739476460769504E-2</v>
      </c>
      <c r="M1612" s="19">
        <v>8.8886320040265504E-2</v>
      </c>
      <c r="N1612">
        <v>9.1828845774970497E-2</v>
      </c>
      <c r="O1612">
        <v>2.0982833669450801E-3</v>
      </c>
      <c r="P1612">
        <v>9.3927129141915602E-2</v>
      </c>
      <c r="Q1612">
        <v>8.9730562408025405E-2</v>
      </c>
      <c r="R1612" s="6" t="str">
        <f t="shared" si="257"/>
        <v>Lower</v>
      </c>
      <c r="S1612" t="str">
        <f t="shared" ref="S1612:S1675" si="258">+IF(R1612=0,S1611,R1612)</f>
        <v>Lower</v>
      </c>
      <c r="T1612" t="str">
        <f t="shared" si="253"/>
        <v>Below</v>
      </c>
      <c r="U1612" t="str">
        <f t="shared" si="254"/>
        <v>Above</v>
      </c>
      <c r="V1612" t="str">
        <f t="shared" si="255"/>
        <v>Below</v>
      </c>
      <c r="W1612" t="str">
        <f t="shared" si="252"/>
        <v>Below</v>
      </c>
      <c r="X1612" t="str">
        <f t="shared" si="256"/>
        <v>Buy</v>
      </c>
      <c r="Y1612" t="str">
        <f t="shared" si="251"/>
        <v/>
      </c>
    </row>
    <row r="1613" spans="1:25" x14ac:dyDescent="0.3">
      <c r="A1613" s="2">
        <v>43342</v>
      </c>
      <c r="B1613">
        <v>11694.75</v>
      </c>
      <c r="C1613">
        <v>11698.7998046875</v>
      </c>
      <c r="D1613">
        <v>11639.7001953125</v>
      </c>
      <c r="E1613">
        <v>11676.7998046875</v>
      </c>
      <c r="F1613">
        <v>1041.80004882812</v>
      </c>
      <c r="G1613">
        <v>1043.94995117187</v>
      </c>
      <c r="H1613">
        <v>1030.92504882812</v>
      </c>
      <c r="I1613">
        <v>1033.05004882812</v>
      </c>
      <c r="J1613">
        <v>8.9082712227976202E-2</v>
      </c>
      <c r="K1613">
        <v>8.9235645416684703E-2</v>
      </c>
      <c r="L1613">
        <v>8.8569725296128804E-2</v>
      </c>
      <c r="M1613" s="19">
        <v>8.84703057436525E-2</v>
      </c>
      <c r="N1613">
        <v>9.1454447972733E-2</v>
      </c>
      <c r="O1613">
        <v>1.9878222534582901E-3</v>
      </c>
      <c r="P1613">
        <v>9.3442270226191296E-2</v>
      </c>
      <c r="Q1613">
        <v>8.9466625719274703E-2</v>
      </c>
      <c r="R1613" s="6" t="str">
        <f t="shared" si="257"/>
        <v>Lower</v>
      </c>
      <c r="S1613" t="str">
        <f t="shared" si="258"/>
        <v>Lower</v>
      </c>
      <c r="T1613" t="str">
        <f t="shared" si="253"/>
        <v>Below</v>
      </c>
      <c r="U1613" t="str">
        <f t="shared" si="254"/>
        <v>Above</v>
      </c>
      <c r="V1613" t="str">
        <f t="shared" si="255"/>
        <v>Below</v>
      </c>
      <c r="W1613" t="str">
        <f t="shared" si="252"/>
        <v>Below</v>
      </c>
      <c r="X1613" t="str">
        <f t="shared" si="256"/>
        <v>Buy</v>
      </c>
      <c r="Y1613" t="str">
        <f t="shared" si="251"/>
        <v/>
      </c>
    </row>
    <row r="1614" spans="1:25" x14ac:dyDescent="0.3">
      <c r="A1614" s="2">
        <v>43343</v>
      </c>
      <c r="B1614">
        <v>11675.849609375</v>
      </c>
      <c r="C1614">
        <v>11727.650390625</v>
      </c>
      <c r="D1614">
        <v>11640.099609375</v>
      </c>
      <c r="E1614">
        <v>11680.5</v>
      </c>
      <c r="F1614">
        <v>1034.59997558593</v>
      </c>
      <c r="G1614">
        <v>1039.375</v>
      </c>
      <c r="H1614">
        <v>1029.125</v>
      </c>
      <c r="I1614">
        <v>1030.59997558593</v>
      </c>
      <c r="J1614">
        <v>8.8610251947337196E-2</v>
      </c>
      <c r="K1614">
        <v>8.8626021869723196E-2</v>
      </c>
      <c r="L1614">
        <v>8.8412044100648096E-2</v>
      </c>
      <c r="M1614" s="19">
        <v>8.8232522202468799E-2</v>
      </c>
      <c r="N1614">
        <v>9.1109635993425198E-2</v>
      </c>
      <c r="O1614">
        <v>1.9136576516339599E-3</v>
      </c>
      <c r="P1614">
        <v>9.3023293645059096E-2</v>
      </c>
      <c r="Q1614">
        <v>8.9195978341791202E-2</v>
      </c>
      <c r="R1614" s="6" t="str">
        <f t="shared" si="257"/>
        <v>Lower</v>
      </c>
      <c r="S1614" t="str">
        <f t="shared" si="258"/>
        <v>Lower</v>
      </c>
      <c r="T1614" t="str">
        <f t="shared" si="253"/>
        <v>Below</v>
      </c>
      <c r="U1614" t="str">
        <f t="shared" si="254"/>
        <v>Above</v>
      </c>
      <c r="V1614" t="str">
        <f t="shared" si="255"/>
        <v>Below</v>
      </c>
      <c r="W1614" t="str">
        <f t="shared" si="252"/>
        <v>Below</v>
      </c>
      <c r="X1614" t="str">
        <f t="shared" si="256"/>
        <v>Buy</v>
      </c>
      <c r="Y1614" t="str">
        <f t="shared" si="251"/>
        <v/>
      </c>
    </row>
    <row r="1615" spans="1:25" x14ac:dyDescent="0.3">
      <c r="A1615" s="2">
        <v>43346</v>
      </c>
      <c r="B1615">
        <v>11751.7998046875</v>
      </c>
      <c r="C1615">
        <v>11751.7998046875</v>
      </c>
      <c r="D1615">
        <v>11567.400390625</v>
      </c>
      <c r="E1615">
        <v>11582.349609375</v>
      </c>
      <c r="F1615">
        <v>1034.69995117187</v>
      </c>
      <c r="G1615">
        <v>1039.47497558593</v>
      </c>
      <c r="H1615">
        <v>1031.75</v>
      </c>
      <c r="I1615">
        <v>1037.52502441406</v>
      </c>
      <c r="J1615">
        <v>8.8046083865312097E-2</v>
      </c>
      <c r="K1615">
        <v>8.8452406683384499E-2</v>
      </c>
      <c r="L1615">
        <v>8.9194630181228904E-2</v>
      </c>
      <c r="M1615" s="19">
        <v>8.9578113198574796E-2</v>
      </c>
      <c r="N1615">
        <v>9.0852532879950001E-2</v>
      </c>
      <c r="O1615">
        <v>1.74064647850386E-3</v>
      </c>
      <c r="P1615">
        <v>9.2593179358453806E-2</v>
      </c>
      <c r="Q1615">
        <v>8.91118864014461E-2</v>
      </c>
      <c r="R1615" s="6">
        <f t="shared" si="257"/>
        <v>0</v>
      </c>
      <c r="S1615" t="str">
        <f t="shared" si="258"/>
        <v>Lower</v>
      </c>
      <c r="T1615" t="str">
        <f t="shared" si="253"/>
        <v>Above</v>
      </c>
      <c r="U1615" t="str">
        <f t="shared" si="254"/>
        <v>Above</v>
      </c>
      <c r="V1615" t="str">
        <f t="shared" si="255"/>
        <v>Below</v>
      </c>
      <c r="W1615" t="str">
        <f t="shared" si="252"/>
        <v>Above</v>
      </c>
      <c r="X1615" t="str">
        <f t="shared" si="256"/>
        <v>Buy</v>
      </c>
      <c r="Y1615" t="str">
        <f t="shared" si="251"/>
        <v/>
      </c>
    </row>
    <row r="1616" spans="1:25" x14ac:dyDescent="0.3">
      <c r="A1616" s="2">
        <v>43347</v>
      </c>
      <c r="B1616">
        <v>11598.75</v>
      </c>
      <c r="C1616">
        <v>11602.5498046875</v>
      </c>
      <c r="D1616">
        <v>11496.849609375</v>
      </c>
      <c r="E1616">
        <v>11520.2998046875</v>
      </c>
      <c r="F1616">
        <v>1038.44995117187</v>
      </c>
      <c r="G1616">
        <v>1038.97497558593</v>
      </c>
      <c r="H1616">
        <v>1024.5</v>
      </c>
      <c r="I1616">
        <v>1025.90002441406</v>
      </c>
      <c r="J1616">
        <v>8.9531195272928105E-2</v>
      </c>
      <c r="K1616">
        <v>8.9547124819596494E-2</v>
      </c>
      <c r="L1616">
        <v>8.9111368314723396E-2</v>
      </c>
      <c r="M1616" s="19">
        <v>8.9051504023934594E-2</v>
      </c>
      <c r="N1616">
        <v>9.0636312884464498E-2</v>
      </c>
      <c r="O1616">
        <v>1.6781637025104401E-3</v>
      </c>
      <c r="P1616">
        <v>9.2314476586974906E-2</v>
      </c>
      <c r="Q1616">
        <v>8.8958149181953994E-2</v>
      </c>
      <c r="R1616" s="6">
        <f t="shared" si="257"/>
        <v>0</v>
      </c>
      <c r="S1616" t="str">
        <f t="shared" si="258"/>
        <v>Lower</v>
      </c>
      <c r="T1616" t="str">
        <f t="shared" si="253"/>
        <v>Above</v>
      </c>
      <c r="U1616" t="str">
        <f t="shared" si="254"/>
        <v>Above</v>
      </c>
      <c r="V1616" t="str">
        <f t="shared" si="255"/>
        <v>Below</v>
      </c>
      <c r="W1616" t="str">
        <f t="shared" si="252"/>
        <v>Above</v>
      </c>
      <c r="X1616" t="str">
        <f t="shared" si="256"/>
        <v>Buy</v>
      </c>
      <c r="Y1616" t="str">
        <f t="shared" si="251"/>
        <v/>
      </c>
    </row>
    <row r="1617" spans="1:25" x14ac:dyDescent="0.3">
      <c r="A1617" s="2">
        <v>43348</v>
      </c>
      <c r="B1617">
        <v>11514.849609375</v>
      </c>
      <c r="C1617">
        <v>11542.650390625</v>
      </c>
      <c r="D1617">
        <v>11393.849609375</v>
      </c>
      <c r="E1617">
        <v>11476.9501953125</v>
      </c>
      <c r="F1617">
        <v>1026.90002441406</v>
      </c>
      <c r="G1617">
        <v>1030.09997558593</v>
      </c>
      <c r="H1617">
        <v>1017.77502441406</v>
      </c>
      <c r="I1617">
        <v>1022.92498779296</v>
      </c>
      <c r="J1617">
        <v>8.9180498161087099E-2</v>
      </c>
      <c r="K1617">
        <v>8.9242933011519601E-2</v>
      </c>
      <c r="L1617">
        <v>8.9326703380095906E-2</v>
      </c>
      <c r="M1617" s="19">
        <v>8.9128642225071095E-2</v>
      </c>
      <c r="N1617">
        <v>9.0450869273722395E-2</v>
      </c>
      <c r="O1617">
        <v>1.62623929601623E-3</v>
      </c>
      <c r="P1617">
        <v>9.2077108569738705E-2</v>
      </c>
      <c r="Q1617">
        <v>8.8824629977706196E-2</v>
      </c>
      <c r="R1617" s="6">
        <f t="shared" si="257"/>
        <v>0</v>
      </c>
      <c r="S1617" t="str">
        <f t="shared" si="258"/>
        <v>Lower</v>
      </c>
      <c r="T1617" t="str">
        <f t="shared" si="253"/>
        <v>Above</v>
      </c>
      <c r="U1617" t="str">
        <f t="shared" si="254"/>
        <v>Above</v>
      </c>
      <c r="V1617" t="str">
        <f t="shared" si="255"/>
        <v>Below</v>
      </c>
      <c r="W1617" t="str">
        <f t="shared" si="252"/>
        <v>Above</v>
      </c>
      <c r="X1617" t="str">
        <f t="shared" si="256"/>
        <v>Buy</v>
      </c>
      <c r="Y1617" t="str">
        <f t="shared" si="251"/>
        <v/>
      </c>
    </row>
    <row r="1618" spans="1:25" x14ac:dyDescent="0.3">
      <c r="A1618" s="2">
        <v>43349</v>
      </c>
      <c r="B1618">
        <v>11514.150390625</v>
      </c>
      <c r="C1618">
        <v>11562.25</v>
      </c>
      <c r="D1618">
        <v>11436.0498046875</v>
      </c>
      <c r="E1618">
        <v>11536.900390625</v>
      </c>
      <c r="F1618">
        <v>1024.5</v>
      </c>
      <c r="G1618">
        <v>1029.5</v>
      </c>
      <c r="H1618">
        <v>1016.29998779296</v>
      </c>
      <c r="I1618">
        <v>1026.09997558593</v>
      </c>
      <c r="J1618">
        <v>8.8977472522346404E-2</v>
      </c>
      <c r="K1618">
        <v>8.9039763021903098E-2</v>
      </c>
      <c r="L1618">
        <v>8.8868097389397396E-2</v>
      </c>
      <c r="M1618" s="19">
        <v>8.8940698180921804E-2</v>
      </c>
      <c r="N1618">
        <v>9.0220549556772694E-2</v>
      </c>
      <c r="O1618">
        <v>1.4846850739818299E-3</v>
      </c>
      <c r="P1618">
        <v>9.1705234630754598E-2</v>
      </c>
      <c r="Q1618">
        <v>8.8735864482790902E-2</v>
      </c>
      <c r="R1618" s="6">
        <f t="shared" si="257"/>
        <v>0</v>
      </c>
      <c r="S1618" t="str">
        <f t="shared" si="258"/>
        <v>Lower</v>
      </c>
      <c r="T1618" t="str">
        <f t="shared" si="253"/>
        <v>Above</v>
      </c>
      <c r="U1618" t="str">
        <f t="shared" si="254"/>
        <v>Above</v>
      </c>
      <c r="V1618" t="str">
        <f t="shared" si="255"/>
        <v>Below</v>
      </c>
      <c r="W1618" t="str">
        <f t="shared" si="252"/>
        <v>Above</v>
      </c>
      <c r="X1618" t="str">
        <f t="shared" si="256"/>
        <v>Buy</v>
      </c>
      <c r="Y1618" t="str">
        <f t="shared" si="251"/>
        <v/>
      </c>
    </row>
    <row r="1619" spans="1:25" x14ac:dyDescent="0.3">
      <c r="A1619" s="2">
        <v>43350</v>
      </c>
      <c r="B1619">
        <v>11558.25</v>
      </c>
      <c r="C1619">
        <v>11603</v>
      </c>
      <c r="D1619">
        <v>11484.400390625</v>
      </c>
      <c r="E1619">
        <v>11589.099609375</v>
      </c>
      <c r="F1619">
        <v>1025.5</v>
      </c>
      <c r="G1619">
        <v>1030</v>
      </c>
      <c r="H1619">
        <v>1020.375</v>
      </c>
      <c r="I1619">
        <v>1028.47497558593</v>
      </c>
      <c r="J1619">
        <v>8.8724504142062996E-2</v>
      </c>
      <c r="K1619">
        <v>8.8770145651986501E-2</v>
      </c>
      <c r="L1619">
        <v>8.8848783157452205E-2</v>
      </c>
      <c r="M1619" s="19">
        <v>8.8745028539918003E-2</v>
      </c>
      <c r="N1619">
        <v>8.99932811198903E-2</v>
      </c>
      <c r="O1619">
        <v>1.3298532567137E-3</v>
      </c>
      <c r="P1619">
        <v>9.1323134376604095E-2</v>
      </c>
      <c r="Q1619">
        <v>8.8663427863176603E-2</v>
      </c>
      <c r="R1619" s="6">
        <f t="shared" si="257"/>
        <v>0</v>
      </c>
      <c r="S1619" t="str">
        <f t="shared" si="258"/>
        <v>Lower</v>
      </c>
      <c r="T1619" t="str">
        <f t="shared" si="253"/>
        <v>Above</v>
      </c>
      <c r="U1619" t="str">
        <f t="shared" si="254"/>
        <v>Above</v>
      </c>
      <c r="V1619" t="str">
        <f t="shared" si="255"/>
        <v>Below</v>
      </c>
      <c r="W1619" t="str">
        <f t="shared" si="252"/>
        <v>Above</v>
      </c>
      <c r="X1619" t="str">
        <f t="shared" si="256"/>
        <v>Buy</v>
      </c>
      <c r="Y1619" t="str">
        <f t="shared" si="251"/>
        <v/>
      </c>
    </row>
    <row r="1620" spans="1:25" x14ac:dyDescent="0.3">
      <c r="A1620" s="2">
        <v>43353</v>
      </c>
      <c r="B1620">
        <v>11570.25</v>
      </c>
      <c r="C1620">
        <v>11573</v>
      </c>
      <c r="D1620">
        <v>11427.2998046875</v>
      </c>
      <c r="E1620">
        <v>11438.099609375</v>
      </c>
      <c r="F1620">
        <v>1027.5</v>
      </c>
      <c r="G1620">
        <v>1027.5</v>
      </c>
      <c r="H1620">
        <v>1012.54998779296</v>
      </c>
      <c r="I1620">
        <v>1020.57501220703</v>
      </c>
      <c r="J1620">
        <v>8.8805341284760406E-2</v>
      </c>
      <c r="K1620">
        <v>8.8784239177395599E-2</v>
      </c>
      <c r="L1620">
        <v>8.8607983084299402E-2</v>
      </c>
      <c r="M1620" s="19">
        <v>8.9225924503274795E-2</v>
      </c>
      <c r="N1620">
        <v>8.9837378822016895E-2</v>
      </c>
      <c r="O1620">
        <v>1.21782094599674E-3</v>
      </c>
      <c r="P1620">
        <v>9.10551997680136E-2</v>
      </c>
      <c r="Q1620">
        <v>8.8619557876020105E-2</v>
      </c>
      <c r="R1620" s="6" t="str">
        <f t="shared" si="257"/>
        <v>Lower</v>
      </c>
      <c r="S1620" t="str">
        <f t="shared" si="258"/>
        <v>Lower</v>
      </c>
      <c r="T1620" t="str">
        <f t="shared" si="253"/>
        <v>Above</v>
      </c>
      <c r="U1620" t="str">
        <f t="shared" si="254"/>
        <v>Above</v>
      </c>
      <c r="V1620" t="str">
        <f t="shared" si="255"/>
        <v>Below</v>
      </c>
      <c r="W1620" t="str">
        <f t="shared" si="252"/>
        <v>Above</v>
      </c>
      <c r="X1620" t="str">
        <f t="shared" si="256"/>
        <v>Buy</v>
      </c>
      <c r="Y1620" t="str">
        <f t="shared" si="251"/>
        <v/>
      </c>
    </row>
    <row r="1621" spans="1:25" x14ac:dyDescent="0.3">
      <c r="A1621" s="2">
        <v>43354</v>
      </c>
      <c r="B1621">
        <v>11476.849609375</v>
      </c>
      <c r="C1621">
        <v>11479.400390625</v>
      </c>
      <c r="D1621">
        <v>11274</v>
      </c>
      <c r="E1621">
        <v>11287.5</v>
      </c>
      <c r="F1621">
        <v>1023.15002441406</v>
      </c>
      <c r="G1621">
        <v>1024</v>
      </c>
      <c r="H1621">
        <v>997.07501220703102</v>
      </c>
      <c r="I1621">
        <v>1000.20001220703</v>
      </c>
      <c r="J1621">
        <v>8.9149031244453197E-2</v>
      </c>
      <c r="K1621">
        <v>8.9203265428068904E-2</v>
      </c>
      <c r="L1621">
        <v>8.8440217509937094E-2</v>
      </c>
      <c r="M1621" s="19">
        <v>8.8611296762527603E-2</v>
      </c>
      <c r="N1621">
        <v>8.9642960171863198E-2</v>
      </c>
      <c r="O1621">
        <v>1.0720904614085001E-3</v>
      </c>
      <c r="P1621">
        <v>9.0715050633271704E-2</v>
      </c>
      <c r="Q1621">
        <v>8.8570869710454705E-2</v>
      </c>
      <c r="R1621" s="6" t="str">
        <f t="shared" si="257"/>
        <v>Lower</v>
      </c>
      <c r="S1621" t="str">
        <f t="shared" si="258"/>
        <v>Lower</v>
      </c>
      <c r="T1621" t="str">
        <f t="shared" si="253"/>
        <v>Above</v>
      </c>
      <c r="U1621" t="str">
        <f t="shared" si="254"/>
        <v>Above</v>
      </c>
      <c r="V1621" t="str">
        <f t="shared" si="255"/>
        <v>Below</v>
      </c>
      <c r="W1621" t="str">
        <f t="shared" si="252"/>
        <v>Above</v>
      </c>
      <c r="X1621" t="str">
        <f t="shared" si="256"/>
        <v>Buy</v>
      </c>
      <c r="Y1621" t="str">
        <f t="shared" si="251"/>
        <v/>
      </c>
    </row>
    <row r="1622" spans="1:25" x14ac:dyDescent="0.3">
      <c r="A1622" s="2">
        <v>43355</v>
      </c>
      <c r="B1622">
        <v>11340.099609375</v>
      </c>
      <c r="C1622">
        <v>11380.75</v>
      </c>
      <c r="D1622">
        <v>11250.2001953125</v>
      </c>
      <c r="E1622">
        <v>11369.900390625</v>
      </c>
      <c r="F1622">
        <v>1000.95001220703</v>
      </c>
      <c r="G1622">
        <v>1010.67498779296</v>
      </c>
      <c r="H1622">
        <v>994.77502441406205</v>
      </c>
      <c r="I1622">
        <v>1005.92498779296</v>
      </c>
      <c r="J1622">
        <v>8.8266421520630495E-2</v>
      </c>
      <c r="K1622">
        <v>8.8805657605427399E-2</v>
      </c>
      <c r="L1622">
        <v>8.8422873117275202E-2</v>
      </c>
      <c r="M1622" s="19">
        <v>8.8472629771004799E-2</v>
      </c>
      <c r="N1622">
        <v>8.9461766126336495E-2</v>
      </c>
      <c r="O1622">
        <v>9.3277510947823903E-4</v>
      </c>
      <c r="P1622">
        <v>9.0394541235814793E-2</v>
      </c>
      <c r="Q1622">
        <v>8.8528991016858294E-2</v>
      </c>
      <c r="R1622" s="6" t="str">
        <f t="shared" si="257"/>
        <v>Lower</v>
      </c>
      <c r="S1622" t="str">
        <f t="shared" si="258"/>
        <v>Lower</v>
      </c>
      <c r="T1622" t="str">
        <f t="shared" si="253"/>
        <v>Below</v>
      </c>
      <c r="U1622" t="str">
        <f t="shared" si="254"/>
        <v>Above</v>
      </c>
      <c r="V1622" t="str">
        <f t="shared" si="255"/>
        <v>Below</v>
      </c>
      <c r="W1622" t="str">
        <f t="shared" si="252"/>
        <v>Below</v>
      </c>
      <c r="X1622" t="str">
        <f t="shared" si="256"/>
        <v>Buy</v>
      </c>
      <c r="Y1622" t="str">
        <f t="shared" si="251"/>
        <v/>
      </c>
    </row>
    <row r="1623" spans="1:25" x14ac:dyDescent="0.3">
      <c r="A1623" s="2">
        <v>43357</v>
      </c>
      <c r="B1623">
        <v>11443.5</v>
      </c>
      <c r="C1623">
        <v>11523.25</v>
      </c>
      <c r="D1623">
        <v>11430.5498046875</v>
      </c>
      <c r="E1623">
        <v>11515.2001953125</v>
      </c>
      <c r="F1623">
        <v>1009.92498779296</v>
      </c>
      <c r="G1623">
        <v>1018.70001220703</v>
      </c>
      <c r="H1623">
        <v>1009.47497558593</v>
      </c>
      <c r="I1623">
        <v>1014.79998779296</v>
      </c>
      <c r="J1623">
        <v>8.8253155747190004E-2</v>
      </c>
      <c r="K1623">
        <v>8.84038801733045E-2</v>
      </c>
      <c r="L1623">
        <v>8.8313772551165196E-2</v>
      </c>
      <c r="M1623" s="19">
        <v>8.8126994805184794E-2</v>
      </c>
      <c r="N1623">
        <v>8.9300818315589905E-2</v>
      </c>
      <c r="O1623">
        <v>8.6586423217127801E-4</v>
      </c>
      <c r="P1623">
        <v>9.0166682547761196E-2</v>
      </c>
      <c r="Q1623">
        <v>8.8434954083418602E-2</v>
      </c>
      <c r="R1623" s="6" t="str">
        <f t="shared" si="257"/>
        <v>Lower</v>
      </c>
      <c r="S1623" t="str">
        <f t="shared" si="258"/>
        <v>Lower</v>
      </c>
      <c r="T1623" t="str">
        <f t="shared" si="253"/>
        <v>Below</v>
      </c>
      <c r="U1623" t="str">
        <f t="shared" si="254"/>
        <v>Above</v>
      </c>
      <c r="V1623" t="str">
        <f t="shared" si="255"/>
        <v>Below</v>
      </c>
      <c r="W1623" t="str">
        <f t="shared" si="252"/>
        <v>Below</v>
      </c>
      <c r="X1623" t="str">
        <f t="shared" si="256"/>
        <v>Buy</v>
      </c>
      <c r="Y1623" t="str">
        <f t="shared" si="251"/>
        <v/>
      </c>
    </row>
    <row r="1624" spans="1:25" x14ac:dyDescent="0.3">
      <c r="A1624" s="2">
        <v>43360</v>
      </c>
      <c r="B1624">
        <v>11464.9501953125</v>
      </c>
      <c r="C1624">
        <v>11464.9501953125</v>
      </c>
      <c r="D1624">
        <v>11366.900390625</v>
      </c>
      <c r="E1624">
        <v>11377.75</v>
      </c>
      <c r="F1624">
        <v>1010.65002441406</v>
      </c>
      <c r="G1624">
        <v>1011.47497558593</v>
      </c>
      <c r="H1624">
        <v>994</v>
      </c>
      <c r="I1624">
        <v>996.09997558593705</v>
      </c>
      <c r="J1624">
        <v>8.8151279089487097E-2</v>
      </c>
      <c r="K1624">
        <v>8.8223233276624596E-2</v>
      </c>
      <c r="L1624">
        <v>8.7446882249431299E-2</v>
      </c>
      <c r="M1624" s="19">
        <v>8.7548063157121297E-2</v>
      </c>
      <c r="N1624">
        <v>8.9120270505332402E-2</v>
      </c>
      <c r="O1624">
        <v>8.33887086335657E-4</v>
      </c>
      <c r="P1624">
        <v>8.9954157591668096E-2</v>
      </c>
      <c r="Q1624">
        <v>8.8286383418996695E-2</v>
      </c>
      <c r="R1624" s="6" t="str">
        <f t="shared" si="257"/>
        <v>Lower</v>
      </c>
      <c r="S1624" t="str">
        <f t="shared" si="258"/>
        <v>Lower</v>
      </c>
      <c r="T1624" t="str">
        <f t="shared" si="253"/>
        <v>Below</v>
      </c>
      <c r="U1624" t="str">
        <f t="shared" si="254"/>
        <v>Above</v>
      </c>
      <c r="V1624" t="str">
        <f t="shared" si="255"/>
        <v>Below</v>
      </c>
      <c r="W1624" t="str">
        <f t="shared" si="252"/>
        <v>Below</v>
      </c>
      <c r="X1624" t="str">
        <f t="shared" si="256"/>
        <v>Buy</v>
      </c>
      <c r="Y1624" t="str">
        <f t="shared" si="251"/>
        <v/>
      </c>
    </row>
    <row r="1625" spans="1:25" x14ac:dyDescent="0.3">
      <c r="A1625" s="2">
        <v>43361</v>
      </c>
      <c r="B1625">
        <v>11381.5498046875</v>
      </c>
      <c r="C1625">
        <v>11411.4501953125</v>
      </c>
      <c r="D1625">
        <v>11268.9501953125</v>
      </c>
      <c r="E1625">
        <v>11278.900390625</v>
      </c>
      <c r="F1625">
        <v>997.45001220703102</v>
      </c>
      <c r="G1625">
        <v>1004.92498779296</v>
      </c>
      <c r="H1625">
        <v>990.47497558593705</v>
      </c>
      <c r="I1625">
        <v>994.59997558593705</v>
      </c>
      <c r="J1625">
        <v>8.7637450902884106E-2</v>
      </c>
      <c r="K1625">
        <v>8.8062864105191693E-2</v>
      </c>
      <c r="L1625">
        <v>8.78941656870523E-2</v>
      </c>
      <c r="M1625" s="19">
        <v>8.8182352990070406E-2</v>
      </c>
      <c r="N1625">
        <v>8.9001894098962794E-2</v>
      </c>
      <c r="O1625">
        <v>7.8698722900801899E-4</v>
      </c>
      <c r="P1625">
        <v>8.9788881327970901E-2</v>
      </c>
      <c r="Q1625">
        <v>8.8214906869954798E-2</v>
      </c>
      <c r="R1625" s="6" t="str">
        <f t="shared" si="257"/>
        <v>Lower</v>
      </c>
      <c r="S1625" t="str">
        <f t="shared" si="258"/>
        <v>Lower</v>
      </c>
      <c r="T1625" t="str">
        <f t="shared" si="253"/>
        <v>Below</v>
      </c>
      <c r="U1625" t="str">
        <f t="shared" si="254"/>
        <v>Above</v>
      </c>
      <c r="V1625" t="str">
        <f t="shared" si="255"/>
        <v>Below</v>
      </c>
      <c r="W1625" t="str">
        <f t="shared" si="252"/>
        <v>Below</v>
      </c>
      <c r="X1625" t="str">
        <f t="shared" si="256"/>
        <v>Buy</v>
      </c>
      <c r="Y1625" t="str">
        <f t="shared" si="251"/>
        <v/>
      </c>
    </row>
    <row r="1626" spans="1:25" x14ac:dyDescent="0.3">
      <c r="A1626" s="2">
        <v>43362</v>
      </c>
      <c r="B1626">
        <v>11326.650390625</v>
      </c>
      <c r="C1626">
        <v>11332.0498046875</v>
      </c>
      <c r="D1626">
        <v>11210.900390625</v>
      </c>
      <c r="E1626">
        <v>11234.349609375</v>
      </c>
      <c r="F1626">
        <v>997.42498779296795</v>
      </c>
      <c r="G1626">
        <v>999</v>
      </c>
      <c r="H1626">
        <v>978.25</v>
      </c>
      <c r="I1626">
        <v>980.67498779296795</v>
      </c>
      <c r="J1626">
        <v>8.8060013631084705E-2</v>
      </c>
      <c r="K1626">
        <v>8.8157042831453397E-2</v>
      </c>
      <c r="L1626">
        <v>8.7258825421199102E-2</v>
      </c>
      <c r="M1626" s="19">
        <v>8.7292546688648595E-2</v>
      </c>
      <c r="N1626">
        <v>8.8829979456699404E-2</v>
      </c>
      <c r="O1626">
        <v>7.6465170748437597E-4</v>
      </c>
      <c r="P1626">
        <v>8.9594631164183702E-2</v>
      </c>
      <c r="Q1626">
        <v>8.8065327749214994E-2</v>
      </c>
      <c r="R1626" s="6" t="str">
        <f t="shared" si="257"/>
        <v>Lower</v>
      </c>
      <c r="S1626" t="str">
        <f t="shared" si="258"/>
        <v>Lower</v>
      </c>
      <c r="T1626" t="str">
        <f t="shared" si="253"/>
        <v>Below</v>
      </c>
      <c r="U1626" t="str">
        <f t="shared" si="254"/>
        <v>Above</v>
      </c>
      <c r="V1626" t="str">
        <f t="shared" si="255"/>
        <v>Below</v>
      </c>
      <c r="W1626" t="str">
        <f t="shared" si="252"/>
        <v>Below</v>
      </c>
      <c r="X1626" t="str">
        <f t="shared" si="256"/>
        <v>Buy</v>
      </c>
      <c r="Y1626" t="str">
        <f t="shared" si="251"/>
        <v/>
      </c>
    </row>
    <row r="1627" spans="1:25" x14ac:dyDescent="0.3">
      <c r="A1627" s="2">
        <v>43364</v>
      </c>
      <c r="B1627">
        <v>11271.2998046875</v>
      </c>
      <c r="C1627">
        <v>11346.7998046875</v>
      </c>
      <c r="D1627">
        <v>10866.4501953125</v>
      </c>
      <c r="E1627">
        <v>11143.099609375</v>
      </c>
      <c r="F1627">
        <v>986.95001220703102</v>
      </c>
      <c r="G1627">
        <v>999.92498779296795</v>
      </c>
      <c r="H1627">
        <v>955.09997558593705</v>
      </c>
      <c r="I1627">
        <v>985.125</v>
      </c>
      <c r="J1627">
        <v>8.7563105348025499E-2</v>
      </c>
      <c r="K1627">
        <v>8.81239649068178E-2</v>
      </c>
      <c r="L1627">
        <v>8.7894386705783797E-2</v>
      </c>
      <c r="M1627" s="19">
        <v>8.8406730131998998E-2</v>
      </c>
      <c r="N1627">
        <v>8.8721606057269906E-2</v>
      </c>
      <c r="O1627">
        <v>6.4933560419940201E-4</v>
      </c>
      <c r="P1627">
        <v>8.9370941661469305E-2</v>
      </c>
      <c r="Q1627">
        <v>8.8072270453070506E-2</v>
      </c>
      <c r="R1627" s="6" t="str">
        <f t="shared" si="257"/>
        <v>Lower</v>
      </c>
      <c r="S1627" t="str">
        <f t="shared" si="258"/>
        <v>Lower</v>
      </c>
      <c r="T1627" t="str">
        <f t="shared" si="253"/>
        <v>Above</v>
      </c>
      <c r="U1627" t="str">
        <f t="shared" si="254"/>
        <v>Above</v>
      </c>
      <c r="V1627" t="str">
        <f t="shared" si="255"/>
        <v>Below</v>
      </c>
      <c r="W1627" t="str">
        <f t="shared" si="252"/>
        <v>Above</v>
      </c>
      <c r="X1627" t="str">
        <f t="shared" si="256"/>
        <v>Buy</v>
      </c>
      <c r="Y1627" t="str">
        <f t="shared" si="251"/>
        <v/>
      </c>
    </row>
    <row r="1628" spans="1:25" x14ac:dyDescent="0.3">
      <c r="A1628" s="2">
        <v>43367</v>
      </c>
      <c r="B1628">
        <v>11164.400390625</v>
      </c>
      <c r="C1628">
        <v>11170.150390625</v>
      </c>
      <c r="D1628">
        <v>10943.599609375</v>
      </c>
      <c r="E1628">
        <v>10967.400390625</v>
      </c>
      <c r="F1628">
        <v>983.625</v>
      </c>
      <c r="G1628">
        <v>986.09997558593705</v>
      </c>
      <c r="H1628">
        <v>957.5</v>
      </c>
      <c r="I1628">
        <v>962.84997558593705</v>
      </c>
      <c r="J1628">
        <v>8.8103701549970506E-2</v>
      </c>
      <c r="K1628">
        <v>8.8279919347689501E-2</v>
      </c>
      <c r="L1628">
        <v>8.7494063578472198E-2</v>
      </c>
      <c r="M1628" s="19">
        <v>8.7791996397704894E-2</v>
      </c>
      <c r="N1628">
        <v>8.8621987206408195E-2</v>
      </c>
      <c r="O1628">
        <v>6.3025972776602701E-4</v>
      </c>
      <c r="P1628">
        <v>8.9252246934174204E-2</v>
      </c>
      <c r="Q1628">
        <v>8.7991727478642201E-2</v>
      </c>
      <c r="R1628" s="6" t="str">
        <f t="shared" si="257"/>
        <v>Lower</v>
      </c>
      <c r="S1628" t="str">
        <f t="shared" si="258"/>
        <v>Lower</v>
      </c>
      <c r="T1628" t="str">
        <f t="shared" si="253"/>
        <v>Below</v>
      </c>
      <c r="U1628" t="str">
        <f t="shared" si="254"/>
        <v>Above</v>
      </c>
      <c r="V1628" t="str">
        <f t="shared" si="255"/>
        <v>Below</v>
      </c>
      <c r="W1628" t="str">
        <f t="shared" si="252"/>
        <v>Below</v>
      </c>
      <c r="X1628" t="str">
        <f t="shared" si="256"/>
        <v>Buy</v>
      </c>
      <c r="Y1628" t="str">
        <f t="shared" si="251"/>
        <v/>
      </c>
    </row>
    <row r="1629" spans="1:25" x14ac:dyDescent="0.3">
      <c r="A1629" s="2">
        <v>43368</v>
      </c>
      <c r="B1629">
        <v>10969.9501953125</v>
      </c>
      <c r="C1629">
        <v>11080.599609375</v>
      </c>
      <c r="D1629">
        <v>10882.849609375</v>
      </c>
      <c r="E1629">
        <v>11067.4501953125</v>
      </c>
      <c r="F1629">
        <v>962.84997558593705</v>
      </c>
      <c r="G1629">
        <v>981</v>
      </c>
      <c r="H1629">
        <v>957.5</v>
      </c>
      <c r="I1629">
        <v>976.20001220703102</v>
      </c>
      <c r="J1629">
        <v>8.7771590430498606E-2</v>
      </c>
      <c r="K1629">
        <v>8.8533115046409705E-2</v>
      </c>
      <c r="L1629">
        <v>8.7982470985831104E-2</v>
      </c>
      <c r="M1629" s="19">
        <v>8.8204599521982896E-2</v>
      </c>
      <c r="N1629">
        <v>8.8554774381942605E-2</v>
      </c>
      <c r="O1629">
        <v>5.9701426354351003E-4</v>
      </c>
      <c r="P1629">
        <v>8.9151788645486105E-2</v>
      </c>
      <c r="Q1629">
        <v>8.7957760118399106E-2</v>
      </c>
      <c r="R1629" s="6">
        <f t="shared" si="257"/>
        <v>0</v>
      </c>
      <c r="S1629" t="str">
        <f t="shared" si="258"/>
        <v>Lower</v>
      </c>
      <c r="T1629" t="str">
        <f t="shared" si="253"/>
        <v>Above</v>
      </c>
      <c r="U1629" t="str">
        <f t="shared" si="254"/>
        <v>Above</v>
      </c>
      <c r="V1629" t="str">
        <f t="shared" si="255"/>
        <v>Below</v>
      </c>
      <c r="W1629" t="str">
        <f t="shared" si="252"/>
        <v>Above</v>
      </c>
      <c r="X1629" t="str">
        <f t="shared" si="256"/>
        <v>Buy</v>
      </c>
      <c r="Y1629" t="str">
        <f t="shared" si="251"/>
        <v/>
      </c>
    </row>
    <row r="1630" spans="1:25" x14ac:dyDescent="0.3">
      <c r="A1630" s="2">
        <v>43369</v>
      </c>
      <c r="B1630">
        <v>11145.5498046875</v>
      </c>
      <c r="C1630">
        <v>11145.5498046875</v>
      </c>
      <c r="D1630">
        <v>10993.0498046875</v>
      </c>
      <c r="E1630">
        <v>11053.7998046875</v>
      </c>
      <c r="F1630">
        <v>981.47497558593705</v>
      </c>
      <c r="G1630">
        <v>989</v>
      </c>
      <c r="H1630">
        <v>977.65002441406205</v>
      </c>
      <c r="I1630">
        <v>984.09997558593705</v>
      </c>
      <c r="J1630">
        <v>8.8059807975839496E-2</v>
      </c>
      <c r="K1630">
        <v>8.8734967527941494E-2</v>
      </c>
      <c r="L1630">
        <v>8.8933466306791997E-2</v>
      </c>
      <c r="M1630" s="19">
        <v>8.9028206858660294E-2</v>
      </c>
      <c r="N1630">
        <v>8.85577182235259E-2</v>
      </c>
      <c r="O1630">
        <v>5.9930675695537997E-4</v>
      </c>
      <c r="P1630">
        <v>8.9157024980481295E-2</v>
      </c>
      <c r="Q1630">
        <v>8.7958411466570505E-2</v>
      </c>
      <c r="R1630" s="6">
        <f t="shared" si="257"/>
        <v>0</v>
      </c>
      <c r="S1630" t="str">
        <f t="shared" si="258"/>
        <v>Lower</v>
      </c>
      <c r="T1630" t="str">
        <f t="shared" si="253"/>
        <v>Above</v>
      </c>
      <c r="U1630" t="str">
        <f t="shared" si="254"/>
        <v>Above</v>
      </c>
      <c r="V1630" t="str">
        <f t="shared" si="255"/>
        <v>Below</v>
      </c>
      <c r="W1630" t="str">
        <f t="shared" si="252"/>
        <v>Above</v>
      </c>
      <c r="X1630" t="str">
        <f t="shared" si="256"/>
        <v>Buy</v>
      </c>
      <c r="Y1630" t="str">
        <f t="shared" si="251"/>
        <v/>
      </c>
    </row>
    <row r="1631" spans="1:25" x14ac:dyDescent="0.3">
      <c r="A1631" s="2">
        <v>43370</v>
      </c>
      <c r="B1631">
        <v>11079.7998046875</v>
      </c>
      <c r="C1631">
        <v>11089.4501953125</v>
      </c>
      <c r="D1631">
        <v>10953.349609375</v>
      </c>
      <c r="E1631">
        <v>10977.5498046875</v>
      </c>
      <c r="F1631">
        <v>984.70001220703102</v>
      </c>
      <c r="G1631">
        <v>993</v>
      </c>
      <c r="H1631">
        <v>977.57501220703102</v>
      </c>
      <c r="I1631">
        <v>988.07501220703102</v>
      </c>
      <c r="J1631">
        <v>8.8873448037430802E-2</v>
      </c>
      <c r="K1631">
        <v>8.9544565556526803E-2</v>
      </c>
      <c r="L1631">
        <v>8.9248955531403995E-2</v>
      </c>
      <c r="M1631" s="19">
        <v>9.0008702286653697E-2</v>
      </c>
      <c r="N1631">
        <v>8.8596658901481995E-2</v>
      </c>
      <c r="O1631">
        <v>6.6678400300948699E-4</v>
      </c>
      <c r="P1631">
        <v>8.9263442904491494E-2</v>
      </c>
      <c r="Q1631">
        <v>8.7929874898472593E-2</v>
      </c>
      <c r="R1631" s="6" t="str">
        <f t="shared" si="257"/>
        <v>Upper</v>
      </c>
      <c r="S1631" t="str">
        <f t="shared" si="258"/>
        <v>Upper</v>
      </c>
      <c r="T1631" t="str">
        <f t="shared" si="253"/>
        <v>Above</v>
      </c>
      <c r="U1631" t="str">
        <f t="shared" si="254"/>
        <v>Above</v>
      </c>
      <c r="V1631" t="str">
        <f t="shared" si="255"/>
        <v>Above</v>
      </c>
      <c r="W1631" t="str">
        <f t="shared" si="252"/>
        <v>Above</v>
      </c>
      <c r="X1631" t="str">
        <f t="shared" si="256"/>
        <v>Buy</v>
      </c>
      <c r="Y1631" t="str">
        <f t="shared" si="251"/>
        <v/>
      </c>
    </row>
    <row r="1632" spans="1:25" x14ac:dyDescent="0.3">
      <c r="A1632" s="2">
        <v>43371</v>
      </c>
      <c r="B1632">
        <v>11008.099609375</v>
      </c>
      <c r="C1632">
        <v>11034.099609375</v>
      </c>
      <c r="D1632">
        <v>10850.2998046875</v>
      </c>
      <c r="E1632">
        <v>10930.4501953125</v>
      </c>
      <c r="F1632">
        <v>990.32501220703102</v>
      </c>
      <c r="G1632">
        <v>1007.72497558593</v>
      </c>
      <c r="H1632">
        <v>988.57501220703102</v>
      </c>
      <c r="I1632">
        <v>1003.02502441406</v>
      </c>
      <c r="J1632">
        <v>8.9963304053283205E-2</v>
      </c>
      <c r="K1632">
        <v>9.1328247094102297E-2</v>
      </c>
      <c r="L1632">
        <v>9.1110386809768198E-2</v>
      </c>
      <c r="M1632" s="19">
        <v>9.1764292091482805E-2</v>
      </c>
      <c r="N1632">
        <v>8.8740557504042902E-2</v>
      </c>
      <c r="O1632">
        <v>9.7287629768672598E-4</v>
      </c>
      <c r="P1632">
        <v>8.9713433801729595E-2</v>
      </c>
      <c r="Q1632">
        <v>8.7767681206356196E-2</v>
      </c>
      <c r="R1632" s="6" t="str">
        <f t="shared" si="257"/>
        <v>Upper</v>
      </c>
      <c r="S1632" t="str">
        <f t="shared" si="258"/>
        <v>Upper</v>
      </c>
      <c r="T1632" t="str">
        <f t="shared" si="253"/>
        <v>Above</v>
      </c>
      <c r="U1632" t="str">
        <f t="shared" si="254"/>
        <v>Above</v>
      </c>
      <c r="V1632" t="str">
        <f t="shared" si="255"/>
        <v>Above</v>
      </c>
      <c r="W1632" t="str">
        <f t="shared" si="252"/>
        <v>Above</v>
      </c>
      <c r="X1632" t="str">
        <f t="shared" si="256"/>
        <v>Buy</v>
      </c>
      <c r="Y1632" t="str">
        <f t="shared" si="251"/>
        <v/>
      </c>
    </row>
    <row r="1633" spans="1:25" x14ac:dyDescent="0.3">
      <c r="A1633" s="2">
        <v>43374</v>
      </c>
      <c r="B1633">
        <v>10930.900390625</v>
      </c>
      <c r="C1633">
        <v>11035.650390625</v>
      </c>
      <c r="D1633">
        <v>10821.5498046875</v>
      </c>
      <c r="E1633">
        <v>11008.2998046875</v>
      </c>
      <c r="F1633">
        <v>1004.90002441406</v>
      </c>
      <c r="G1633">
        <v>1021</v>
      </c>
      <c r="H1633">
        <v>998.90002441406205</v>
      </c>
      <c r="I1633">
        <v>1017.72497558593</v>
      </c>
      <c r="J1633">
        <v>9.1932044799889007E-2</v>
      </c>
      <c r="K1633">
        <v>9.2518335019688494E-2</v>
      </c>
      <c r="L1633">
        <v>9.2306558898003196E-2</v>
      </c>
      <c r="M1633" s="19">
        <v>9.2450695715297904E-2</v>
      </c>
      <c r="N1633">
        <v>8.8939577002625197E-2</v>
      </c>
      <c r="O1633">
        <v>1.2749239778721501E-3</v>
      </c>
      <c r="P1633">
        <v>9.0214500980497297E-2</v>
      </c>
      <c r="Q1633">
        <v>8.7664653024753E-2</v>
      </c>
      <c r="R1633" s="6" t="str">
        <f t="shared" si="257"/>
        <v>Upper</v>
      </c>
      <c r="S1633" t="str">
        <f t="shared" si="258"/>
        <v>Upper</v>
      </c>
      <c r="T1633" t="str">
        <f t="shared" si="253"/>
        <v>Above</v>
      </c>
      <c r="U1633" t="str">
        <f t="shared" si="254"/>
        <v>Above</v>
      </c>
      <c r="V1633" t="str">
        <f t="shared" si="255"/>
        <v>Above</v>
      </c>
      <c r="W1633" t="str">
        <f t="shared" si="252"/>
        <v>Above</v>
      </c>
      <c r="X1633" t="str">
        <f t="shared" si="256"/>
        <v>Buy</v>
      </c>
      <c r="Y1633" t="str">
        <f t="shared" si="251"/>
        <v/>
      </c>
    </row>
    <row r="1634" spans="1:25" x14ac:dyDescent="0.3">
      <c r="A1634" s="2">
        <v>43376</v>
      </c>
      <c r="B1634">
        <v>10982.7001953125</v>
      </c>
      <c r="C1634">
        <v>10989.0498046875</v>
      </c>
      <c r="D1634">
        <v>10843.75</v>
      </c>
      <c r="E1634">
        <v>10858.25</v>
      </c>
      <c r="F1634">
        <v>1015.22497558593</v>
      </c>
      <c r="G1634">
        <v>1026.09997558593</v>
      </c>
      <c r="H1634">
        <v>1003.5</v>
      </c>
      <c r="I1634">
        <v>1015.57501220703</v>
      </c>
      <c r="J1634">
        <v>9.2438558599573104E-2</v>
      </c>
      <c r="K1634">
        <v>9.3374767957484603E-2</v>
      </c>
      <c r="L1634">
        <v>9.2541786743515805E-2</v>
      </c>
      <c r="M1634" s="19">
        <v>9.3530266130088302E-2</v>
      </c>
      <c r="N1634">
        <v>8.92044641990061E-2</v>
      </c>
      <c r="O1634">
        <v>1.62309625288028E-3</v>
      </c>
      <c r="P1634">
        <v>9.0827560451886405E-2</v>
      </c>
      <c r="Q1634">
        <v>8.7581367946125796E-2</v>
      </c>
      <c r="R1634" s="6" t="str">
        <f t="shared" si="257"/>
        <v>Upper</v>
      </c>
      <c r="S1634" t="str">
        <f t="shared" si="258"/>
        <v>Upper</v>
      </c>
      <c r="T1634" t="str">
        <f t="shared" si="253"/>
        <v>Above</v>
      </c>
      <c r="U1634" t="str">
        <f t="shared" si="254"/>
        <v>Above</v>
      </c>
      <c r="V1634" t="str">
        <f t="shared" si="255"/>
        <v>Above</v>
      </c>
      <c r="W1634" t="str">
        <f t="shared" si="252"/>
        <v>Above</v>
      </c>
      <c r="X1634" t="str">
        <f t="shared" si="256"/>
        <v>Buy</v>
      </c>
      <c r="Y1634" t="str">
        <f t="shared" si="251"/>
        <v/>
      </c>
    </row>
    <row r="1635" spans="1:25" x14ac:dyDescent="0.3">
      <c r="A1635" s="2">
        <v>43377</v>
      </c>
      <c r="B1635">
        <v>10754.7001953125</v>
      </c>
      <c r="C1635">
        <v>10754.7001953125</v>
      </c>
      <c r="D1635">
        <v>10547.25</v>
      </c>
      <c r="E1635">
        <v>10599.25</v>
      </c>
      <c r="F1635">
        <v>1004</v>
      </c>
      <c r="G1635">
        <v>1008.90002441406</v>
      </c>
      <c r="H1635">
        <v>971.5</v>
      </c>
      <c r="I1635">
        <v>978.875</v>
      </c>
      <c r="J1635">
        <v>9.3354531671426697E-2</v>
      </c>
      <c r="K1635">
        <v>9.3810148687714895E-2</v>
      </c>
      <c r="L1635">
        <v>9.2109317594633602E-2</v>
      </c>
      <c r="M1635" s="19">
        <v>9.2353232540038202E-2</v>
      </c>
      <c r="N1635">
        <v>8.9343220166079304E-2</v>
      </c>
      <c r="O1635">
        <v>1.7688005391523201E-3</v>
      </c>
      <c r="P1635">
        <v>9.1112020705231597E-2</v>
      </c>
      <c r="Q1635">
        <v>8.7574419626926997E-2</v>
      </c>
      <c r="R1635" s="6" t="str">
        <f t="shared" si="257"/>
        <v>Upper</v>
      </c>
      <c r="S1635" t="str">
        <f t="shared" si="258"/>
        <v>Upper</v>
      </c>
      <c r="T1635" t="str">
        <f t="shared" si="253"/>
        <v>Above</v>
      </c>
      <c r="U1635" t="str">
        <f t="shared" si="254"/>
        <v>Above</v>
      </c>
      <c r="V1635" t="str">
        <f t="shared" si="255"/>
        <v>Above</v>
      </c>
      <c r="W1635" t="str">
        <f t="shared" si="252"/>
        <v>Above</v>
      </c>
      <c r="X1635" t="str">
        <f t="shared" si="256"/>
        <v>Buy</v>
      </c>
      <c r="Y1635" t="str">
        <f t="shared" si="251"/>
        <v/>
      </c>
    </row>
    <row r="1636" spans="1:25" x14ac:dyDescent="0.3">
      <c r="A1636" s="2">
        <v>43378</v>
      </c>
      <c r="B1636">
        <v>10514.099609375</v>
      </c>
      <c r="C1636">
        <v>10540.650390625</v>
      </c>
      <c r="D1636">
        <v>10261.900390625</v>
      </c>
      <c r="E1636">
        <v>10316.4501953125</v>
      </c>
      <c r="F1636">
        <v>976.97497558593705</v>
      </c>
      <c r="G1636">
        <v>995</v>
      </c>
      <c r="H1636">
        <v>970.07501220703102</v>
      </c>
      <c r="I1636">
        <v>982.65002441406205</v>
      </c>
      <c r="J1636">
        <v>9.2920460323089205E-2</v>
      </c>
      <c r="K1636">
        <v>9.4396452128320901E-2</v>
      </c>
      <c r="L1636">
        <v>9.4531711991013401E-2</v>
      </c>
      <c r="M1636" s="19">
        <v>9.5250789351995296E-2</v>
      </c>
      <c r="N1636">
        <v>8.9653184432482297E-2</v>
      </c>
      <c r="O1636">
        <v>2.2045069868777902E-3</v>
      </c>
      <c r="P1636">
        <v>9.1857691419360094E-2</v>
      </c>
      <c r="Q1636">
        <v>8.74486774456045E-2</v>
      </c>
      <c r="R1636" s="6" t="str">
        <f t="shared" si="257"/>
        <v>Upper</v>
      </c>
      <c r="S1636" t="str">
        <f t="shared" si="258"/>
        <v>Upper</v>
      </c>
      <c r="T1636" t="str">
        <f t="shared" si="253"/>
        <v>Above</v>
      </c>
      <c r="U1636" t="str">
        <f t="shared" si="254"/>
        <v>Above</v>
      </c>
      <c r="V1636" t="str">
        <f t="shared" si="255"/>
        <v>Above</v>
      </c>
      <c r="W1636" t="str">
        <f t="shared" si="252"/>
        <v>Above</v>
      </c>
      <c r="X1636" t="str">
        <f t="shared" si="256"/>
        <v>Buy</v>
      </c>
      <c r="Y1636" t="str">
        <f t="shared" si="251"/>
        <v/>
      </c>
    </row>
    <row r="1637" spans="1:25" x14ac:dyDescent="0.3">
      <c r="A1637" s="2">
        <v>43381</v>
      </c>
      <c r="B1637">
        <v>10310.150390625</v>
      </c>
      <c r="C1637">
        <v>10398.349609375</v>
      </c>
      <c r="D1637">
        <v>10198.400390625</v>
      </c>
      <c r="E1637">
        <v>10348.0498046875</v>
      </c>
      <c r="F1637">
        <v>982.5</v>
      </c>
      <c r="G1637">
        <v>984.5</v>
      </c>
      <c r="H1637">
        <v>965</v>
      </c>
      <c r="I1637">
        <v>972.5</v>
      </c>
      <c r="J1637">
        <v>9.5294439244395998E-2</v>
      </c>
      <c r="K1637">
        <v>9.4678486200578296E-2</v>
      </c>
      <c r="L1637">
        <v>9.4622682287222898E-2</v>
      </c>
      <c r="M1637" s="19">
        <v>9.3979060630291197E-2</v>
      </c>
      <c r="N1637">
        <v>8.9895705352743299E-2</v>
      </c>
      <c r="O1637">
        <v>2.4017417195903602E-3</v>
      </c>
      <c r="P1637">
        <v>9.2297447072333699E-2</v>
      </c>
      <c r="Q1637">
        <v>8.7493963633152996E-2</v>
      </c>
      <c r="R1637" s="6" t="str">
        <f t="shared" si="257"/>
        <v>Upper</v>
      </c>
      <c r="S1637" t="str">
        <f t="shared" si="258"/>
        <v>Upper</v>
      </c>
      <c r="T1637" t="str">
        <f t="shared" si="253"/>
        <v>Above</v>
      </c>
      <c r="U1637" t="str">
        <f t="shared" si="254"/>
        <v>Above</v>
      </c>
      <c r="V1637" t="str">
        <f t="shared" si="255"/>
        <v>Above</v>
      </c>
      <c r="W1637" t="str">
        <f t="shared" si="252"/>
        <v>Above</v>
      </c>
      <c r="X1637" t="str">
        <f t="shared" si="256"/>
        <v>Buy</v>
      </c>
      <c r="Y1637" t="str">
        <f t="shared" si="251"/>
        <v/>
      </c>
    </row>
    <row r="1638" spans="1:25" x14ac:dyDescent="0.3">
      <c r="A1638" s="2">
        <v>43382</v>
      </c>
      <c r="B1638">
        <v>10390.2998046875</v>
      </c>
      <c r="C1638">
        <v>10397.599609375</v>
      </c>
      <c r="D1638">
        <v>10279.349609375</v>
      </c>
      <c r="E1638">
        <v>10301.0498046875</v>
      </c>
      <c r="F1638">
        <v>972.20001220703102</v>
      </c>
      <c r="G1638">
        <v>982.5</v>
      </c>
      <c r="H1638">
        <v>965</v>
      </c>
      <c r="I1638">
        <v>970.29998779296795</v>
      </c>
      <c r="J1638">
        <v>9.3568042355084896E-2</v>
      </c>
      <c r="K1638">
        <v>9.4492963463810295E-2</v>
      </c>
      <c r="L1638">
        <v>9.3877534734288795E-2</v>
      </c>
      <c r="M1638" s="19">
        <v>9.4194281766449894E-2</v>
      </c>
      <c r="N1638">
        <v>9.01583845320197E-2</v>
      </c>
      <c r="O1638">
        <v>2.5729832769572701E-3</v>
      </c>
      <c r="P1638">
        <v>9.2731367808977005E-2</v>
      </c>
      <c r="Q1638">
        <v>8.7585401255062506E-2</v>
      </c>
      <c r="R1638" s="6" t="str">
        <f t="shared" si="257"/>
        <v>Upper</v>
      </c>
      <c r="S1638" t="str">
        <f t="shared" si="258"/>
        <v>Upper</v>
      </c>
      <c r="T1638" t="str">
        <f t="shared" si="253"/>
        <v>Above</v>
      </c>
      <c r="U1638" t="str">
        <f t="shared" si="254"/>
        <v>Above</v>
      </c>
      <c r="V1638" t="str">
        <f t="shared" si="255"/>
        <v>Above</v>
      </c>
      <c r="W1638" t="str">
        <f t="shared" si="252"/>
        <v>Above</v>
      </c>
      <c r="X1638" t="str">
        <f t="shared" si="256"/>
        <v>Buy</v>
      </c>
      <c r="Y1638" t="str">
        <f t="shared" si="251"/>
        <v/>
      </c>
    </row>
    <row r="1639" spans="1:25" x14ac:dyDescent="0.3">
      <c r="A1639" s="2">
        <v>43383</v>
      </c>
      <c r="B1639">
        <v>10331.849609375</v>
      </c>
      <c r="C1639">
        <v>10482.349609375</v>
      </c>
      <c r="D1639">
        <v>10318.25</v>
      </c>
      <c r="E1639">
        <v>10460.099609375</v>
      </c>
      <c r="F1639">
        <v>972.5</v>
      </c>
      <c r="G1639">
        <v>991.125</v>
      </c>
      <c r="H1639">
        <v>967.75</v>
      </c>
      <c r="I1639">
        <v>983.57501220703102</v>
      </c>
      <c r="J1639">
        <v>9.4126418479568694E-2</v>
      </c>
      <c r="K1639">
        <v>9.4551797729926501E-2</v>
      </c>
      <c r="L1639">
        <v>9.3790129140115794E-2</v>
      </c>
      <c r="M1639" s="19">
        <v>9.4031132488020405E-2</v>
      </c>
      <c r="N1639">
        <v>9.0422689729424896E-2</v>
      </c>
      <c r="O1639">
        <v>2.6890428031797601E-3</v>
      </c>
      <c r="P1639">
        <v>9.3111732532604602E-2</v>
      </c>
      <c r="Q1639">
        <v>8.7733646926245107E-2</v>
      </c>
      <c r="R1639" s="6" t="str">
        <f t="shared" si="257"/>
        <v>Upper</v>
      </c>
      <c r="S1639" t="str">
        <f t="shared" si="258"/>
        <v>Upper</v>
      </c>
      <c r="T1639" t="str">
        <f t="shared" si="253"/>
        <v>Above</v>
      </c>
      <c r="U1639" t="str">
        <f t="shared" si="254"/>
        <v>Above</v>
      </c>
      <c r="V1639" t="str">
        <f t="shared" si="255"/>
        <v>Above</v>
      </c>
      <c r="W1639" t="str">
        <f t="shared" si="252"/>
        <v>Above</v>
      </c>
      <c r="X1639" t="str">
        <f t="shared" si="256"/>
        <v>Buy</v>
      </c>
      <c r="Y1639" t="str">
        <f t="shared" si="251"/>
        <v/>
      </c>
    </row>
    <row r="1640" spans="1:25" x14ac:dyDescent="0.3">
      <c r="A1640" s="2">
        <v>43384</v>
      </c>
      <c r="B1640">
        <v>10169.7998046875</v>
      </c>
      <c r="C1640">
        <v>10335.9501953125</v>
      </c>
      <c r="D1640">
        <v>10138.599609375</v>
      </c>
      <c r="E1640">
        <v>10234.650390625</v>
      </c>
      <c r="F1640">
        <v>962.5</v>
      </c>
      <c r="G1640">
        <v>974.15002441406205</v>
      </c>
      <c r="H1640">
        <v>958.79998779296795</v>
      </c>
      <c r="I1640">
        <v>968.77502441406205</v>
      </c>
      <c r="J1640">
        <v>9.4642964314436195E-2</v>
      </c>
      <c r="K1640">
        <v>9.4248715019529902E-2</v>
      </c>
      <c r="L1640">
        <v>9.4569272358519904E-2</v>
      </c>
      <c r="M1640" s="19">
        <v>9.4656386631581005E-2</v>
      </c>
      <c r="N1640">
        <v>9.0694212835840199E-2</v>
      </c>
      <c r="O1640">
        <v>2.8321975776286002E-3</v>
      </c>
      <c r="P1640">
        <v>9.3526410413468805E-2</v>
      </c>
      <c r="Q1640">
        <v>8.7862015258211607E-2</v>
      </c>
      <c r="R1640" s="6" t="str">
        <f t="shared" si="257"/>
        <v>Upper</v>
      </c>
      <c r="S1640" t="str">
        <f t="shared" si="258"/>
        <v>Upper</v>
      </c>
      <c r="T1640" t="str">
        <f t="shared" si="253"/>
        <v>Above</v>
      </c>
      <c r="U1640" t="str">
        <f t="shared" si="254"/>
        <v>Above</v>
      </c>
      <c r="V1640" t="str">
        <f t="shared" si="255"/>
        <v>Above</v>
      </c>
      <c r="W1640" t="str">
        <f t="shared" si="252"/>
        <v>Above</v>
      </c>
      <c r="X1640" t="str">
        <f t="shared" si="256"/>
        <v>Buy</v>
      </c>
      <c r="Y1640" t="str">
        <f t="shared" si="251"/>
        <v/>
      </c>
    </row>
    <row r="1641" spans="1:25" x14ac:dyDescent="0.3">
      <c r="A1641" s="2">
        <v>43385</v>
      </c>
      <c r="B1641">
        <v>10331.5498046875</v>
      </c>
      <c r="C1641">
        <v>10492.4501953125</v>
      </c>
      <c r="D1641">
        <v>10322.150390625</v>
      </c>
      <c r="E1641">
        <v>10472.5</v>
      </c>
      <c r="F1641">
        <v>972.5</v>
      </c>
      <c r="G1641">
        <v>998.54998779296795</v>
      </c>
      <c r="H1641">
        <v>971</v>
      </c>
      <c r="I1641">
        <v>990.92498779296795</v>
      </c>
      <c r="J1641">
        <v>9.4129149874374998E-2</v>
      </c>
      <c r="K1641">
        <v>9.5168427698524599E-2</v>
      </c>
      <c r="L1641">
        <v>9.4069545904107502E-2</v>
      </c>
      <c r="M1641" s="19">
        <v>9.4621626907898604E-2</v>
      </c>
      <c r="N1641">
        <v>9.0994729343108705E-2</v>
      </c>
      <c r="O1641">
        <v>2.9171485514914298E-3</v>
      </c>
      <c r="P1641">
        <v>9.3911877894600093E-2</v>
      </c>
      <c r="Q1641">
        <v>8.8077580791617302E-2</v>
      </c>
      <c r="R1641" s="6" t="str">
        <f t="shared" si="257"/>
        <v>Upper</v>
      </c>
      <c r="S1641" t="str">
        <f t="shared" si="258"/>
        <v>Upper</v>
      </c>
      <c r="T1641" t="str">
        <f t="shared" si="253"/>
        <v>Above</v>
      </c>
      <c r="U1641" t="str">
        <f t="shared" si="254"/>
        <v>Above</v>
      </c>
      <c r="V1641" t="str">
        <f t="shared" si="255"/>
        <v>Above</v>
      </c>
      <c r="W1641" t="str">
        <f t="shared" si="252"/>
        <v>Above</v>
      </c>
      <c r="X1641" t="str">
        <f t="shared" si="256"/>
        <v>Buy</v>
      </c>
      <c r="Y1641" t="str">
        <f t="shared" si="251"/>
        <v/>
      </c>
    </row>
    <row r="1642" spans="1:25" x14ac:dyDescent="0.3">
      <c r="A1642" s="2">
        <v>43388</v>
      </c>
      <c r="B1642">
        <v>10524.2001953125</v>
      </c>
      <c r="C1642">
        <v>10526.2998046875</v>
      </c>
      <c r="D1642">
        <v>10410.150390625</v>
      </c>
      <c r="E1642">
        <v>10512.5</v>
      </c>
      <c r="F1642">
        <v>995</v>
      </c>
      <c r="G1642">
        <v>1005.40002441406</v>
      </c>
      <c r="H1642">
        <v>985.15002441406205</v>
      </c>
      <c r="I1642">
        <v>1004.02502441406</v>
      </c>
      <c r="J1642">
        <v>9.4544001590085205E-2</v>
      </c>
      <c r="K1642">
        <v>9.5513147361273504E-2</v>
      </c>
      <c r="L1642">
        <v>9.4633601576135901E-2</v>
      </c>
      <c r="M1642" s="19">
        <v>9.5507731216557604E-2</v>
      </c>
      <c r="N1642">
        <v>9.1346484415386398E-2</v>
      </c>
      <c r="O1642">
        <v>3.0193840849678699E-3</v>
      </c>
      <c r="P1642">
        <v>9.4365868500354194E-2</v>
      </c>
      <c r="Q1642">
        <v>8.8327100330418504E-2</v>
      </c>
      <c r="R1642" s="6" t="str">
        <f t="shared" si="257"/>
        <v>Upper</v>
      </c>
      <c r="S1642" t="str">
        <f t="shared" si="258"/>
        <v>Upper</v>
      </c>
      <c r="T1642" t="str">
        <f t="shared" si="253"/>
        <v>Above</v>
      </c>
      <c r="U1642" t="str">
        <f t="shared" si="254"/>
        <v>Above</v>
      </c>
      <c r="V1642" t="str">
        <f t="shared" si="255"/>
        <v>Above</v>
      </c>
      <c r="W1642" t="str">
        <f t="shared" si="252"/>
        <v>Above</v>
      </c>
      <c r="X1642" t="str">
        <f t="shared" si="256"/>
        <v>Buy</v>
      </c>
      <c r="Y1642" t="str">
        <f t="shared" si="251"/>
        <v/>
      </c>
    </row>
    <row r="1643" spans="1:25" x14ac:dyDescent="0.3">
      <c r="A1643" s="2">
        <v>43389</v>
      </c>
      <c r="B1643">
        <v>10550.150390625</v>
      </c>
      <c r="C1643">
        <v>10604.900390625</v>
      </c>
      <c r="D1643">
        <v>10525.2998046875</v>
      </c>
      <c r="E1643">
        <v>10584.75</v>
      </c>
      <c r="F1643">
        <v>1001.5</v>
      </c>
      <c r="G1643">
        <v>1009.09997558593</v>
      </c>
      <c r="H1643">
        <v>993.75</v>
      </c>
      <c r="I1643">
        <v>996.375</v>
      </c>
      <c r="J1643">
        <v>9.4927556756910794E-2</v>
      </c>
      <c r="K1643">
        <v>9.5154121058789704E-2</v>
      </c>
      <c r="L1643">
        <v>9.4415362834361E-2</v>
      </c>
      <c r="M1643" s="19">
        <v>9.4133068801813893E-2</v>
      </c>
      <c r="N1643">
        <v>9.16467881152178E-2</v>
      </c>
      <c r="O1643">
        <v>2.9807559774804701E-3</v>
      </c>
      <c r="P1643">
        <v>9.4627544092698301E-2</v>
      </c>
      <c r="Q1643">
        <v>8.86660321377373E-2</v>
      </c>
      <c r="R1643" s="6" t="str">
        <f t="shared" si="257"/>
        <v>Upper</v>
      </c>
      <c r="S1643" t="str">
        <f t="shared" si="258"/>
        <v>Upper</v>
      </c>
      <c r="T1643" t="str">
        <f t="shared" si="253"/>
        <v>Above</v>
      </c>
      <c r="U1643" t="str">
        <f t="shared" si="254"/>
        <v>Above</v>
      </c>
      <c r="V1643" t="str">
        <f t="shared" si="255"/>
        <v>Below</v>
      </c>
      <c r="W1643" t="str">
        <f t="shared" si="252"/>
        <v>Below</v>
      </c>
      <c r="X1643" t="str">
        <f t="shared" si="256"/>
        <v>Sell</v>
      </c>
      <c r="Y1643" t="str">
        <f t="shared" si="251"/>
        <v>Sell</v>
      </c>
    </row>
    <row r="1644" spans="1:25" x14ac:dyDescent="0.3">
      <c r="A1644" s="2">
        <v>43390</v>
      </c>
      <c r="B1644">
        <v>10688.7001953125</v>
      </c>
      <c r="C1644">
        <v>10710.150390625</v>
      </c>
      <c r="D1644">
        <v>10436.4501953125</v>
      </c>
      <c r="E1644">
        <v>10453.0498046875</v>
      </c>
      <c r="F1644">
        <v>1003.04998779296</v>
      </c>
      <c r="G1644">
        <v>1006.5</v>
      </c>
      <c r="H1644">
        <v>981.75</v>
      </c>
      <c r="I1644">
        <v>987.29998779296795</v>
      </c>
      <c r="J1644">
        <v>9.3842092065867203E-2</v>
      </c>
      <c r="K1644">
        <v>9.3976271414547702E-2</v>
      </c>
      <c r="L1644">
        <v>9.40693417423627E-2</v>
      </c>
      <c r="M1644" s="19">
        <v>9.4450902486873198E-2</v>
      </c>
      <c r="N1644">
        <v>9.1991930081705406E-2</v>
      </c>
      <c r="O1644">
        <v>2.8790922302461301E-3</v>
      </c>
      <c r="P1644">
        <v>9.4871022311951506E-2</v>
      </c>
      <c r="Q1644">
        <v>8.9112837851459306E-2</v>
      </c>
      <c r="R1644" s="6">
        <f t="shared" si="257"/>
        <v>0</v>
      </c>
      <c r="S1644" t="str">
        <f t="shared" si="258"/>
        <v>Upper</v>
      </c>
      <c r="T1644" t="str">
        <f t="shared" si="253"/>
        <v>Above</v>
      </c>
      <c r="U1644" t="str">
        <f t="shared" si="254"/>
        <v>Above</v>
      </c>
      <c r="V1644" t="str">
        <f t="shared" si="255"/>
        <v>Below</v>
      </c>
      <c r="W1644" t="str">
        <f t="shared" si="252"/>
        <v>Below</v>
      </c>
      <c r="X1644" t="str">
        <f t="shared" si="256"/>
        <v>Sell</v>
      </c>
      <c r="Y1644" t="str">
        <f t="shared" si="251"/>
        <v/>
      </c>
    </row>
    <row r="1645" spans="1:25" x14ac:dyDescent="0.3">
      <c r="A1645" s="2">
        <v>43392</v>
      </c>
      <c r="B1645">
        <v>10339.7001953125</v>
      </c>
      <c r="C1645">
        <v>10380.099609375</v>
      </c>
      <c r="D1645">
        <v>10249.599609375</v>
      </c>
      <c r="E1645">
        <v>10303.5498046875</v>
      </c>
      <c r="F1645">
        <v>979.45001220703102</v>
      </c>
      <c r="G1645">
        <v>990.42498779296795</v>
      </c>
      <c r="H1645">
        <v>979</v>
      </c>
      <c r="I1645">
        <v>983.875</v>
      </c>
      <c r="J1645">
        <v>9.47271191335958E-2</v>
      </c>
      <c r="K1645">
        <v>9.5415749854504794E-2</v>
      </c>
      <c r="L1645">
        <v>9.5515926212818902E-2</v>
      </c>
      <c r="M1645" s="19">
        <v>9.5488935235931494E-2</v>
      </c>
      <c r="N1645">
        <v>9.2357259193998495E-2</v>
      </c>
      <c r="O1645">
        <v>2.8334573409882799E-3</v>
      </c>
      <c r="P1645">
        <v>9.51907165349868E-2</v>
      </c>
      <c r="Q1645">
        <v>8.9523801853010204E-2</v>
      </c>
      <c r="R1645" s="6" t="str">
        <f t="shared" si="257"/>
        <v>Upper</v>
      </c>
      <c r="S1645" t="str">
        <f t="shared" si="258"/>
        <v>Upper</v>
      </c>
      <c r="T1645" t="str">
        <f t="shared" si="253"/>
        <v>Above</v>
      </c>
      <c r="U1645" t="str">
        <f t="shared" si="254"/>
        <v>Above</v>
      </c>
      <c r="V1645" t="str">
        <f t="shared" si="255"/>
        <v>Above</v>
      </c>
      <c r="W1645" t="str">
        <f t="shared" si="252"/>
        <v>Above</v>
      </c>
      <c r="X1645" t="str">
        <f t="shared" si="256"/>
        <v>Sell</v>
      </c>
      <c r="Y1645" t="str">
        <f t="shared" si="251"/>
        <v/>
      </c>
    </row>
    <row r="1646" spans="1:25" x14ac:dyDescent="0.3">
      <c r="A1646" s="2">
        <v>43395</v>
      </c>
      <c r="B1646">
        <v>10405.849609375</v>
      </c>
      <c r="C1646">
        <v>10408.5498046875</v>
      </c>
      <c r="D1646">
        <v>10224</v>
      </c>
      <c r="E1646">
        <v>10245.25</v>
      </c>
      <c r="F1646">
        <v>1007</v>
      </c>
      <c r="G1646">
        <v>1010</v>
      </c>
      <c r="H1646">
        <v>994.29998779296795</v>
      </c>
      <c r="I1646">
        <v>999.45001220703102</v>
      </c>
      <c r="J1646">
        <v>9.6772492184853204E-2</v>
      </c>
      <c r="K1646">
        <v>9.7035611968263394E-2</v>
      </c>
      <c r="L1646">
        <v>9.7251563751268394E-2</v>
      </c>
      <c r="M1646" s="19">
        <v>9.7552525532030004E-2</v>
      </c>
      <c r="N1646">
        <v>9.2870258136167505E-2</v>
      </c>
      <c r="O1646">
        <v>2.79677681804113E-3</v>
      </c>
      <c r="P1646">
        <v>9.5667034954208696E-2</v>
      </c>
      <c r="Q1646">
        <v>9.0073481318126397E-2</v>
      </c>
      <c r="R1646" s="6" t="str">
        <f t="shared" si="257"/>
        <v>Upper</v>
      </c>
      <c r="S1646" t="str">
        <f t="shared" si="258"/>
        <v>Upper</v>
      </c>
      <c r="T1646" t="str">
        <f t="shared" si="253"/>
        <v>Above</v>
      </c>
      <c r="U1646" t="str">
        <f t="shared" si="254"/>
        <v>Above</v>
      </c>
      <c r="V1646" t="str">
        <f t="shared" si="255"/>
        <v>Above</v>
      </c>
      <c r="W1646" t="str">
        <f t="shared" si="252"/>
        <v>Above</v>
      </c>
      <c r="X1646" t="str">
        <f t="shared" si="256"/>
        <v>Sell</v>
      </c>
      <c r="Y1646" t="str">
        <f t="shared" si="251"/>
        <v/>
      </c>
    </row>
    <row r="1647" spans="1:25" x14ac:dyDescent="0.3">
      <c r="A1647" s="2">
        <v>43396</v>
      </c>
      <c r="B1647">
        <v>10152.599609375</v>
      </c>
      <c r="C1647">
        <v>10222.099609375</v>
      </c>
      <c r="D1647">
        <v>10102.349609375</v>
      </c>
      <c r="E1647">
        <v>10146.7998046875</v>
      </c>
      <c r="F1647">
        <v>986.5</v>
      </c>
      <c r="G1647">
        <v>999.45001220703102</v>
      </c>
      <c r="H1647">
        <v>986.5</v>
      </c>
      <c r="I1647">
        <v>992.42498779296795</v>
      </c>
      <c r="J1647">
        <v>9.7167231837750903E-2</v>
      </c>
      <c r="K1647">
        <v>9.7773456569568595E-2</v>
      </c>
      <c r="L1647">
        <v>9.7650550430815206E-2</v>
      </c>
      <c r="M1647" s="19">
        <v>9.7806698357692998E-2</v>
      </c>
      <c r="N1647">
        <v>9.3340256547452205E-2</v>
      </c>
      <c r="O1647">
        <v>2.7970345246839902E-3</v>
      </c>
      <c r="P1647">
        <v>9.61372910721362E-2</v>
      </c>
      <c r="Q1647">
        <v>9.0543222022768197E-2</v>
      </c>
      <c r="R1647" s="6" t="str">
        <f t="shared" si="257"/>
        <v>Upper</v>
      </c>
      <c r="S1647" t="str">
        <f t="shared" si="258"/>
        <v>Upper</v>
      </c>
      <c r="T1647" t="str">
        <f t="shared" si="253"/>
        <v>Above</v>
      </c>
      <c r="U1647" t="str">
        <f t="shared" si="254"/>
        <v>Above</v>
      </c>
      <c r="V1647" t="str">
        <f t="shared" si="255"/>
        <v>Above</v>
      </c>
      <c r="W1647" t="str">
        <f t="shared" si="252"/>
        <v>Above</v>
      </c>
      <c r="X1647" t="str">
        <f t="shared" si="256"/>
        <v>Sell</v>
      </c>
      <c r="Y1647" t="str">
        <f t="shared" si="251"/>
        <v/>
      </c>
    </row>
    <row r="1648" spans="1:25" x14ac:dyDescent="0.3">
      <c r="A1648" s="2">
        <v>43397</v>
      </c>
      <c r="B1648">
        <v>10278.150390625</v>
      </c>
      <c r="C1648">
        <v>10290.650390625</v>
      </c>
      <c r="D1648">
        <v>10126.7001953125</v>
      </c>
      <c r="E1648">
        <v>10224.75</v>
      </c>
      <c r="F1648">
        <v>1002</v>
      </c>
      <c r="G1648">
        <v>1004.40002441406</v>
      </c>
      <c r="H1648">
        <v>986.29998779296795</v>
      </c>
      <c r="I1648">
        <v>996.125</v>
      </c>
      <c r="J1648">
        <v>9.7488357527240804E-2</v>
      </c>
      <c r="K1648">
        <v>9.7603162704768598E-2</v>
      </c>
      <c r="L1648">
        <v>9.7395989687688395E-2</v>
      </c>
      <c r="M1648" s="19">
        <v>9.7422919875791505E-2</v>
      </c>
      <c r="N1648">
        <v>9.3821802721356595E-2</v>
      </c>
      <c r="O1648">
        <v>2.6146535981138499E-3</v>
      </c>
      <c r="P1648">
        <v>9.6436456319470398E-2</v>
      </c>
      <c r="Q1648">
        <v>9.1207149123242695E-2</v>
      </c>
      <c r="R1648" s="6" t="str">
        <f t="shared" si="257"/>
        <v>Upper</v>
      </c>
      <c r="S1648" t="str">
        <f t="shared" si="258"/>
        <v>Upper</v>
      </c>
      <c r="T1648" t="str">
        <f t="shared" si="253"/>
        <v>Above</v>
      </c>
      <c r="U1648" t="str">
        <f t="shared" si="254"/>
        <v>Above</v>
      </c>
      <c r="V1648" t="str">
        <f t="shared" si="255"/>
        <v>Above</v>
      </c>
      <c r="W1648" t="str">
        <f t="shared" si="252"/>
        <v>Above</v>
      </c>
      <c r="X1648" t="str">
        <f t="shared" si="256"/>
        <v>Sell</v>
      </c>
      <c r="Y1648" t="str">
        <f t="shared" si="251"/>
        <v/>
      </c>
    </row>
    <row r="1649" spans="1:25" x14ac:dyDescent="0.3">
      <c r="A1649" s="2">
        <v>43398</v>
      </c>
      <c r="B1649">
        <v>10135.0498046875</v>
      </c>
      <c r="C1649">
        <v>10166.599609375</v>
      </c>
      <c r="D1649">
        <v>10079.2998046875</v>
      </c>
      <c r="E1649">
        <v>10124.900390625</v>
      </c>
      <c r="F1649">
        <v>986.79998779296795</v>
      </c>
      <c r="G1649">
        <v>1001.79998779296</v>
      </c>
      <c r="H1649">
        <v>981.22497558593705</v>
      </c>
      <c r="I1649">
        <v>984.40002441406205</v>
      </c>
      <c r="J1649">
        <v>9.7365085205261603E-2</v>
      </c>
      <c r="K1649">
        <v>9.8538353656533406E-2</v>
      </c>
      <c r="L1649">
        <v>9.7350509916334302E-2</v>
      </c>
      <c r="M1649" s="19">
        <v>9.7225650271636502E-2</v>
      </c>
      <c r="N1649">
        <v>9.4272855258839203E-2</v>
      </c>
      <c r="O1649">
        <v>2.3603756821360699E-3</v>
      </c>
      <c r="P1649">
        <v>9.6633230940975298E-2</v>
      </c>
      <c r="Q1649">
        <v>9.1912479576703204E-2</v>
      </c>
      <c r="R1649" s="6" t="str">
        <f t="shared" si="257"/>
        <v>Upper</v>
      </c>
      <c r="S1649" t="str">
        <f t="shared" si="258"/>
        <v>Upper</v>
      </c>
      <c r="T1649" t="str">
        <f t="shared" si="253"/>
        <v>Above</v>
      </c>
      <c r="U1649" t="str">
        <f t="shared" si="254"/>
        <v>Above</v>
      </c>
      <c r="V1649" t="str">
        <f t="shared" si="255"/>
        <v>Above</v>
      </c>
      <c r="W1649" t="str">
        <f t="shared" si="252"/>
        <v>Above</v>
      </c>
      <c r="X1649" t="str">
        <f t="shared" si="256"/>
        <v>Sell</v>
      </c>
      <c r="Y1649" t="str">
        <f t="shared" si="251"/>
        <v/>
      </c>
    </row>
    <row r="1650" spans="1:25" x14ac:dyDescent="0.3">
      <c r="A1650" s="2">
        <v>43399</v>
      </c>
      <c r="B1650">
        <v>10122.349609375</v>
      </c>
      <c r="C1650">
        <v>10128.849609375</v>
      </c>
      <c r="D1650">
        <v>10004.5498046875</v>
      </c>
      <c r="E1650">
        <v>10030</v>
      </c>
      <c r="F1650">
        <v>984.40002441406205</v>
      </c>
      <c r="G1650">
        <v>988.59997558593705</v>
      </c>
      <c r="H1650">
        <v>974.5</v>
      </c>
      <c r="I1650">
        <v>980.59997558593705</v>
      </c>
      <c r="J1650">
        <v>9.7250150647073305E-2</v>
      </c>
      <c r="K1650">
        <v>9.7602394517825097E-2</v>
      </c>
      <c r="L1650">
        <v>9.7405682317000503E-2</v>
      </c>
      <c r="M1650" s="19">
        <v>9.7766697466195096E-2</v>
      </c>
      <c r="N1650">
        <v>9.4709779789216006E-2</v>
      </c>
      <c r="O1650">
        <v>2.1366307648291202E-3</v>
      </c>
      <c r="P1650">
        <v>9.6846410554045095E-2</v>
      </c>
      <c r="Q1650">
        <v>9.2573149024386903E-2</v>
      </c>
      <c r="R1650" s="6" t="str">
        <f t="shared" si="257"/>
        <v>Upper</v>
      </c>
      <c r="S1650" t="str">
        <f t="shared" si="258"/>
        <v>Upper</v>
      </c>
      <c r="T1650" t="str">
        <f t="shared" si="253"/>
        <v>Above</v>
      </c>
      <c r="U1650" t="str">
        <f t="shared" si="254"/>
        <v>Above</v>
      </c>
      <c r="V1650" t="str">
        <f t="shared" si="255"/>
        <v>Above</v>
      </c>
      <c r="W1650" t="str">
        <f t="shared" si="252"/>
        <v>Above</v>
      </c>
      <c r="X1650" t="str">
        <f t="shared" si="256"/>
        <v>Sell</v>
      </c>
      <c r="Y1650" t="str">
        <f t="shared" si="251"/>
        <v/>
      </c>
    </row>
    <row r="1651" spans="1:25" x14ac:dyDescent="0.3">
      <c r="A1651" s="2">
        <v>43402</v>
      </c>
      <c r="B1651">
        <v>10078.099609375</v>
      </c>
      <c r="C1651">
        <v>10275.2998046875</v>
      </c>
      <c r="D1651">
        <v>10020.349609375</v>
      </c>
      <c r="E1651">
        <v>10250.849609375</v>
      </c>
      <c r="F1651">
        <v>982.04998779296795</v>
      </c>
      <c r="G1651">
        <v>982.47497558593705</v>
      </c>
      <c r="H1651">
        <v>947.59997558593705</v>
      </c>
      <c r="I1651">
        <v>963.15002441406205</v>
      </c>
      <c r="J1651">
        <v>9.7443965217354198E-2</v>
      </c>
      <c r="K1651">
        <v>9.5615212622578702E-2</v>
      </c>
      <c r="L1651">
        <v>9.4567556275617998E-2</v>
      </c>
      <c r="M1651" s="19">
        <v>9.3958067976453896E-2</v>
      </c>
      <c r="N1651">
        <v>9.4907248073705999E-2</v>
      </c>
      <c r="O1651">
        <v>1.8413910070469201E-3</v>
      </c>
      <c r="P1651">
        <v>9.6748639080752902E-2</v>
      </c>
      <c r="Q1651">
        <v>9.3065857066659097E-2</v>
      </c>
      <c r="R1651" s="6">
        <f t="shared" si="257"/>
        <v>0</v>
      </c>
      <c r="S1651" t="str">
        <f t="shared" si="258"/>
        <v>Upper</v>
      </c>
      <c r="T1651" t="str">
        <f t="shared" si="253"/>
        <v>Above</v>
      </c>
      <c r="U1651" t="str">
        <f t="shared" si="254"/>
        <v>Above</v>
      </c>
      <c r="V1651" t="str">
        <f t="shared" si="255"/>
        <v>Below</v>
      </c>
      <c r="W1651" t="str">
        <f t="shared" si="252"/>
        <v>Below</v>
      </c>
      <c r="X1651" t="str">
        <f t="shared" si="256"/>
        <v>Sell</v>
      </c>
      <c r="Y1651" t="str">
        <f t="shared" ref="Y1651:Y1714" si="259">+IF(X1651&lt;&gt;X1650,X1651,"")</f>
        <v/>
      </c>
    </row>
    <row r="1652" spans="1:25" x14ac:dyDescent="0.3">
      <c r="A1652" s="2">
        <v>43403</v>
      </c>
      <c r="B1652">
        <v>10239.400390625</v>
      </c>
      <c r="C1652">
        <v>10285.099609375</v>
      </c>
      <c r="D1652">
        <v>10175.349609375</v>
      </c>
      <c r="E1652">
        <v>10198.400390625</v>
      </c>
      <c r="F1652">
        <v>962.5</v>
      </c>
      <c r="G1652">
        <v>966</v>
      </c>
      <c r="H1652">
        <v>949.65002441406205</v>
      </c>
      <c r="I1652">
        <v>956.375</v>
      </c>
      <c r="J1652">
        <v>9.3999644830887394E-2</v>
      </c>
      <c r="K1652">
        <v>9.3922279480840198E-2</v>
      </c>
      <c r="L1652">
        <v>9.3328490997410807E-2</v>
      </c>
      <c r="M1652" s="19">
        <v>9.3776961422220501E-2</v>
      </c>
      <c r="N1652">
        <v>9.5007881540242894E-2</v>
      </c>
      <c r="O1652">
        <v>1.7109635588174099E-3</v>
      </c>
      <c r="P1652">
        <v>9.6718845099060299E-2</v>
      </c>
      <c r="Q1652">
        <v>9.3296917981425503E-2</v>
      </c>
      <c r="R1652" s="6">
        <f t="shared" si="257"/>
        <v>0</v>
      </c>
      <c r="S1652" t="str">
        <f t="shared" si="258"/>
        <v>Upper</v>
      </c>
      <c r="T1652" t="str">
        <f t="shared" si="253"/>
        <v>Above</v>
      </c>
      <c r="U1652" t="str">
        <f t="shared" si="254"/>
        <v>Above</v>
      </c>
      <c r="V1652" t="str">
        <f t="shared" si="255"/>
        <v>Below</v>
      </c>
      <c r="W1652" t="str">
        <f t="shared" si="252"/>
        <v>Below</v>
      </c>
      <c r="X1652" t="str">
        <f t="shared" si="256"/>
        <v>Sell</v>
      </c>
      <c r="Y1652" t="str">
        <f t="shared" si="259"/>
        <v/>
      </c>
    </row>
    <row r="1653" spans="1:25" x14ac:dyDescent="0.3">
      <c r="A1653" s="2">
        <v>43404</v>
      </c>
      <c r="B1653">
        <v>10209.5498046875</v>
      </c>
      <c r="C1653">
        <v>10396</v>
      </c>
      <c r="D1653">
        <v>10105.099609375</v>
      </c>
      <c r="E1653">
        <v>10386.599609375</v>
      </c>
      <c r="F1653">
        <v>951.02502441406205</v>
      </c>
      <c r="G1653">
        <v>958.95001220703102</v>
      </c>
      <c r="H1653">
        <v>942.5</v>
      </c>
      <c r="I1653">
        <v>955.875</v>
      </c>
      <c r="J1653">
        <v>9.3150534803936105E-2</v>
      </c>
      <c r="K1653">
        <v>9.2242209715951401E-2</v>
      </c>
      <c r="L1653">
        <v>9.3269738689720202E-2</v>
      </c>
      <c r="M1653" s="19">
        <v>9.2029637797650499E-2</v>
      </c>
      <c r="N1653">
        <v>9.4986828644360505E-2</v>
      </c>
      <c r="O1653">
        <v>1.7463104211136401E-3</v>
      </c>
      <c r="P1653">
        <v>9.6733139065474205E-2</v>
      </c>
      <c r="Q1653">
        <v>9.3240518223246902E-2</v>
      </c>
      <c r="R1653" s="6" t="str">
        <f t="shared" si="257"/>
        <v>Lower</v>
      </c>
      <c r="S1653" t="str">
        <f t="shared" si="258"/>
        <v>Lower</v>
      </c>
      <c r="T1653" t="str">
        <f t="shared" si="253"/>
        <v>Below</v>
      </c>
      <c r="U1653" t="str">
        <f t="shared" si="254"/>
        <v>Above</v>
      </c>
      <c r="V1653" t="str">
        <f t="shared" si="255"/>
        <v>Below</v>
      </c>
      <c r="W1653" t="str">
        <f t="shared" si="252"/>
        <v>Below</v>
      </c>
      <c r="X1653" t="str">
        <f t="shared" si="256"/>
        <v>Sell</v>
      </c>
      <c r="Y1653" t="str">
        <f t="shared" si="259"/>
        <v/>
      </c>
    </row>
    <row r="1654" spans="1:25" x14ac:dyDescent="0.3">
      <c r="A1654" s="2">
        <v>43405</v>
      </c>
      <c r="B1654">
        <v>10441.7001953125</v>
      </c>
      <c r="C1654">
        <v>10441.900390625</v>
      </c>
      <c r="D1654">
        <v>10341.900390625</v>
      </c>
      <c r="E1654">
        <v>10380.4501953125</v>
      </c>
      <c r="F1654">
        <v>965</v>
      </c>
      <c r="G1654">
        <v>965</v>
      </c>
      <c r="H1654">
        <v>948</v>
      </c>
      <c r="I1654">
        <v>956.09997558593705</v>
      </c>
      <c r="J1654">
        <v>9.2417899570915493E-2</v>
      </c>
      <c r="K1654">
        <v>9.2416127706638596E-2</v>
      </c>
      <c r="L1654">
        <v>9.1665937999109701E-2</v>
      </c>
      <c r="M1654" s="19">
        <v>9.2105829477191994E-2</v>
      </c>
      <c r="N1654">
        <v>9.4915606811715694E-2</v>
      </c>
      <c r="O1654">
        <v>1.83560591610062E-3</v>
      </c>
      <c r="P1654">
        <v>9.6751212727816296E-2</v>
      </c>
      <c r="Q1654">
        <v>9.3080000895615106E-2</v>
      </c>
      <c r="R1654" s="6" t="str">
        <f t="shared" si="257"/>
        <v>Lower</v>
      </c>
      <c r="S1654" t="str">
        <f t="shared" si="258"/>
        <v>Lower</v>
      </c>
      <c r="T1654" t="str">
        <f t="shared" si="253"/>
        <v>Below</v>
      </c>
      <c r="U1654" t="str">
        <f t="shared" si="254"/>
        <v>Above</v>
      </c>
      <c r="V1654" t="str">
        <f t="shared" si="255"/>
        <v>Below</v>
      </c>
      <c r="W1654" t="str">
        <f t="shared" si="252"/>
        <v>Below</v>
      </c>
      <c r="X1654" t="str">
        <f t="shared" si="256"/>
        <v>Sell</v>
      </c>
      <c r="Y1654" t="str">
        <f t="shared" si="259"/>
        <v/>
      </c>
    </row>
    <row r="1655" spans="1:25" x14ac:dyDescent="0.3">
      <c r="A1655" s="2">
        <v>43406</v>
      </c>
      <c r="B1655">
        <v>10462.2998046875</v>
      </c>
      <c r="C1655">
        <v>10606.9501953125</v>
      </c>
      <c r="D1655">
        <v>10457.7001953125</v>
      </c>
      <c r="E1655">
        <v>10553</v>
      </c>
      <c r="F1655">
        <v>963</v>
      </c>
      <c r="G1655">
        <v>980</v>
      </c>
      <c r="H1655">
        <v>956</v>
      </c>
      <c r="I1655">
        <v>974.72497558593705</v>
      </c>
      <c r="J1655">
        <v>9.2044771988711305E-2</v>
      </c>
      <c r="K1655">
        <v>9.2392250548426993E-2</v>
      </c>
      <c r="L1655">
        <v>9.1415892801030102E-2</v>
      </c>
      <c r="M1655" s="19">
        <v>9.2364728094943394E-2</v>
      </c>
      <c r="N1655">
        <v>9.4916181589460996E-2</v>
      </c>
      <c r="O1655">
        <v>1.83476294492585E-3</v>
      </c>
      <c r="P1655">
        <v>9.6750944534386804E-2</v>
      </c>
      <c r="Q1655">
        <v>9.3081418644535105E-2</v>
      </c>
      <c r="R1655" s="6" t="str">
        <f t="shared" si="257"/>
        <v>Lower</v>
      </c>
      <c r="S1655" t="str">
        <f t="shared" si="258"/>
        <v>Lower</v>
      </c>
      <c r="T1655" t="str">
        <f t="shared" si="253"/>
        <v>Below</v>
      </c>
      <c r="U1655" t="str">
        <f t="shared" si="254"/>
        <v>Above</v>
      </c>
      <c r="V1655" t="str">
        <f t="shared" si="255"/>
        <v>Below</v>
      </c>
      <c r="W1655" t="str">
        <f t="shared" si="252"/>
        <v>Below</v>
      </c>
      <c r="X1655" t="str">
        <f t="shared" si="256"/>
        <v>Sell</v>
      </c>
      <c r="Y1655" t="str">
        <f t="shared" si="259"/>
        <v/>
      </c>
    </row>
    <row r="1656" spans="1:25" x14ac:dyDescent="0.3">
      <c r="A1656" s="2">
        <v>43409</v>
      </c>
      <c r="B1656">
        <v>10558.75</v>
      </c>
      <c r="C1656">
        <v>10558.7998046875</v>
      </c>
      <c r="D1656">
        <v>10477</v>
      </c>
      <c r="E1656">
        <v>10524</v>
      </c>
      <c r="F1656">
        <v>974.95001220703102</v>
      </c>
      <c r="G1656">
        <v>979.82501220703102</v>
      </c>
      <c r="H1656">
        <v>969</v>
      </c>
      <c r="I1656">
        <v>978</v>
      </c>
      <c r="J1656">
        <v>9.2335741655691306E-2</v>
      </c>
      <c r="K1656">
        <v>9.2797006319983902E-2</v>
      </c>
      <c r="L1656">
        <v>9.2488307721676002E-2</v>
      </c>
      <c r="M1656" s="19">
        <v>9.29304446978335E-2</v>
      </c>
      <c r="N1656">
        <v>9.4800164356752897E-2</v>
      </c>
      <c r="O1656">
        <v>1.8851599806424899E-3</v>
      </c>
      <c r="P1656">
        <v>9.6685324337395295E-2</v>
      </c>
      <c r="Q1656">
        <v>9.2915004376110402E-2</v>
      </c>
      <c r="R1656" s="6" t="str">
        <f t="shared" si="257"/>
        <v>Lower</v>
      </c>
      <c r="S1656" t="str">
        <f t="shared" si="258"/>
        <v>Lower</v>
      </c>
      <c r="T1656" t="str">
        <f t="shared" si="253"/>
        <v>Above</v>
      </c>
      <c r="U1656" t="str">
        <f t="shared" si="254"/>
        <v>Above</v>
      </c>
      <c r="V1656" t="str">
        <f t="shared" si="255"/>
        <v>Below</v>
      </c>
      <c r="W1656" t="str">
        <f t="shared" si="252"/>
        <v>Above</v>
      </c>
      <c r="X1656" t="str">
        <f t="shared" si="256"/>
        <v>Buy</v>
      </c>
      <c r="Y1656" t="str">
        <f t="shared" si="259"/>
        <v>Buy</v>
      </c>
    </row>
    <row r="1657" spans="1:25" x14ac:dyDescent="0.3">
      <c r="A1657" s="2">
        <v>43410</v>
      </c>
      <c r="B1657">
        <v>10552</v>
      </c>
      <c r="C1657">
        <v>10600.25</v>
      </c>
      <c r="D1657">
        <v>10491.4501953125</v>
      </c>
      <c r="E1657">
        <v>10530</v>
      </c>
      <c r="F1657">
        <v>977.5</v>
      </c>
      <c r="G1657">
        <v>988</v>
      </c>
      <c r="H1657">
        <v>971.47497558593705</v>
      </c>
      <c r="I1657">
        <v>973.27502441406205</v>
      </c>
      <c r="J1657">
        <v>9.2636467020470001E-2</v>
      </c>
      <c r="K1657">
        <v>9.3205348930449697E-2</v>
      </c>
      <c r="L1657">
        <v>9.2596824795487698E-2</v>
      </c>
      <c r="M1657" s="19">
        <v>9.2428777247299296E-2</v>
      </c>
      <c r="N1657">
        <v>9.4722650187603299E-2</v>
      </c>
      <c r="O1657">
        <v>1.9514074740339699E-3</v>
      </c>
      <c r="P1657">
        <v>9.6674057661637294E-2</v>
      </c>
      <c r="Q1657">
        <v>9.2771242713569305E-2</v>
      </c>
      <c r="R1657" s="6" t="str">
        <f t="shared" si="257"/>
        <v>Lower</v>
      </c>
      <c r="S1657" t="str">
        <f t="shared" si="258"/>
        <v>Lower</v>
      </c>
      <c r="T1657" t="str">
        <f t="shared" si="253"/>
        <v>Below</v>
      </c>
      <c r="U1657" t="str">
        <f t="shared" si="254"/>
        <v>Above</v>
      </c>
      <c r="V1657" t="str">
        <f t="shared" si="255"/>
        <v>Below</v>
      </c>
      <c r="W1657" t="str">
        <f t="shared" si="252"/>
        <v>Below</v>
      </c>
      <c r="X1657" t="str">
        <f t="shared" si="256"/>
        <v>Buy</v>
      </c>
      <c r="Y1657" t="str">
        <f t="shared" si="259"/>
        <v/>
      </c>
    </row>
    <row r="1658" spans="1:25" x14ac:dyDescent="0.3">
      <c r="A1658" s="2">
        <v>43411</v>
      </c>
      <c r="B1658">
        <v>10614.4501953125</v>
      </c>
      <c r="C1658">
        <v>10616.4501953125</v>
      </c>
      <c r="D1658">
        <v>10582.2998046875</v>
      </c>
      <c r="E1658">
        <v>10598.400390625</v>
      </c>
      <c r="F1658">
        <v>980.5</v>
      </c>
      <c r="G1658">
        <v>982.47497558593705</v>
      </c>
      <c r="H1658">
        <v>975</v>
      </c>
      <c r="I1658">
        <v>978.97497558593705</v>
      </c>
      <c r="J1658">
        <v>9.2374073264105794E-2</v>
      </c>
      <c r="K1658">
        <v>9.2542700950994997E-2</v>
      </c>
      <c r="L1658">
        <v>9.2134981808785696E-2</v>
      </c>
      <c r="M1658" s="19">
        <v>9.2370069020218007E-2</v>
      </c>
      <c r="N1658">
        <v>9.4631439550291699E-2</v>
      </c>
      <c r="O1658">
        <v>2.0188703044561802E-3</v>
      </c>
      <c r="P1658">
        <v>9.6650309854747901E-2</v>
      </c>
      <c r="Q1658">
        <v>9.2612569245835497E-2</v>
      </c>
      <c r="R1658" s="6" t="str">
        <f t="shared" si="257"/>
        <v>Lower</v>
      </c>
      <c r="S1658" t="str">
        <f t="shared" si="258"/>
        <v>Lower</v>
      </c>
      <c r="T1658" t="str">
        <f t="shared" si="253"/>
        <v>Below</v>
      </c>
      <c r="U1658" t="str">
        <f t="shared" si="254"/>
        <v>Above</v>
      </c>
      <c r="V1658" t="str">
        <f t="shared" si="255"/>
        <v>Below</v>
      </c>
      <c r="W1658" t="str">
        <f t="shared" si="252"/>
        <v>Below</v>
      </c>
      <c r="X1658" t="str">
        <f t="shared" si="256"/>
        <v>Buy</v>
      </c>
      <c r="Y1658" t="str">
        <f t="shared" si="259"/>
        <v/>
      </c>
    </row>
    <row r="1659" spans="1:25" x14ac:dyDescent="0.3">
      <c r="A1659" s="2">
        <v>43413</v>
      </c>
      <c r="B1659">
        <v>10614.7001953125</v>
      </c>
      <c r="C1659">
        <v>10619.5498046875</v>
      </c>
      <c r="D1659">
        <v>10544.849609375</v>
      </c>
      <c r="E1659">
        <v>10585.2001953125</v>
      </c>
      <c r="F1659">
        <v>979.09997558593705</v>
      </c>
      <c r="G1659">
        <v>979.95001220703102</v>
      </c>
      <c r="H1659">
        <v>968.15002441406205</v>
      </c>
      <c r="I1659">
        <v>972.70001220703102</v>
      </c>
      <c r="J1659">
        <v>9.2240002785788699E-2</v>
      </c>
      <c r="K1659">
        <v>9.2277924227491995E-2</v>
      </c>
      <c r="L1659">
        <v>9.1812596696809995E-2</v>
      </c>
      <c r="M1659" s="19">
        <v>9.1892453072146593E-2</v>
      </c>
      <c r="N1659">
        <v>9.4524505579498E-2</v>
      </c>
      <c r="O1659">
        <v>2.1070544380640101E-3</v>
      </c>
      <c r="P1659">
        <v>9.6631560017561999E-2</v>
      </c>
      <c r="Q1659">
        <v>9.2417451141434001E-2</v>
      </c>
      <c r="R1659" s="6" t="str">
        <f t="shared" si="257"/>
        <v>Lower</v>
      </c>
      <c r="S1659" t="str">
        <f t="shared" si="258"/>
        <v>Lower</v>
      </c>
      <c r="T1659" t="str">
        <f t="shared" si="253"/>
        <v>Below</v>
      </c>
      <c r="U1659" t="str">
        <f t="shared" si="254"/>
        <v>Above</v>
      </c>
      <c r="V1659" t="str">
        <f t="shared" si="255"/>
        <v>Below</v>
      </c>
      <c r="W1659" t="str">
        <f t="shared" si="252"/>
        <v>Below</v>
      </c>
      <c r="X1659" t="str">
        <f t="shared" si="256"/>
        <v>Buy</v>
      </c>
      <c r="Y1659" t="str">
        <f t="shared" si="259"/>
        <v/>
      </c>
    </row>
    <row r="1660" spans="1:25" x14ac:dyDescent="0.3">
      <c r="A1660" s="2">
        <v>43416</v>
      </c>
      <c r="B1660">
        <v>10607.7998046875</v>
      </c>
      <c r="C1660">
        <v>10645.5</v>
      </c>
      <c r="D1660">
        <v>10464.0498046875</v>
      </c>
      <c r="E1660">
        <v>10482.2001953125</v>
      </c>
      <c r="F1660">
        <v>975.75</v>
      </c>
      <c r="G1660">
        <v>981</v>
      </c>
      <c r="H1660">
        <v>958.57501220703102</v>
      </c>
      <c r="I1660">
        <v>960.52502441406205</v>
      </c>
      <c r="J1660">
        <v>9.1984201999063306E-2</v>
      </c>
      <c r="K1660">
        <v>9.2151613357756804E-2</v>
      </c>
      <c r="L1660">
        <v>9.1606503227615099E-2</v>
      </c>
      <c r="M1660" s="19">
        <v>9.1633913349946902E-2</v>
      </c>
      <c r="N1660">
        <v>9.4373381915416304E-2</v>
      </c>
      <c r="O1660">
        <v>2.2032900432985502E-3</v>
      </c>
      <c r="P1660">
        <v>9.6576671958714805E-2</v>
      </c>
      <c r="Q1660">
        <v>9.2170091872117693E-2</v>
      </c>
      <c r="R1660" s="6" t="str">
        <f t="shared" si="257"/>
        <v>Lower</v>
      </c>
      <c r="S1660" t="str">
        <f t="shared" si="258"/>
        <v>Lower</v>
      </c>
      <c r="T1660" t="str">
        <f t="shared" si="253"/>
        <v>Below</v>
      </c>
      <c r="U1660" t="str">
        <f t="shared" si="254"/>
        <v>Above</v>
      </c>
      <c r="V1660" t="str">
        <f t="shared" si="255"/>
        <v>Below</v>
      </c>
      <c r="W1660" t="str">
        <f t="shared" si="252"/>
        <v>Below</v>
      </c>
      <c r="X1660" t="str">
        <f t="shared" si="256"/>
        <v>Buy</v>
      </c>
      <c r="Y1660" t="str">
        <f t="shared" si="259"/>
        <v/>
      </c>
    </row>
    <row r="1661" spans="1:25" x14ac:dyDescent="0.3">
      <c r="A1661" s="2">
        <v>43417</v>
      </c>
      <c r="B1661">
        <v>10451.900390625</v>
      </c>
      <c r="C1661">
        <v>10596.25</v>
      </c>
      <c r="D1661">
        <v>10440.5498046875</v>
      </c>
      <c r="E1661">
        <v>10582.5</v>
      </c>
      <c r="F1661">
        <v>959.5</v>
      </c>
      <c r="G1661">
        <v>968.84997558593705</v>
      </c>
      <c r="H1661">
        <v>954.09997558593705</v>
      </c>
      <c r="I1661">
        <v>963.875</v>
      </c>
      <c r="J1661">
        <v>9.1801487207114799E-2</v>
      </c>
      <c r="K1661">
        <v>9.1433287775008795E-2</v>
      </c>
      <c r="L1661">
        <v>9.1384073964914603E-2</v>
      </c>
      <c r="M1661" s="19">
        <v>9.1081974958658093E-2</v>
      </c>
      <c r="N1661">
        <v>9.4196399317954302E-2</v>
      </c>
      <c r="O1661">
        <v>2.32130329392877E-3</v>
      </c>
      <c r="P1661">
        <v>9.6517702611882999E-2</v>
      </c>
      <c r="Q1661">
        <v>9.1875096024025493E-2</v>
      </c>
      <c r="R1661" s="6" t="str">
        <f t="shared" si="257"/>
        <v>Lower</v>
      </c>
      <c r="S1661" t="str">
        <f t="shared" si="258"/>
        <v>Lower</v>
      </c>
      <c r="T1661" t="str">
        <f t="shared" si="253"/>
        <v>Below</v>
      </c>
      <c r="U1661" t="str">
        <f t="shared" si="254"/>
        <v>Above</v>
      </c>
      <c r="V1661" t="str">
        <f t="shared" si="255"/>
        <v>Below</v>
      </c>
      <c r="W1661" t="str">
        <f t="shared" si="252"/>
        <v>Below</v>
      </c>
      <c r="X1661" t="str">
        <f t="shared" si="256"/>
        <v>Buy</v>
      </c>
      <c r="Y1661" t="str">
        <f t="shared" si="259"/>
        <v/>
      </c>
    </row>
    <row r="1662" spans="1:25" x14ac:dyDescent="0.3">
      <c r="A1662" s="2">
        <v>43418</v>
      </c>
      <c r="B1662">
        <v>10634.900390625</v>
      </c>
      <c r="C1662">
        <v>10651.599609375</v>
      </c>
      <c r="D1662">
        <v>10532.7001953125</v>
      </c>
      <c r="E1662">
        <v>10576.2998046875</v>
      </c>
      <c r="F1662">
        <v>969.27502441406205</v>
      </c>
      <c r="G1662">
        <v>980</v>
      </c>
      <c r="H1662">
        <v>968.29998779296795</v>
      </c>
      <c r="I1662">
        <v>978.875</v>
      </c>
      <c r="J1662">
        <v>9.1140959370762706E-2</v>
      </c>
      <c r="K1662">
        <v>9.2004960375853095E-2</v>
      </c>
      <c r="L1662">
        <v>9.1932739927782503E-2</v>
      </c>
      <c r="M1662" s="19">
        <v>9.2553635777812795E-2</v>
      </c>
      <c r="N1662">
        <v>9.4048694546016998E-2</v>
      </c>
      <c r="O1662">
        <v>2.3274480871948102E-3</v>
      </c>
      <c r="P1662">
        <v>9.63761426332118E-2</v>
      </c>
      <c r="Q1662">
        <v>9.1721246458822195E-2</v>
      </c>
      <c r="R1662" s="6">
        <f t="shared" si="257"/>
        <v>0</v>
      </c>
      <c r="S1662" t="str">
        <f t="shared" si="258"/>
        <v>Lower</v>
      </c>
      <c r="T1662" t="str">
        <f t="shared" si="253"/>
        <v>Above</v>
      </c>
      <c r="U1662" t="str">
        <f t="shared" si="254"/>
        <v>Above</v>
      </c>
      <c r="V1662" t="str">
        <f t="shared" si="255"/>
        <v>Below</v>
      </c>
      <c r="W1662" t="str">
        <f t="shared" si="252"/>
        <v>Above</v>
      </c>
      <c r="X1662" t="str">
        <f t="shared" si="256"/>
        <v>Buy</v>
      </c>
      <c r="Y1662" t="str">
        <f t="shared" si="259"/>
        <v/>
      </c>
    </row>
    <row r="1663" spans="1:25" x14ac:dyDescent="0.3">
      <c r="A1663" s="2">
        <v>43419</v>
      </c>
      <c r="B1663">
        <v>10580.599609375</v>
      </c>
      <c r="C1663">
        <v>10646.5</v>
      </c>
      <c r="D1663">
        <v>10557.5</v>
      </c>
      <c r="E1663">
        <v>10616.7001953125</v>
      </c>
      <c r="F1663">
        <v>980.95001220703102</v>
      </c>
      <c r="G1663">
        <v>988.65002441406205</v>
      </c>
      <c r="H1663">
        <v>965.59997558593705</v>
      </c>
      <c r="I1663">
        <v>987.57501220703102</v>
      </c>
      <c r="J1663">
        <v>9.2712138103955302E-2</v>
      </c>
      <c r="K1663">
        <v>9.2861506073738997E-2</v>
      </c>
      <c r="L1663">
        <v>9.1461044336816205E-2</v>
      </c>
      <c r="M1663" s="19">
        <v>9.3020900471793094E-2</v>
      </c>
      <c r="N1663">
        <v>9.3993086129515999E-2</v>
      </c>
      <c r="O1663">
        <v>2.3385856397831798E-3</v>
      </c>
      <c r="P1663">
        <v>9.6331671769299201E-2</v>
      </c>
      <c r="Q1663">
        <v>9.1654500489732796E-2</v>
      </c>
      <c r="R1663" s="6" t="str">
        <f t="shared" si="257"/>
        <v>Lower</v>
      </c>
      <c r="S1663" t="str">
        <f t="shared" si="258"/>
        <v>Lower</v>
      </c>
      <c r="T1663" t="str">
        <f t="shared" si="253"/>
        <v>Above</v>
      </c>
      <c r="U1663" t="str">
        <f t="shared" si="254"/>
        <v>Above</v>
      </c>
      <c r="V1663" t="str">
        <f t="shared" si="255"/>
        <v>Below</v>
      </c>
      <c r="W1663" t="str">
        <f t="shared" si="252"/>
        <v>Above</v>
      </c>
      <c r="X1663" t="str">
        <f t="shared" si="256"/>
        <v>Buy</v>
      </c>
      <c r="Y1663" t="str">
        <f t="shared" si="259"/>
        <v/>
      </c>
    </row>
    <row r="1664" spans="1:25" x14ac:dyDescent="0.3">
      <c r="A1664" s="2">
        <v>43420</v>
      </c>
      <c r="B1664">
        <v>10644</v>
      </c>
      <c r="C1664">
        <v>10695.150390625</v>
      </c>
      <c r="D1664">
        <v>10631.150390625</v>
      </c>
      <c r="E1664">
        <v>10682.2001953125</v>
      </c>
      <c r="F1664">
        <v>990.5</v>
      </c>
      <c r="G1664">
        <v>1006.5</v>
      </c>
      <c r="H1664">
        <v>990</v>
      </c>
      <c r="I1664">
        <v>1002.15002441406</v>
      </c>
      <c r="J1664">
        <v>9.3057121382938701E-2</v>
      </c>
      <c r="K1664">
        <v>9.4108073588405297E-2</v>
      </c>
      <c r="L1664">
        <v>9.3122565632504206E-2</v>
      </c>
      <c r="M1664" s="19">
        <v>9.3814945057275695E-2</v>
      </c>
      <c r="N1664">
        <v>9.3961288258036096E-2</v>
      </c>
      <c r="O1664">
        <v>2.3363555676280401E-3</v>
      </c>
      <c r="P1664">
        <v>9.6297643825664095E-2</v>
      </c>
      <c r="Q1664">
        <v>9.1624932690408098E-2</v>
      </c>
      <c r="R1664" s="6">
        <f t="shared" si="257"/>
        <v>0</v>
      </c>
      <c r="S1664" t="str">
        <f t="shared" si="258"/>
        <v>Lower</v>
      </c>
      <c r="T1664" t="str">
        <f t="shared" si="253"/>
        <v>Above</v>
      </c>
      <c r="U1664" t="str">
        <f t="shared" si="254"/>
        <v>Above</v>
      </c>
      <c r="V1664" t="str">
        <f t="shared" si="255"/>
        <v>Below</v>
      </c>
      <c r="W1664" t="str">
        <f t="shared" si="252"/>
        <v>Above</v>
      </c>
      <c r="X1664" t="str">
        <f t="shared" si="256"/>
        <v>Buy</v>
      </c>
      <c r="Y1664" t="str">
        <f t="shared" si="259"/>
        <v/>
      </c>
    </row>
    <row r="1665" spans="1:25" x14ac:dyDescent="0.3">
      <c r="A1665" s="2">
        <v>43423</v>
      </c>
      <c r="B1665">
        <v>10731.25</v>
      </c>
      <c r="C1665">
        <v>10774.7001953125</v>
      </c>
      <c r="D1665">
        <v>10688.7998046875</v>
      </c>
      <c r="E1665">
        <v>10763.400390625</v>
      </c>
      <c r="F1665">
        <v>1005.5</v>
      </c>
      <c r="G1665">
        <v>1010.5</v>
      </c>
      <c r="H1665">
        <v>1000.95001220703</v>
      </c>
      <c r="I1665">
        <v>1006.95001220703</v>
      </c>
      <c r="J1665">
        <v>9.3698311007571297E-2</v>
      </c>
      <c r="K1665">
        <v>9.3784512021932095E-2</v>
      </c>
      <c r="L1665">
        <v>9.3644752497663103E-2</v>
      </c>
      <c r="M1665" s="19">
        <v>9.3553150088525105E-2</v>
      </c>
      <c r="N1665">
        <v>9.3864499000665805E-2</v>
      </c>
      <c r="O1665">
        <v>2.30968325122546E-3</v>
      </c>
      <c r="P1665">
        <v>9.6174182251891199E-2</v>
      </c>
      <c r="Q1665">
        <v>9.1554815749440299E-2</v>
      </c>
      <c r="R1665" s="6">
        <f t="shared" si="257"/>
        <v>0</v>
      </c>
      <c r="S1665" t="str">
        <f t="shared" si="258"/>
        <v>Lower</v>
      </c>
      <c r="T1665" t="str">
        <f t="shared" si="253"/>
        <v>Above</v>
      </c>
      <c r="U1665" t="str">
        <f t="shared" si="254"/>
        <v>Above</v>
      </c>
      <c r="V1665" t="str">
        <f t="shared" si="255"/>
        <v>Below</v>
      </c>
      <c r="W1665" t="str">
        <f t="shared" si="252"/>
        <v>Above</v>
      </c>
      <c r="X1665" t="str">
        <f t="shared" si="256"/>
        <v>Buy</v>
      </c>
      <c r="Y1665" t="str">
        <f t="shared" si="259"/>
        <v/>
      </c>
    </row>
    <row r="1666" spans="1:25" x14ac:dyDescent="0.3">
      <c r="A1666" s="2">
        <v>43424</v>
      </c>
      <c r="B1666">
        <v>10740.099609375</v>
      </c>
      <c r="C1666">
        <v>10740.849609375</v>
      </c>
      <c r="D1666">
        <v>10640.849609375</v>
      </c>
      <c r="E1666">
        <v>10656.2001953125</v>
      </c>
      <c r="F1666">
        <v>1006.5</v>
      </c>
      <c r="G1666">
        <v>1009.79998779296</v>
      </c>
      <c r="H1666">
        <v>999.52502441406205</v>
      </c>
      <c r="I1666">
        <v>1006.22497558593</v>
      </c>
      <c r="J1666">
        <v>9.3714214635535503E-2</v>
      </c>
      <c r="K1666">
        <v>9.40149079930864E-2</v>
      </c>
      <c r="L1666">
        <v>9.3932821260197294E-2</v>
      </c>
      <c r="M1666" s="19">
        <v>9.4426245485568105E-2</v>
      </c>
      <c r="N1666">
        <v>9.37081849983427E-2</v>
      </c>
      <c r="O1666">
        <v>2.14701059945959E-3</v>
      </c>
      <c r="P1666">
        <v>9.5855195597802298E-2</v>
      </c>
      <c r="Q1666">
        <v>9.1561174398883102E-2</v>
      </c>
      <c r="R1666" s="6">
        <f t="shared" si="257"/>
        <v>0</v>
      </c>
      <c r="S1666" t="str">
        <f t="shared" si="258"/>
        <v>Lower</v>
      </c>
      <c r="T1666" t="str">
        <f t="shared" si="253"/>
        <v>Above</v>
      </c>
      <c r="U1666" t="str">
        <f t="shared" si="254"/>
        <v>Above</v>
      </c>
      <c r="V1666" t="str">
        <f t="shared" si="255"/>
        <v>Below</v>
      </c>
      <c r="W1666" t="str">
        <f t="shared" si="252"/>
        <v>Above</v>
      </c>
      <c r="X1666" t="str">
        <f t="shared" si="256"/>
        <v>Buy</v>
      </c>
      <c r="Y1666" t="str">
        <f t="shared" si="259"/>
        <v/>
      </c>
    </row>
    <row r="1667" spans="1:25" x14ac:dyDescent="0.3">
      <c r="A1667" s="2">
        <v>43425</v>
      </c>
      <c r="B1667">
        <v>10670.9501953125</v>
      </c>
      <c r="C1667">
        <v>10671.2998046875</v>
      </c>
      <c r="D1667">
        <v>10562.349609375</v>
      </c>
      <c r="E1667">
        <v>10600.0498046875</v>
      </c>
      <c r="F1667">
        <v>1006.375</v>
      </c>
      <c r="G1667">
        <v>1011.97497558593</v>
      </c>
      <c r="H1667">
        <v>1002</v>
      </c>
      <c r="I1667">
        <v>1009.375</v>
      </c>
      <c r="J1667">
        <v>9.4309783250799598E-2</v>
      </c>
      <c r="K1667">
        <v>9.4831463280734996E-2</v>
      </c>
      <c r="L1667">
        <v>9.4865256032676495E-2</v>
      </c>
      <c r="M1667" s="19">
        <v>9.5223609190368E-2</v>
      </c>
      <c r="N1667">
        <v>9.3579030539976404E-2</v>
      </c>
      <c r="O1667">
        <v>1.9567496815991502E-3</v>
      </c>
      <c r="P1667">
        <v>9.5535780221575606E-2</v>
      </c>
      <c r="Q1667">
        <v>9.16222808583773E-2</v>
      </c>
      <c r="R1667" s="6">
        <f t="shared" si="257"/>
        <v>0</v>
      </c>
      <c r="S1667" t="str">
        <f t="shared" si="258"/>
        <v>Lower</v>
      </c>
      <c r="T1667" t="str">
        <f t="shared" si="253"/>
        <v>Above</v>
      </c>
      <c r="U1667" t="str">
        <f t="shared" si="254"/>
        <v>Above</v>
      </c>
      <c r="V1667" t="str">
        <f t="shared" si="255"/>
        <v>Below</v>
      </c>
      <c r="W1667" t="str">
        <f t="shared" ref="W1667:W1730" si="260">IF(S1667=0,"",IF(S1667="Upper",IF(M1667&lt;=P1667,"Below","Above"),IF(M1667&gt;=Q1667,"Above","Below")))</f>
        <v>Above</v>
      </c>
      <c r="X1667" t="str">
        <f t="shared" si="256"/>
        <v>Buy</v>
      </c>
      <c r="Y1667" t="str">
        <f t="shared" si="259"/>
        <v/>
      </c>
    </row>
    <row r="1668" spans="1:25" x14ac:dyDescent="0.3">
      <c r="A1668" s="2">
        <v>43426</v>
      </c>
      <c r="B1668">
        <v>10612.650390625</v>
      </c>
      <c r="C1668">
        <v>10646.25</v>
      </c>
      <c r="D1668">
        <v>10512</v>
      </c>
      <c r="E1668">
        <v>10526.75</v>
      </c>
      <c r="F1668">
        <v>1006.625</v>
      </c>
      <c r="G1668">
        <v>1017.5</v>
      </c>
      <c r="H1668">
        <v>1000.07501220703</v>
      </c>
      <c r="I1668">
        <v>1002.75</v>
      </c>
      <c r="J1668">
        <v>9.4851423814849498E-2</v>
      </c>
      <c r="K1668">
        <v>9.5573558764823194E-2</v>
      </c>
      <c r="L1668">
        <v>9.5136511815737304E-2</v>
      </c>
      <c r="M1668" s="19">
        <v>9.5257320635523696E-2</v>
      </c>
      <c r="N1668">
        <v>9.3470750577963002E-2</v>
      </c>
      <c r="O1668">
        <v>1.7852494802463299E-3</v>
      </c>
      <c r="P1668">
        <v>9.5256000058209403E-2</v>
      </c>
      <c r="Q1668">
        <v>9.1685501097716698E-2</v>
      </c>
      <c r="R1668" s="6" t="str">
        <f t="shared" si="257"/>
        <v>Upper</v>
      </c>
      <c r="S1668" t="str">
        <f t="shared" si="258"/>
        <v>Upper</v>
      </c>
      <c r="T1668" t="str">
        <f t="shared" si="253"/>
        <v>Above</v>
      </c>
      <c r="U1668" t="str">
        <f t="shared" si="254"/>
        <v>Above</v>
      </c>
      <c r="V1668" t="str">
        <f t="shared" si="255"/>
        <v>Above</v>
      </c>
      <c r="W1668" t="str">
        <f t="shared" si="260"/>
        <v>Above</v>
      </c>
      <c r="X1668" t="str">
        <f t="shared" si="256"/>
        <v>Buy</v>
      </c>
      <c r="Y1668" t="str">
        <f t="shared" si="259"/>
        <v/>
      </c>
    </row>
    <row r="1669" spans="1:25" x14ac:dyDescent="0.3">
      <c r="A1669" s="2">
        <v>43430</v>
      </c>
      <c r="B1669">
        <v>10568.2998046875</v>
      </c>
      <c r="C1669">
        <v>10637.7998046875</v>
      </c>
      <c r="D1669">
        <v>10489.75</v>
      </c>
      <c r="E1669">
        <v>10628.599609375</v>
      </c>
      <c r="F1669">
        <v>1006.95001220703</v>
      </c>
      <c r="G1669">
        <v>1026</v>
      </c>
      <c r="H1669">
        <v>1006.02502441406</v>
      </c>
      <c r="I1669">
        <v>1024.90002441406</v>
      </c>
      <c r="J1669">
        <v>9.5280227739224899E-2</v>
      </c>
      <c r="K1669">
        <v>9.6448515561262702E-2</v>
      </c>
      <c r="L1669">
        <v>9.5905529151224994E-2</v>
      </c>
      <c r="M1669" s="19">
        <v>9.6428510065431794E-2</v>
      </c>
      <c r="N1669">
        <v>9.3430893567652801E-2</v>
      </c>
      <c r="O1669">
        <v>1.7040585651910899E-3</v>
      </c>
      <c r="P1669">
        <v>9.5134952132843897E-2</v>
      </c>
      <c r="Q1669">
        <v>9.1726835002461704E-2</v>
      </c>
      <c r="R1669" s="6" t="str">
        <f t="shared" si="257"/>
        <v>Upper</v>
      </c>
      <c r="S1669" t="str">
        <f t="shared" si="258"/>
        <v>Upper</v>
      </c>
      <c r="T1669" t="str">
        <f t="shared" ref="T1669:T1732" si="261">IF(M1669&gt;=Q1669,"Above","Below")</f>
        <v>Above</v>
      </c>
      <c r="U1669" t="str">
        <f t="shared" ref="U1669:U1732" si="262">IF(M1669&gt;=O1669,"Above","Below")</f>
        <v>Above</v>
      </c>
      <c r="V1669" t="str">
        <f t="shared" ref="V1669:V1732" si="263">IF(M1669&gt;=P1669,"Above","Below")</f>
        <v>Above</v>
      </c>
      <c r="W1669" t="str">
        <f t="shared" si="260"/>
        <v>Above</v>
      </c>
      <c r="X1669" t="str">
        <f t="shared" ref="X1669:X1732" si="264">+IF(AND(S1669="Upper",V1669="Below"),"Sell",IF(AND(S1669="Lower",T1669="Above"),"Buy",X1668))</f>
        <v>Buy</v>
      </c>
      <c r="Y1669" t="str">
        <f t="shared" si="259"/>
        <v/>
      </c>
    </row>
    <row r="1670" spans="1:25" x14ac:dyDescent="0.3">
      <c r="A1670" s="2">
        <v>43431</v>
      </c>
      <c r="B1670">
        <v>10621.4501953125</v>
      </c>
      <c r="C1670">
        <v>10695.150390625</v>
      </c>
      <c r="D1670">
        <v>10596.349609375</v>
      </c>
      <c r="E1670">
        <v>10685.599609375</v>
      </c>
      <c r="F1670">
        <v>1020.52502441406</v>
      </c>
      <c r="G1670">
        <v>1033.94995117187</v>
      </c>
      <c r="H1670">
        <v>1020.375</v>
      </c>
      <c r="I1670">
        <v>1032</v>
      </c>
      <c r="J1670">
        <v>9.6081514825955103E-2</v>
      </c>
      <c r="K1670">
        <v>9.66746528480983E-2</v>
      </c>
      <c r="L1670">
        <v>9.6294954169616503E-2</v>
      </c>
      <c r="M1670" s="19">
        <v>9.6578576563412996E-2</v>
      </c>
      <c r="N1670">
        <v>9.3371487522513702E-2</v>
      </c>
      <c r="O1670">
        <v>1.5595314328285101E-3</v>
      </c>
      <c r="P1670">
        <v>9.49310189553422E-2</v>
      </c>
      <c r="Q1670">
        <v>9.1811956089685204E-2</v>
      </c>
      <c r="R1670" s="6" t="str">
        <f t="shared" si="257"/>
        <v>Upper</v>
      </c>
      <c r="S1670" t="str">
        <f t="shared" si="258"/>
        <v>Upper</v>
      </c>
      <c r="T1670" t="str">
        <f t="shared" si="261"/>
        <v>Above</v>
      </c>
      <c r="U1670" t="str">
        <f t="shared" si="262"/>
        <v>Above</v>
      </c>
      <c r="V1670" t="str">
        <f t="shared" si="263"/>
        <v>Above</v>
      </c>
      <c r="W1670" t="str">
        <f t="shared" si="260"/>
        <v>Above</v>
      </c>
      <c r="X1670" t="str">
        <f t="shared" si="264"/>
        <v>Buy</v>
      </c>
      <c r="Y1670" t="str">
        <f t="shared" si="259"/>
        <v/>
      </c>
    </row>
    <row r="1671" spans="1:25" x14ac:dyDescent="0.3">
      <c r="A1671" s="2">
        <v>43432</v>
      </c>
      <c r="B1671">
        <v>10708.75</v>
      </c>
      <c r="C1671">
        <v>10757.7998046875</v>
      </c>
      <c r="D1671">
        <v>10699.849609375</v>
      </c>
      <c r="E1671">
        <v>10728.849609375</v>
      </c>
      <c r="F1671">
        <v>1032.5</v>
      </c>
      <c r="G1671">
        <v>1049.30004882812</v>
      </c>
      <c r="H1671">
        <v>1030.05004882812</v>
      </c>
      <c r="I1671">
        <v>1044.625</v>
      </c>
      <c r="J1671">
        <v>9.6416481848955293E-2</v>
      </c>
      <c r="K1671">
        <v>9.7538536492463093E-2</v>
      </c>
      <c r="L1671">
        <v>9.6267712765384594E-2</v>
      </c>
      <c r="M1671" s="19">
        <v>9.7365984055475405E-2</v>
      </c>
      <c r="N1671">
        <v>9.3541883326464806E-2</v>
      </c>
      <c r="O1671">
        <v>1.7953427884454501E-3</v>
      </c>
      <c r="P1671">
        <v>9.5337226114910203E-2</v>
      </c>
      <c r="Q1671">
        <v>9.1746540538019297E-2</v>
      </c>
      <c r="R1671" s="6" t="str">
        <f t="shared" si="257"/>
        <v>Upper</v>
      </c>
      <c r="S1671" t="str">
        <f t="shared" si="258"/>
        <v>Upper</v>
      </c>
      <c r="T1671" t="str">
        <f t="shared" si="261"/>
        <v>Above</v>
      </c>
      <c r="U1671" t="str">
        <f t="shared" si="262"/>
        <v>Above</v>
      </c>
      <c r="V1671" t="str">
        <f t="shared" si="263"/>
        <v>Above</v>
      </c>
      <c r="W1671" t="str">
        <f t="shared" si="260"/>
        <v>Above</v>
      </c>
      <c r="X1671" t="str">
        <f t="shared" si="264"/>
        <v>Buy</v>
      </c>
      <c r="Y1671" t="str">
        <f t="shared" si="259"/>
        <v/>
      </c>
    </row>
    <row r="1672" spans="1:25" x14ac:dyDescent="0.3">
      <c r="A1672" s="2">
        <v>43433</v>
      </c>
      <c r="B1672">
        <v>10808.7001953125</v>
      </c>
      <c r="C1672">
        <v>10883.0498046875</v>
      </c>
      <c r="D1672">
        <v>10782.349609375</v>
      </c>
      <c r="E1672">
        <v>10858.7001953125</v>
      </c>
      <c r="F1672">
        <v>1050.5</v>
      </c>
      <c r="G1672">
        <v>1068.69995117187</v>
      </c>
      <c r="H1672">
        <v>1047</v>
      </c>
      <c r="I1672">
        <v>1065.52502441406</v>
      </c>
      <c r="J1672">
        <v>9.7190224635481895E-2</v>
      </c>
      <c r="K1672">
        <v>9.8198572123741307E-2</v>
      </c>
      <c r="L1672">
        <v>9.71031396616613E-2</v>
      </c>
      <c r="M1672" s="19">
        <v>9.8126387619950101E-2</v>
      </c>
      <c r="N1672">
        <v>9.3759354636351294E-2</v>
      </c>
      <c r="O1672">
        <v>2.0680323896201799E-3</v>
      </c>
      <c r="P1672">
        <v>9.5827387025971406E-2</v>
      </c>
      <c r="Q1672">
        <v>9.16913222467311E-2</v>
      </c>
      <c r="R1672" s="6" t="str">
        <f t="shared" si="257"/>
        <v>Upper</v>
      </c>
      <c r="S1672" t="str">
        <f t="shared" si="258"/>
        <v>Upper</v>
      </c>
      <c r="T1672" t="str">
        <f t="shared" si="261"/>
        <v>Above</v>
      </c>
      <c r="U1672" t="str">
        <f t="shared" si="262"/>
        <v>Above</v>
      </c>
      <c r="V1672" t="str">
        <f t="shared" si="263"/>
        <v>Above</v>
      </c>
      <c r="W1672" t="str">
        <f t="shared" si="260"/>
        <v>Above</v>
      </c>
      <c r="X1672" t="str">
        <f t="shared" si="264"/>
        <v>Buy</v>
      </c>
      <c r="Y1672" t="str">
        <f t="shared" si="259"/>
        <v/>
      </c>
    </row>
    <row r="1673" spans="1:25" x14ac:dyDescent="0.3">
      <c r="A1673" s="2">
        <v>43434</v>
      </c>
      <c r="B1673">
        <v>10892.099609375</v>
      </c>
      <c r="C1673">
        <v>10922.4501953125</v>
      </c>
      <c r="D1673">
        <v>10835.099609375</v>
      </c>
      <c r="E1673">
        <v>10876.75</v>
      </c>
      <c r="F1673">
        <v>1065</v>
      </c>
      <c r="G1673">
        <v>1068.77502441406</v>
      </c>
      <c r="H1673">
        <v>1055</v>
      </c>
      <c r="I1673">
        <v>1064.22497558593</v>
      </c>
      <c r="J1673">
        <v>9.7777291632858102E-2</v>
      </c>
      <c r="K1673">
        <v>9.78512151854663E-2</v>
      </c>
      <c r="L1673">
        <v>9.73687403009353E-2</v>
      </c>
      <c r="M1673" s="19">
        <v>9.7844022854799206E-2</v>
      </c>
      <c r="N1673">
        <v>9.4050073889208705E-2</v>
      </c>
      <c r="O1673">
        <v>2.2155032903195598E-3</v>
      </c>
      <c r="P1673">
        <v>9.62655771795283E-2</v>
      </c>
      <c r="Q1673">
        <v>9.1834570598889095E-2</v>
      </c>
      <c r="R1673" s="6" t="str">
        <f t="shared" ref="R1673:R1736" si="265">IF(OR(M1673&lt;=Q1673,L1673&lt;=Q1673),"Lower",IF(OR(M1673&gt;=P1673,K1673&gt;=P1673),"Upper",0))</f>
        <v>Upper</v>
      </c>
      <c r="S1673" t="str">
        <f t="shared" si="258"/>
        <v>Upper</v>
      </c>
      <c r="T1673" t="str">
        <f t="shared" si="261"/>
        <v>Above</v>
      </c>
      <c r="U1673" t="str">
        <f t="shared" si="262"/>
        <v>Above</v>
      </c>
      <c r="V1673" t="str">
        <f t="shared" si="263"/>
        <v>Above</v>
      </c>
      <c r="W1673" t="str">
        <f t="shared" si="260"/>
        <v>Above</v>
      </c>
      <c r="X1673" t="str">
        <f t="shared" si="264"/>
        <v>Buy</v>
      </c>
      <c r="Y1673" t="str">
        <f t="shared" si="259"/>
        <v/>
      </c>
    </row>
    <row r="1674" spans="1:25" x14ac:dyDescent="0.3">
      <c r="A1674" s="2">
        <v>43437</v>
      </c>
      <c r="B1674">
        <v>10930.7001953125</v>
      </c>
      <c r="C1674">
        <v>10941.2001953125</v>
      </c>
      <c r="D1674">
        <v>10845.349609375</v>
      </c>
      <c r="E1674">
        <v>10883.75</v>
      </c>
      <c r="F1674">
        <v>1065.5</v>
      </c>
      <c r="G1674">
        <v>1071</v>
      </c>
      <c r="H1674">
        <v>1053.44995117187</v>
      </c>
      <c r="I1674">
        <v>1056.65002441406</v>
      </c>
      <c r="J1674">
        <v>9.7477744422715604E-2</v>
      </c>
      <c r="K1674">
        <v>9.7886884517371694E-2</v>
      </c>
      <c r="L1674">
        <v>9.7133793664083007E-2</v>
      </c>
      <c r="M1674" s="19">
        <v>9.7085106182525499E-2</v>
      </c>
      <c r="N1674">
        <v>9.4299037724475399E-2</v>
      </c>
      <c r="O1674">
        <v>2.2647448633034001E-3</v>
      </c>
      <c r="P1674">
        <v>9.6563782587778799E-2</v>
      </c>
      <c r="Q1674">
        <v>9.2034292861171998E-2</v>
      </c>
      <c r="R1674" s="6" t="str">
        <f t="shared" si="265"/>
        <v>Upper</v>
      </c>
      <c r="S1674" t="str">
        <f t="shared" si="258"/>
        <v>Upper</v>
      </c>
      <c r="T1674" t="str">
        <f t="shared" si="261"/>
        <v>Above</v>
      </c>
      <c r="U1674" t="str">
        <f t="shared" si="262"/>
        <v>Above</v>
      </c>
      <c r="V1674" t="str">
        <f t="shared" si="263"/>
        <v>Above</v>
      </c>
      <c r="W1674" t="str">
        <f t="shared" si="260"/>
        <v>Above</v>
      </c>
      <c r="X1674" t="str">
        <f t="shared" si="264"/>
        <v>Buy</v>
      </c>
      <c r="Y1674" t="str">
        <f t="shared" si="259"/>
        <v/>
      </c>
    </row>
    <row r="1675" spans="1:25" x14ac:dyDescent="0.3">
      <c r="A1675" s="2">
        <v>43438</v>
      </c>
      <c r="B1675">
        <v>10877.099609375</v>
      </c>
      <c r="C1675">
        <v>10890.9501953125</v>
      </c>
      <c r="D1675">
        <v>10833.349609375</v>
      </c>
      <c r="E1675">
        <v>10869.5</v>
      </c>
      <c r="F1675">
        <v>1052.69995117187</v>
      </c>
      <c r="G1675">
        <v>1055.5</v>
      </c>
      <c r="H1675">
        <v>1039.30004882812</v>
      </c>
      <c r="I1675">
        <v>1042.77502441406</v>
      </c>
      <c r="J1675">
        <v>9.6781310181672894E-2</v>
      </c>
      <c r="K1675">
        <v>9.6915327044126101E-2</v>
      </c>
      <c r="L1675">
        <v>9.5935244989115098E-2</v>
      </c>
      <c r="M1675" s="19">
        <v>9.5935877861360902E-2</v>
      </c>
      <c r="N1675">
        <v>9.4477595212796195E-2</v>
      </c>
      <c r="O1675">
        <v>2.2449047920197799E-3</v>
      </c>
      <c r="P1675">
        <v>9.6722500004815998E-2</v>
      </c>
      <c r="Q1675">
        <v>9.2232690420776503E-2</v>
      </c>
      <c r="R1675" s="6" t="str">
        <f t="shared" si="265"/>
        <v>Upper</v>
      </c>
      <c r="S1675" t="str">
        <f t="shared" si="258"/>
        <v>Upper</v>
      </c>
      <c r="T1675" t="str">
        <f t="shared" si="261"/>
        <v>Above</v>
      </c>
      <c r="U1675" t="str">
        <f t="shared" si="262"/>
        <v>Above</v>
      </c>
      <c r="V1675" t="str">
        <f t="shared" si="263"/>
        <v>Below</v>
      </c>
      <c r="W1675" t="str">
        <f t="shared" si="260"/>
        <v>Below</v>
      </c>
      <c r="X1675" t="str">
        <f t="shared" si="264"/>
        <v>Sell</v>
      </c>
      <c r="Y1675" t="str">
        <f t="shared" si="259"/>
        <v>Sell</v>
      </c>
    </row>
    <row r="1676" spans="1:25" x14ac:dyDescent="0.3">
      <c r="A1676" s="2">
        <v>43439</v>
      </c>
      <c r="B1676">
        <v>10820.4501953125</v>
      </c>
      <c r="C1676">
        <v>10821.0498046875</v>
      </c>
      <c r="D1676">
        <v>10747.9501953125</v>
      </c>
      <c r="E1676">
        <v>10782.900390625</v>
      </c>
      <c r="F1676">
        <v>1039</v>
      </c>
      <c r="G1676">
        <v>1052.65002441406</v>
      </c>
      <c r="H1676">
        <v>1037.97497558593</v>
      </c>
      <c r="I1676">
        <v>1049.59997558593</v>
      </c>
      <c r="J1676">
        <v>9.60218827540191E-2</v>
      </c>
      <c r="K1676">
        <v>9.7277994595133602E-2</v>
      </c>
      <c r="L1676">
        <v>9.6574226408178601E-2</v>
      </c>
      <c r="M1676" s="19">
        <v>9.7339299962234005E-2</v>
      </c>
      <c r="N1676">
        <v>9.4698037976016294E-2</v>
      </c>
      <c r="O1676">
        <v>2.3007565357521399E-3</v>
      </c>
      <c r="P1676">
        <v>9.6998794511768405E-2</v>
      </c>
      <c r="Q1676">
        <v>9.2397281440264101E-2</v>
      </c>
      <c r="R1676" s="6" t="str">
        <f t="shared" si="265"/>
        <v>Upper</v>
      </c>
      <c r="S1676" t="str">
        <f t="shared" ref="S1676:S1739" si="266">+IF(R1676=0,S1675,R1676)</f>
        <v>Upper</v>
      </c>
      <c r="T1676" t="str">
        <f t="shared" si="261"/>
        <v>Above</v>
      </c>
      <c r="U1676" t="str">
        <f t="shared" si="262"/>
        <v>Above</v>
      </c>
      <c r="V1676" t="str">
        <f t="shared" si="263"/>
        <v>Above</v>
      </c>
      <c r="W1676" t="str">
        <f t="shared" si="260"/>
        <v>Above</v>
      </c>
      <c r="X1676" t="str">
        <f t="shared" si="264"/>
        <v>Sell</v>
      </c>
      <c r="Y1676" t="str">
        <f t="shared" si="259"/>
        <v/>
      </c>
    </row>
    <row r="1677" spans="1:25" x14ac:dyDescent="0.3">
      <c r="A1677" s="2">
        <v>43440</v>
      </c>
      <c r="B1677">
        <v>10718.150390625</v>
      </c>
      <c r="C1677">
        <v>10722.650390625</v>
      </c>
      <c r="D1677">
        <v>10588.25</v>
      </c>
      <c r="E1677">
        <v>10601.150390625</v>
      </c>
      <c r="F1677">
        <v>1044.84997558593</v>
      </c>
      <c r="G1677">
        <v>1050.82495117187</v>
      </c>
      <c r="H1677">
        <v>1042.5</v>
      </c>
      <c r="I1677">
        <v>1048.52502441406</v>
      </c>
      <c r="J1677">
        <v>9.74841682105759E-2</v>
      </c>
      <c r="K1677">
        <v>9.8000486156914104E-2</v>
      </c>
      <c r="L1677">
        <v>9.8458196585838001E-2</v>
      </c>
      <c r="M1677" s="19">
        <v>9.8906721042398602E-2</v>
      </c>
      <c r="N1677">
        <v>9.5021935165771204E-2</v>
      </c>
      <c r="O1677">
        <v>2.4174955854425599E-3</v>
      </c>
      <c r="P1677">
        <v>9.7439430751213807E-2</v>
      </c>
      <c r="Q1677">
        <v>9.2604439580328698E-2</v>
      </c>
      <c r="R1677" s="6" t="str">
        <f t="shared" si="265"/>
        <v>Upper</v>
      </c>
      <c r="S1677" t="str">
        <f t="shared" si="266"/>
        <v>Upper</v>
      </c>
      <c r="T1677" t="str">
        <f t="shared" si="261"/>
        <v>Above</v>
      </c>
      <c r="U1677" t="str">
        <f t="shared" si="262"/>
        <v>Above</v>
      </c>
      <c r="V1677" t="str">
        <f t="shared" si="263"/>
        <v>Above</v>
      </c>
      <c r="W1677" t="str">
        <f t="shared" si="260"/>
        <v>Above</v>
      </c>
      <c r="X1677" t="str">
        <f t="shared" si="264"/>
        <v>Sell</v>
      </c>
      <c r="Y1677" t="str">
        <f t="shared" si="259"/>
        <v/>
      </c>
    </row>
    <row r="1678" spans="1:25" x14ac:dyDescent="0.3">
      <c r="A1678" s="2">
        <v>43441</v>
      </c>
      <c r="B1678">
        <v>10644.7998046875</v>
      </c>
      <c r="C1678">
        <v>10704.5498046875</v>
      </c>
      <c r="D1678">
        <v>10599.349609375</v>
      </c>
      <c r="E1678">
        <v>10693.7001953125</v>
      </c>
      <c r="F1678">
        <v>1053.34997558593</v>
      </c>
      <c r="G1678">
        <v>1059</v>
      </c>
      <c r="H1678">
        <v>1040.15002441406</v>
      </c>
      <c r="I1678">
        <v>1053.80004882812</v>
      </c>
      <c r="J1678">
        <v>9.8954418581182493E-2</v>
      </c>
      <c r="K1678">
        <v>9.8929896102334505E-2</v>
      </c>
      <c r="L1678">
        <v>9.8133382023182003E-2</v>
      </c>
      <c r="M1678" s="19">
        <v>9.8544005309785104E-2</v>
      </c>
      <c r="N1678">
        <v>9.5330631980249603E-2</v>
      </c>
      <c r="O1678">
        <v>2.4549426275544202E-3</v>
      </c>
      <c r="P1678">
        <v>9.7785574607804002E-2</v>
      </c>
      <c r="Q1678">
        <v>9.2875689352695204E-2</v>
      </c>
      <c r="R1678" s="6" t="str">
        <f t="shared" si="265"/>
        <v>Upper</v>
      </c>
      <c r="S1678" t="str">
        <f t="shared" si="266"/>
        <v>Upper</v>
      </c>
      <c r="T1678" t="str">
        <f t="shared" si="261"/>
        <v>Above</v>
      </c>
      <c r="U1678" t="str">
        <f t="shared" si="262"/>
        <v>Above</v>
      </c>
      <c r="V1678" t="str">
        <f t="shared" si="263"/>
        <v>Above</v>
      </c>
      <c r="W1678" t="str">
        <f t="shared" si="260"/>
        <v>Above</v>
      </c>
      <c r="X1678" t="str">
        <f t="shared" si="264"/>
        <v>Sell</v>
      </c>
      <c r="Y1678" t="str">
        <f t="shared" si="259"/>
        <v/>
      </c>
    </row>
    <row r="1679" spans="1:25" x14ac:dyDescent="0.3">
      <c r="A1679" s="2">
        <v>43444</v>
      </c>
      <c r="B1679">
        <v>10508.7001953125</v>
      </c>
      <c r="C1679">
        <v>10558.849609375</v>
      </c>
      <c r="D1679">
        <v>10474.9501953125</v>
      </c>
      <c r="E1679">
        <v>10488.4501953125</v>
      </c>
      <c r="F1679">
        <v>1032.94995117187</v>
      </c>
      <c r="G1679">
        <v>1052.40002441406</v>
      </c>
      <c r="H1679">
        <v>1032.94995117187</v>
      </c>
      <c r="I1679">
        <v>1044.375</v>
      </c>
      <c r="J1679">
        <v>9.8294739784529295E-2</v>
      </c>
      <c r="K1679">
        <v>9.9669951116611796E-2</v>
      </c>
      <c r="L1679">
        <v>9.8611442719232695E-2</v>
      </c>
      <c r="M1679" s="19">
        <v>9.9573815058658699E-2</v>
      </c>
      <c r="N1679">
        <v>9.5714700079575193E-2</v>
      </c>
      <c r="O1679">
        <v>2.4893614180249699E-3</v>
      </c>
      <c r="P1679">
        <v>9.8204061497600206E-2</v>
      </c>
      <c r="Q1679">
        <v>9.3225338661550194E-2</v>
      </c>
      <c r="R1679" s="6" t="str">
        <f t="shared" si="265"/>
        <v>Upper</v>
      </c>
      <c r="S1679" t="str">
        <f t="shared" si="266"/>
        <v>Upper</v>
      </c>
      <c r="T1679" t="str">
        <f t="shared" si="261"/>
        <v>Above</v>
      </c>
      <c r="U1679" t="str">
        <f t="shared" si="262"/>
        <v>Above</v>
      </c>
      <c r="V1679" t="str">
        <f t="shared" si="263"/>
        <v>Above</v>
      </c>
      <c r="W1679" t="str">
        <f t="shared" si="260"/>
        <v>Above</v>
      </c>
      <c r="X1679" t="str">
        <f t="shared" si="264"/>
        <v>Sell</v>
      </c>
      <c r="Y1679" t="str">
        <f t="shared" si="259"/>
        <v/>
      </c>
    </row>
    <row r="1680" spans="1:25" x14ac:dyDescent="0.3">
      <c r="A1680" s="2">
        <v>43445</v>
      </c>
      <c r="B1680">
        <v>10350.0498046875</v>
      </c>
      <c r="C1680">
        <v>10567.150390625</v>
      </c>
      <c r="D1680">
        <v>10333.849609375</v>
      </c>
      <c r="E1680">
        <v>10549.150390625</v>
      </c>
      <c r="F1680">
        <v>1028</v>
      </c>
      <c r="G1680">
        <v>1035.65002441406</v>
      </c>
      <c r="H1680">
        <v>1016</v>
      </c>
      <c r="I1680">
        <v>1029.77502441406</v>
      </c>
      <c r="J1680">
        <v>9.9323193549698902E-2</v>
      </c>
      <c r="K1680">
        <v>9.8006556747112603E-2</v>
      </c>
      <c r="L1680">
        <v>9.8317668478383094E-2</v>
      </c>
      <c r="M1680" s="19">
        <v>9.7616868305263699E-2</v>
      </c>
      <c r="N1680">
        <v>9.6013847827341001E-2</v>
      </c>
      <c r="O1680">
        <v>2.3273784806053899E-3</v>
      </c>
      <c r="P1680">
        <v>9.8341226307946394E-2</v>
      </c>
      <c r="Q1680">
        <v>9.3686469346735607E-2</v>
      </c>
      <c r="R1680" s="6">
        <f t="shared" si="265"/>
        <v>0</v>
      </c>
      <c r="S1680" t="str">
        <f t="shared" si="266"/>
        <v>Upper</v>
      </c>
      <c r="T1680" t="str">
        <f t="shared" si="261"/>
        <v>Above</v>
      </c>
      <c r="U1680" t="str">
        <f t="shared" si="262"/>
        <v>Above</v>
      </c>
      <c r="V1680" t="str">
        <f t="shared" si="263"/>
        <v>Below</v>
      </c>
      <c r="W1680" t="str">
        <f t="shared" si="260"/>
        <v>Below</v>
      </c>
      <c r="X1680" t="str">
        <f t="shared" si="264"/>
        <v>Sell</v>
      </c>
      <c r="Y1680" t="str">
        <f t="shared" si="259"/>
        <v/>
      </c>
    </row>
    <row r="1681" spans="1:25" x14ac:dyDescent="0.3">
      <c r="A1681" s="2">
        <v>43446</v>
      </c>
      <c r="B1681">
        <v>10591</v>
      </c>
      <c r="C1681">
        <v>10752.2001953125</v>
      </c>
      <c r="D1681">
        <v>10560.7998046875</v>
      </c>
      <c r="E1681">
        <v>10737.599609375</v>
      </c>
      <c r="F1681">
        <v>1033.47497558593</v>
      </c>
      <c r="G1681">
        <v>1044.90002441406</v>
      </c>
      <c r="H1681">
        <v>1030.05004882812</v>
      </c>
      <c r="I1681">
        <v>1042.65002441406</v>
      </c>
      <c r="J1681">
        <v>9.7580490566135103E-2</v>
      </c>
      <c r="K1681">
        <v>9.7180112482428804E-2</v>
      </c>
      <c r="L1681">
        <v>9.7535231031548195E-2</v>
      </c>
      <c r="M1681" s="19">
        <v>9.7102710321189903E-2</v>
      </c>
      <c r="N1681">
        <v>9.6314884595467595E-2</v>
      </c>
      <c r="O1681">
        <v>2.0257150793328601E-3</v>
      </c>
      <c r="P1681">
        <v>9.8340599674800494E-2</v>
      </c>
      <c r="Q1681">
        <v>9.4289169516134794E-2</v>
      </c>
      <c r="R1681" s="6">
        <f t="shared" si="265"/>
        <v>0</v>
      </c>
      <c r="S1681" t="str">
        <f t="shared" si="266"/>
        <v>Upper</v>
      </c>
      <c r="T1681" t="str">
        <f t="shared" si="261"/>
        <v>Above</v>
      </c>
      <c r="U1681" t="str">
        <f t="shared" si="262"/>
        <v>Above</v>
      </c>
      <c r="V1681" t="str">
        <f t="shared" si="263"/>
        <v>Below</v>
      </c>
      <c r="W1681" t="str">
        <f t="shared" si="260"/>
        <v>Below</v>
      </c>
      <c r="X1681" t="str">
        <f t="shared" si="264"/>
        <v>Sell</v>
      </c>
      <c r="Y1681" t="str">
        <f t="shared" si="259"/>
        <v/>
      </c>
    </row>
    <row r="1682" spans="1:25" x14ac:dyDescent="0.3">
      <c r="A1682" s="2">
        <v>43447</v>
      </c>
      <c r="B1682">
        <v>10810.75</v>
      </c>
      <c r="C1682">
        <v>10838.599609375</v>
      </c>
      <c r="D1682">
        <v>10749.5</v>
      </c>
      <c r="E1682">
        <v>10791.5498046875</v>
      </c>
      <c r="F1682">
        <v>1047.5</v>
      </c>
      <c r="G1682">
        <v>1062.5</v>
      </c>
      <c r="H1682">
        <v>1045.65002441406</v>
      </c>
      <c r="I1682">
        <v>1050.65002441406</v>
      </c>
      <c r="J1682">
        <v>9.68942950304095E-2</v>
      </c>
      <c r="K1682">
        <v>9.8029269305323796E-2</v>
      </c>
      <c r="L1682">
        <v>9.7274294098707997E-2</v>
      </c>
      <c r="M1682" s="19">
        <v>9.7358585507124604E-2</v>
      </c>
      <c r="N1682">
        <v>9.6555132081933198E-2</v>
      </c>
      <c r="O1682">
        <v>1.8318074464958799E-3</v>
      </c>
      <c r="P1682">
        <v>9.8386939528429099E-2</v>
      </c>
      <c r="Q1682">
        <v>9.4723324635437298E-2</v>
      </c>
      <c r="R1682" s="6">
        <f t="shared" si="265"/>
        <v>0</v>
      </c>
      <c r="S1682" t="str">
        <f t="shared" si="266"/>
        <v>Upper</v>
      </c>
      <c r="T1682" t="str">
        <f t="shared" si="261"/>
        <v>Above</v>
      </c>
      <c r="U1682" t="str">
        <f t="shared" si="262"/>
        <v>Above</v>
      </c>
      <c r="V1682" t="str">
        <f t="shared" si="263"/>
        <v>Below</v>
      </c>
      <c r="W1682" t="str">
        <f t="shared" si="260"/>
        <v>Below</v>
      </c>
      <c r="X1682" t="str">
        <f t="shared" si="264"/>
        <v>Sell</v>
      </c>
      <c r="Y1682" t="str">
        <f t="shared" si="259"/>
        <v/>
      </c>
    </row>
    <row r="1683" spans="1:25" x14ac:dyDescent="0.3">
      <c r="A1683" s="2">
        <v>43448</v>
      </c>
      <c r="B1683">
        <v>10784.5</v>
      </c>
      <c r="C1683">
        <v>10815.75</v>
      </c>
      <c r="D1683">
        <v>10752.099609375</v>
      </c>
      <c r="E1683">
        <v>10805.4501953125</v>
      </c>
      <c r="F1683">
        <v>1052.44995117187</v>
      </c>
      <c r="G1683">
        <v>1059</v>
      </c>
      <c r="H1683">
        <v>1044.02502441406</v>
      </c>
      <c r="I1683">
        <v>1047.84997558593</v>
      </c>
      <c r="J1683">
        <v>9.7589128023726102E-2</v>
      </c>
      <c r="K1683">
        <v>9.7912766104985699E-2</v>
      </c>
      <c r="L1683">
        <v>9.7099642148381196E-2</v>
      </c>
      <c r="M1683" s="19">
        <v>9.6974208075153001E-2</v>
      </c>
      <c r="N1683">
        <v>9.6752797462101206E-2</v>
      </c>
      <c r="O1683">
        <v>1.63285754468337E-3</v>
      </c>
      <c r="P1683">
        <v>9.8385655006784603E-2</v>
      </c>
      <c r="Q1683">
        <v>9.5119939917417795E-2</v>
      </c>
      <c r="R1683" s="6">
        <f t="shared" si="265"/>
        <v>0</v>
      </c>
      <c r="S1683" t="str">
        <f t="shared" si="266"/>
        <v>Upper</v>
      </c>
      <c r="T1683" t="str">
        <f t="shared" si="261"/>
        <v>Above</v>
      </c>
      <c r="U1683" t="str">
        <f t="shared" si="262"/>
        <v>Above</v>
      </c>
      <c r="V1683" t="str">
        <f t="shared" si="263"/>
        <v>Below</v>
      </c>
      <c r="W1683" t="str">
        <f t="shared" si="260"/>
        <v>Below</v>
      </c>
      <c r="X1683" t="str">
        <f t="shared" si="264"/>
        <v>Sell</v>
      </c>
      <c r="Y1683" t="str">
        <f t="shared" si="259"/>
        <v/>
      </c>
    </row>
    <row r="1684" spans="1:25" x14ac:dyDescent="0.3">
      <c r="A1684" s="2">
        <v>43451</v>
      </c>
      <c r="B1684">
        <v>10853.2001953125</v>
      </c>
      <c r="C1684">
        <v>10900.349609375</v>
      </c>
      <c r="D1684">
        <v>10844.849609375</v>
      </c>
      <c r="E1684">
        <v>10888.349609375</v>
      </c>
      <c r="F1684">
        <v>1052</v>
      </c>
      <c r="G1684">
        <v>1066.30004882812</v>
      </c>
      <c r="H1684">
        <v>1049.5</v>
      </c>
      <c r="I1684">
        <v>1065.09997558593</v>
      </c>
      <c r="J1684">
        <v>9.6929935969886402E-2</v>
      </c>
      <c r="K1684">
        <v>9.7822554967506595E-2</v>
      </c>
      <c r="L1684">
        <v>9.6774048308862007E-2</v>
      </c>
      <c r="M1684" s="19">
        <v>9.7820148488699604E-2</v>
      </c>
      <c r="N1684">
        <v>9.6953057633672401E-2</v>
      </c>
      <c r="O1684">
        <v>1.49322029605473E-3</v>
      </c>
      <c r="P1684">
        <v>9.84462779297271E-2</v>
      </c>
      <c r="Q1684">
        <v>9.5459837337617703E-2</v>
      </c>
      <c r="R1684" s="6">
        <f t="shared" si="265"/>
        <v>0</v>
      </c>
      <c r="S1684" t="str">
        <f t="shared" si="266"/>
        <v>Upper</v>
      </c>
      <c r="T1684" t="str">
        <f t="shared" si="261"/>
        <v>Above</v>
      </c>
      <c r="U1684" t="str">
        <f t="shared" si="262"/>
        <v>Above</v>
      </c>
      <c r="V1684" t="str">
        <f t="shared" si="263"/>
        <v>Below</v>
      </c>
      <c r="W1684" t="str">
        <f t="shared" si="260"/>
        <v>Below</v>
      </c>
      <c r="X1684" t="str">
        <f t="shared" si="264"/>
        <v>Sell</v>
      </c>
      <c r="Y1684" t="str">
        <f t="shared" si="259"/>
        <v/>
      </c>
    </row>
    <row r="1685" spans="1:25" x14ac:dyDescent="0.3">
      <c r="A1685" s="2">
        <v>43452</v>
      </c>
      <c r="B1685">
        <v>10850.900390625</v>
      </c>
      <c r="C1685">
        <v>10915.400390625</v>
      </c>
      <c r="D1685">
        <v>10819.099609375</v>
      </c>
      <c r="E1685">
        <v>10908.7001953125</v>
      </c>
      <c r="F1685">
        <v>1062</v>
      </c>
      <c r="G1685">
        <v>1069.5</v>
      </c>
      <c r="H1685">
        <v>1051.30004882812</v>
      </c>
      <c r="I1685">
        <v>1067.72497558593</v>
      </c>
      <c r="J1685">
        <v>9.7872062388255798E-2</v>
      </c>
      <c r="K1685">
        <v>9.7980830911028202E-2</v>
      </c>
      <c r="L1685">
        <v>9.7170752353287204E-2</v>
      </c>
      <c r="M1685" s="19">
        <v>9.78782949819028E-2</v>
      </c>
      <c r="N1685">
        <v>9.7169314878341295E-2</v>
      </c>
      <c r="O1685">
        <v>1.2716706606918E-3</v>
      </c>
      <c r="P1685">
        <v>9.8440985539033105E-2</v>
      </c>
      <c r="Q1685">
        <v>9.58976442176495E-2</v>
      </c>
      <c r="R1685" s="6">
        <f t="shared" si="265"/>
        <v>0</v>
      </c>
      <c r="S1685" t="str">
        <f t="shared" si="266"/>
        <v>Upper</v>
      </c>
      <c r="T1685" t="str">
        <f t="shared" si="261"/>
        <v>Above</v>
      </c>
      <c r="U1685" t="str">
        <f t="shared" si="262"/>
        <v>Above</v>
      </c>
      <c r="V1685" t="str">
        <f t="shared" si="263"/>
        <v>Below</v>
      </c>
      <c r="W1685" t="str">
        <f t="shared" si="260"/>
        <v>Below</v>
      </c>
      <c r="X1685" t="str">
        <f t="shared" si="264"/>
        <v>Sell</v>
      </c>
      <c r="Y1685" t="str">
        <f t="shared" si="259"/>
        <v/>
      </c>
    </row>
    <row r="1686" spans="1:25" x14ac:dyDescent="0.3">
      <c r="A1686" s="2">
        <v>43453</v>
      </c>
      <c r="B1686">
        <v>10930.5498046875</v>
      </c>
      <c r="C1686">
        <v>10985.150390625</v>
      </c>
      <c r="D1686">
        <v>10928</v>
      </c>
      <c r="E1686">
        <v>10967.2998046875</v>
      </c>
      <c r="F1686">
        <v>1066.55004882812</v>
      </c>
      <c r="G1686">
        <v>1079.69995117187</v>
      </c>
      <c r="H1686">
        <v>1056.77502441406</v>
      </c>
      <c r="I1686">
        <v>1061.72497558593</v>
      </c>
      <c r="J1686">
        <v>9.75751511027141E-2</v>
      </c>
      <c r="K1686">
        <v>9.8287225279438797E-2</v>
      </c>
      <c r="L1686">
        <v>9.6703424635254595E-2</v>
      </c>
      <c r="M1686" s="19">
        <v>9.6808238535810595E-2</v>
      </c>
      <c r="N1686">
        <v>9.7288414530853407E-2</v>
      </c>
      <c r="O1686">
        <v>1.1013874265292599E-3</v>
      </c>
      <c r="P1686">
        <v>9.83898019573827E-2</v>
      </c>
      <c r="Q1686">
        <v>9.6187027104324099E-2</v>
      </c>
      <c r="R1686" s="6">
        <f t="shared" si="265"/>
        <v>0</v>
      </c>
      <c r="S1686" t="str">
        <f t="shared" si="266"/>
        <v>Upper</v>
      </c>
      <c r="T1686" t="str">
        <f t="shared" si="261"/>
        <v>Above</v>
      </c>
      <c r="U1686" t="str">
        <f t="shared" si="262"/>
        <v>Above</v>
      </c>
      <c r="V1686" t="str">
        <f t="shared" si="263"/>
        <v>Below</v>
      </c>
      <c r="W1686" t="str">
        <f t="shared" si="260"/>
        <v>Below</v>
      </c>
      <c r="X1686" t="str">
        <f t="shared" si="264"/>
        <v>Sell</v>
      </c>
      <c r="Y1686" t="str">
        <f t="shared" si="259"/>
        <v/>
      </c>
    </row>
    <row r="1687" spans="1:25" x14ac:dyDescent="0.3">
      <c r="A1687" s="2">
        <v>43454</v>
      </c>
      <c r="B1687">
        <v>10885.2001953125</v>
      </c>
      <c r="C1687">
        <v>10962.5498046875</v>
      </c>
      <c r="D1687">
        <v>10880.0498046875</v>
      </c>
      <c r="E1687">
        <v>10951.7001953125</v>
      </c>
      <c r="F1687">
        <v>1056.27502441406</v>
      </c>
      <c r="G1687">
        <v>1070.22497558593</v>
      </c>
      <c r="H1687">
        <v>1051.32495117187</v>
      </c>
      <c r="I1687">
        <v>1068.72497558593</v>
      </c>
      <c r="J1687">
        <v>9.7037721443922198E-2</v>
      </c>
      <c r="K1687">
        <v>9.7625551961307094E-2</v>
      </c>
      <c r="L1687">
        <v>9.6628689210496804E-2</v>
      </c>
      <c r="M1687" s="19">
        <v>9.7585302421204695E-2</v>
      </c>
      <c r="N1687">
        <v>9.7406499192395204E-2</v>
      </c>
      <c r="O1687">
        <v>9.8925470570765308E-4</v>
      </c>
      <c r="P1687">
        <v>9.83957538981029E-2</v>
      </c>
      <c r="Q1687">
        <v>9.6417244486687606E-2</v>
      </c>
      <c r="R1687" s="6">
        <f t="shared" si="265"/>
        <v>0</v>
      </c>
      <c r="S1687" t="str">
        <f t="shared" si="266"/>
        <v>Upper</v>
      </c>
      <c r="T1687" t="str">
        <f t="shared" si="261"/>
        <v>Above</v>
      </c>
      <c r="U1687" t="str">
        <f t="shared" si="262"/>
        <v>Above</v>
      </c>
      <c r="V1687" t="str">
        <f t="shared" si="263"/>
        <v>Below</v>
      </c>
      <c r="W1687" t="str">
        <f t="shared" si="260"/>
        <v>Below</v>
      </c>
      <c r="X1687" t="str">
        <f t="shared" si="264"/>
        <v>Sell</v>
      </c>
      <c r="Y1687" t="str">
        <f t="shared" si="259"/>
        <v/>
      </c>
    </row>
    <row r="1688" spans="1:25" x14ac:dyDescent="0.3">
      <c r="A1688" s="2">
        <v>43455</v>
      </c>
      <c r="B1688">
        <v>10944.25</v>
      </c>
      <c r="C1688">
        <v>10963.650390625</v>
      </c>
      <c r="D1688">
        <v>10738.650390625</v>
      </c>
      <c r="E1688">
        <v>10754</v>
      </c>
      <c r="F1688">
        <v>1067</v>
      </c>
      <c r="G1688">
        <v>1074.55004882812</v>
      </c>
      <c r="H1688">
        <v>1054.52502441406</v>
      </c>
      <c r="I1688">
        <v>1055.57495117187</v>
      </c>
      <c r="J1688">
        <v>9.7494117915800496E-2</v>
      </c>
      <c r="K1688">
        <v>9.8010243900787899E-2</v>
      </c>
      <c r="L1688">
        <v>9.8199027443400005E-2</v>
      </c>
      <c r="M1688" s="19">
        <v>9.8156495366549606E-2</v>
      </c>
      <c r="N1688">
        <v>9.7551457928946497E-2</v>
      </c>
      <c r="O1688">
        <v>8.6197868054015397E-4</v>
      </c>
      <c r="P1688">
        <v>9.8413436609486704E-2</v>
      </c>
      <c r="Q1688">
        <v>9.6689479248406401E-2</v>
      </c>
      <c r="R1688" s="6">
        <f t="shared" si="265"/>
        <v>0</v>
      </c>
      <c r="S1688" t="str">
        <f t="shared" si="266"/>
        <v>Upper</v>
      </c>
      <c r="T1688" t="str">
        <f t="shared" si="261"/>
        <v>Above</v>
      </c>
      <c r="U1688" t="str">
        <f t="shared" si="262"/>
        <v>Above</v>
      </c>
      <c r="V1688" t="str">
        <f t="shared" si="263"/>
        <v>Below</v>
      </c>
      <c r="W1688" t="str">
        <f t="shared" si="260"/>
        <v>Below</v>
      </c>
      <c r="X1688" t="str">
        <f t="shared" si="264"/>
        <v>Sell</v>
      </c>
      <c r="Y1688" t="str">
        <f t="shared" si="259"/>
        <v/>
      </c>
    </row>
    <row r="1689" spans="1:25" x14ac:dyDescent="0.3">
      <c r="A1689" s="2">
        <v>43458</v>
      </c>
      <c r="B1689">
        <v>10780.900390625</v>
      </c>
      <c r="C1689">
        <v>10782.2998046875</v>
      </c>
      <c r="D1689">
        <v>10649.25</v>
      </c>
      <c r="E1689">
        <v>10663.5</v>
      </c>
      <c r="F1689">
        <v>1052</v>
      </c>
      <c r="G1689">
        <v>1052</v>
      </c>
      <c r="H1689">
        <v>1038.67504882812</v>
      </c>
      <c r="I1689">
        <v>1040.32495117187</v>
      </c>
      <c r="J1689">
        <v>9.7579975872405994E-2</v>
      </c>
      <c r="K1689">
        <v>9.7567311154031597E-2</v>
      </c>
      <c r="L1689">
        <v>9.7535042263833097E-2</v>
      </c>
      <c r="M1689" s="19">
        <v>9.7559427127291695E-2</v>
      </c>
      <c r="N1689">
        <v>9.7608003782039501E-2</v>
      </c>
      <c r="O1689">
        <v>8.2053386351489796E-4</v>
      </c>
      <c r="P1689">
        <v>9.8428537645554398E-2</v>
      </c>
      <c r="Q1689">
        <v>9.6787469918524605E-2</v>
      </c>
      <c r="R1689" s="6">
        <f t="shared" si="265"/>
        <v>0</v>
      </c>
      <c r="S1689" t="str">
        <f t="shared" si="266"/>
        <v>Upper</v>
      </c>
      <c r="T1689" t="str">
        <f t="shared" si="261"/>
        <v>Above</v>
      </c>
      <c r="U1689" t="str">
        <f t="shared" si="262"/>
        <v>Above</v>
      </c>
      <c r="V1689" t="str">
        <f t="shared" si="263"/>
        <v>Below</v>
      </c>
      <c r="W1689" t="str">
        <f t="shared" si="260"/>
        <v>Below</v>
      </c>
      <c r="X1689" t="str">
        <f t="shared" si="264"/>
        <v>Sell</v>
      </c>
      <c r="Y1689" t="str">
        <f t="shared" si="259"/>
        <v/>
      </c>
    </row>
    <row r="1690" spans="1:25" x14ac:dyDescent="0.3">
      <c r="A1690" s="2">
        <v>43460</v>
      </c>
      <c r="B1690">
        <v>10635.4501953125</v>
      </c>
      <c r="C1690">
        <v>10747.5</v>
      </c>
      <c r="D1690">
        <v>10534.5498046875</v>
      </c>
      <c r="E1690">
        <v>10729.849609375</v>
      </c>
      <c r="F1690">
        <v>1038.5</v>
      </c>
      <c r="G1690">
        <v>1063.5</v>
      </c>
      <c r="H1690">
        <v>1034.5</v>
      </c>
      <c r="I1690">
        <v>1061.17504882812</v>
      </c>
      <c r="J1690">
        <v>9.7645137810688204E-2</v>
      </c>
      <c r="K1690">
        <v>9.8953244940683804E-2</v>
      </c>
      <c r="L1690">
        <v>9.8200684336760505E-2</v>
      </c>
      <c r="M1690" s="19">
        <v>9.8899340387859996E-2</v>
      </c>
      <c r="N1690">
        <v>9.7724041973261899E-2</v>
      </c>
      <c r="O1690">
        <v>8.3132023081104495E-4</v>
      </c>
      <c r="P1690">
        <v>9.8555362204072905E-2</v>
      </c>
      <c r="Q1690">
        <v>9.6892721742450796E-2</v>
      </c>
      <c r="R1690" s="6" t="str">
        <f t="shared" si="265"/>
        <v>Upper</v>
      </c>
      <c r="S1690" t="str">
        <f t="shared" si="266"/>
        <v>Upper</v>
      </c>
      <c r="T1690" t="str">
        <f t="shared" si="261"/>
        <v>Above</v>
      </c>
      <c r="U1690" t="str">
        <f t="shared" si="262"/>
        <v>Above</v>
      </c>
      <c r="V1690" t="str">
        <f t="shared" si="263"/>
        <v>Above</v>
      </c>
      <c r="W1690" t="str">
        <f t="shared" si="260"/>
        <v>Above</v>
      </c>
      <c r="X1690" t="str">
        <f t="shared" si="264"/>
        <v>Sell</v>
      </c>
      <c r="Y1690" t="str">
        <f t="shared" si="259"/>
        <v/>
      </c>
    </row>
    <row r="1691" spans="1:25" x14ac:dyDescent="0.3">
      <c r="A1691" s="2">
        <v>43461</v>
      </c>
      <c r="B1691">
        <v>10817.900390625</v>
      </c>
      <c r="C1691">
        <v>10834.2001953125</v>
      </c>
      <c r="D1691">
        <v>10764.4501953125</v>
      </c>
      <c r="E1691">
        <v>10779.7998046875</v>
      </c>
      <c r="F1691">
        <v>1066.5</v>
      </c>
      <c r="G1691">
        <v>1069.09997558593</v>
      </c>
      <c r="H1691">
        <v>1049.22497558593</v>
      </c>
      <c r="I1691">
        <v>1052.52502441406</v>
      </c>
      <c r="J1691">
        <v>9.8586598275969398E-2</v>
      </c>
      <c r="K1691">
        <v>9.8678255553048697E-2</v>
      </c>
      <c r="L1691">
        <v>9.7471301975351601E-2</v>
      </c>
      <c r="M1691" s="19">
        <v>9.7638642969638506E-2</v>
      </c>
      <c r="N1691">
        <v>9.7737674918969994E-2</v>
      </c>
      <c r="O1691">
        <v>8.27365621784796E-4</v>
      </c>
      <c r="P1691">
        <v>9.8565040540754795E-2</v>
      </c>
      <c r="Q1691">
        <v>9.6910309297185193E-2</v>
      </c>
      <c r="R1691" s="6" t="str">
        <f t="shared" si="265"/>
        <v>Upper</v>
      </c>
      <c r="S1691" t="str">
        <f t="shared" si="266"/>
        <v>Upper</v>
      </c>
      <c r="T1691" t="str">
        <f t="shared" si="261"/>
        <v>Above</v>
      </c>
      <c r="U1691" t="str">
        <f t="shared" si="262"/>
        <v>Above</v>
      </c>
      <c r="V1691" t="str">
        <f t="shared" si="263"/>
        <v>Below</v>
      </c>
      <c r="W1691" t="str">
        <f t="shared" si="260"/>
        <v>Below</v>
      </c>
      <c r="X1691" t="str">
        <f t="shared" si="264"/>
        <v>Sell</v>
      </c>
      <c r="Y1691" t="str">
        <f t="shared" si="259"/>
        <v/>
      </c>
    </row>
    <row r="1692" spans="1:25" x14ac:dyDescent="0.3">
      <c r="A1692" s="2">
        <v>43462</v>
      </c>
      <c r="B1692">
        <v>10820.9501953125</v>
      </c>
      <c r="C1692">
        <v>10893.599609375</v>
      </c>
      <c r="D1692">
        <v>10817.150390625</v>
      </c>
      <c r="E1692">
        <v>10859.900390625</v>
      </c>
      <c r="F1692">
        <v>1058.67504882812</v>
      </c>
      <c r="G1692">
        <v>1068.875</v>
      </c>
      <c r="H1692">
        <v>1057.75</v>
      </c>
      <c r="I1692">
        <v>1061.44995117187</v>
      </c>
      <c r="J1692">
        <v>9.7835682608236094E-2</v>
      </c>
      <c r="K1692">
        <v>9.8119541595794404E-2</v>
      </c>
      <c r="L1692">
        <v>9.7784533061196E-2</v>
      </c>
      <c r="M1692" s="19">
        <v>9.7740302672406604E-2</v>
      </c>
      <c r="N1692">
        <v>9.7718370671592905E-2</v>
      </c>
      <c r="O1692">
        <v>8.2230740288546098E-4</v>
      </c>
      <c r="P1692">
        <v>9.8540678074478305E-2</v>
      </c>
      <c r="Q1692">
        <v>9.6896063268707394E-2</v>
      </c>
      <c r="R1692" s="6">
        <f t="shared" si="265"/>
        <v>0</v>
      </c>
      <c r="S1692" t="str">
        <f t="shared" si="266"/>
        <v>Upper</v>
      </c>
      <c r="T1692" t="str">
        <f t="shared" si="261"/>
        <v>Above</v>
      </c>
      <c r="U1692" t="str">
        <f t="shared" si="262"/>
        <v>Above</v>
      </c>
      <c r="V1692" t="str">
        <f t="shared" si="263"/>
        <v>Below</v>
      </c>
      <c r="W1692" t="str">
        <f t="shared" si="260"/>
        <v>Below</v>
      </c>
      <c r="X1692" t="str">
        <f t="shared" si="264"/>
        <v>Sell</v>
      </c>
      <c r="Y1692" t="str">
        <f t="shared" si="259"/>
        <v/>
      </c>
    </row>
    <row r="1693" spans="1:25" x14ac:dyDescent="0.3">
      <c r="A1693" s="2">
        <v>43465</v>
      </c>
      <c r="B1693">
        <v>10913.2001953125</v>
      </c>
      <c r="C1693">
        <v>10923.5498046875</v>
      </c>
      <c r="D1693">
        <v>10853.2001953125</v>
      </c>
      <c r="E1693">
        <v>10862.5498046875</v>
      </c>
      <c r="F1693">
        <v>1068.5</v>
      </c>
      <c r="G1693">
        <v>1068.5</v>
      </c>
      <c r="H1693">
        <v>1058.34997558593</v>
      </c>
      <c r="I1693">
        <v>1060.84997558593</v>
      </c>
      <c r="J1693">
        <v>9.7908952541615399E-2</v>
      </c>
      <c r="K1693">
        <v>9.7816187878915203E-2</v>
      </c>
      <c r="L1693">
        <v>9.7515014607676601E-2</v>
      </c>
      <c r="M1693" s="19">
        <v>9.7661230066641402E-2</v>
      </c>
      <c r="N1693">
        <v>9.7709231032184998E-2</v>
      </c>
      <c r="O1693">
        <v>8.2185303300670099E-4</v>
      </c>
      <c r="P1693">
        <v>9.8531084065191704E-2</v>
      </c>
      <c r="Q1693">
        <v>9.6887377999178306E-2</v>
      </c>
      <c r="R1693" s="6">
        <f t="shared" si="265"/>
        <v>0</v>
      </c>
      <c r="S1693" t="str">
        <f t="shared" si="266"/>
        <v>Upper</v>
      </c>
      <c r="T1693" t="str">
        <f t="shared" si="261"/>
        <v>Above</v>
      </c>
      <c r="U1693" t="str">
        <f t="shared" si="262"/>
        <v>Above</v>
      </c>
      <c r="V1693" t="str">
        <f t="shared" si="263"/>
        <v>Below</v>
      </c>
      <c r="W1693" t="str">
        <f t="shared" si="260"/>
        <v>Below</v>
      </c>
      <c r="X1693" t="str">
        <f t="shared" si="264"/>
        <v>Sell</v>
      </c>
      <c r="Y1693" t="str">
        <f t="shared" si="259"/>
        <v/>
      </c>
    </row>
    <row r="1694" spans="1:25" x14ac:dyDescent="0.3">
      <c r="A1694" s="2">
        <v>43467</v>
      </c>
      <c r="B1694">
        <v>10868.849609375</v>
      </c>
      <c r="C1694">
        <v>10895.349609375</v>
      </c>
      <c r="D1694">
        <v>10735.0498046875</v>
      </c>
      <c r="E1694">
        <v>10792.5</v>
      </c>
      <c r="F1694">
        <v>1071.40002441406</v>
      </c>
      <c r="G1694">
        <v>1073.75</v>
      </c>
      <c r="H1694">
        <v>1059.84997558593</v>
      </c>
      <c r="I1694">
        <v>1064.25</v>
      </c>
      <c r="J1694">
        <v>9.8575292042859697E-2</v>
      </c>
      <c r="K1694">
        <v>9.8551220336801498E-2</v>
      </c>
      <c r="L1694">
        <v>9.8727997994303596E-2</v>
      </c>
      <c r="M1694" s="19">
        <v>9.8610145934676804E-2</v>
      </c>
      <c r="N1694">
        <v>9.7785483019792493E-2</v>
      </c>
      <c r="O1694">
        <v>8.3158802650399797E-4</v>
      </c>
      <c r="P1694">
        <v>9.8617071046296495E-2</v>
      </c>
      <c r="Q1694">
        <v>9.6953894993288506E-2</v>
      </c>
      <c r="R1694" s="6">
        <f t="shared" si="265"/>
        <v>0</v>
      </c>
      <c r="S1694" t="str">
        <f t="shared" si="266"/>
        <v>Upper</v>
      </c>
      <c r="T1694" t="str">
        <f t="shared" si="261"/>
        <v>Above</v>
      </c>
      <c r="U1694" t="str">
        <f t="shared" si="262"/>
        <v>Above</v>
      </c>
      <c r="V1694" t="str">
        <f t="shared" si="263"/>
        <v>Below</v>
      </c>
      <c r="W1694" t="str">
        <f t="shared" si="260"/>
        <v>Below</v>
      </c>
      <c r="X1694" t="str">
        <f t="shared" si="264"/>
        <v>Sell</v>
      </c>
      <c r="Y1694" t="str">
        <f t="shared" si="259"/>
        <v/>
      </c>
    </row>
    <row r="1695" spans="1:25" x14ac:dyDescent="0.3">
      <c r="A1695" s="2">
        <v>43468</v>
      </c>
      <c r="B1695">
        <v>10796.7998046875</v>
      </c>
      <c r="C1695">
        <v>10814.0498046875</v>
      </c>
      <c r="D1695">
        <v>10661.25</v>
      </c>
      <c r="E1695">
        <v>10672.25</v>
      </c>
      <c r="F1695">
        <v>1062.09997558593</v>
      </c>
      <c r="G1695">
        <v>1064.125</v>
      </c>
      <c r="H1695">
        <v>1051.5</v>
      </c>
      <c r="I1695">
        <v>1055.90002441406</v>
      </c>
      <c r="J1695">
        <v>9.8371739293046795E-2</v>
      </c>
      <c r="K1695">
        <v>9.8402080554385804E-2</v>
      </c>
      <c r="L1695">
        <v>9.8628209637706604E-2</v>
      </c>
      <c r="M1695" s="19">
        <v>9.89388389902843E-2</v>
      </c>
      <c r="N1695">
        <v>9.7935631076238705E-2</v>
      </c>
      <c r="O1695">
        <v>7.4683670610580996E-4</v>
      </c>
      <c r="P1695">
        <v>9.8682467782344505E-2</v>
      </c>
      <c r="Q1695">
        <v>9.7188794370132905E-2</v>
      </c>
      <c r="R1695" s="6" t="str">
        <f t="shared" si="265"/>
        <v>Upper</v>
      </c>
      <c r="S1695" t="str">
        <f t="shared" si="266"/>
        <v>Upper</v>
      </c>
      <c r="T1695" t="str">
        <f t="shared" si="261"/>
        <v>Above</v>
      </c>
      <c r="U1695" t="str">
        <f t="shared" si="262"/>
        <v>Above</v>
      </c>
      <c r="V1695" t="str">
        <f t="shared" si="263"/>
        <v>Above</v>
      </c>
      <c r="W1695" t="str">
        <f t="shared" si="260"/>
        <v>Above</v>
      </c>
      <c r="X1695" t="str">
        <f t="shared" si="264"/>
        <v>Sell</v>
      </c>
      <c r="Y1695" t="str">
        <f t="shared" si="259"/>
        <v/>
      </c>
    </row>
    <row r="1696" spans="1:25" x14ac:dyDescent="0.3">
      <c r="A1696" s="2">
        <v>43469</v>
      </c>
      <c r="B1696">
        <v>10699.7001953125</v>
      </c>
      <c r="C1696">
        <v>10741.0498046875</v>
      </c>
      <c r="D1696">
        <v>10628.650390625</v>
      </c>
      <c r="E1696">
        <v>10727.349609375</v>
      </c>
      <c r="F1696">
        <v>1057.625</v>
      </c>
      <c r="G1696">
        <v>1064.25</v>
      </c>
      <c r="H1696">
        <v>1055.17504882812</v>
      </c>
      <c r="I1696">
        <v>1058.72497558593</v>
      </c>
      <c r="J1696">
        <v>9.8846227529192005E-2</v>
      </c>
      <c r="K1696">
        <v>9.9082493736836599E-2</v>
      </c>
      <c r="L1696">
        <v>9.9276484788590094E-2</v>
      </c>
      <c r="M1696" s="19">
        <v>9.8693993776494501E-2</v>
      </c>
      <c r="N1696">
        <v>9.8003365766951706E-2</v>
      </c>
      <c r="O1696">
        <v>7.51324432944288E-4</v>
      </c>
      <c r="P1696">
        <v>9.8754690199895995E-2</v>
      </c>
      <c r="Q1696">
        <v>9.72520413340075E-2</v>
      </c>
      <c r="R1696" s="6" t="str">
        <f t="shared" si="265"/>
        <v>Upper</v>
      </c>
      <c r="S1696" t="str">
        <f t="shared" si="266"/>
        <v>Upper</v>
      </c>
      <c r="T1696" t="str">
        <f t="shared" si="261"/>
        <v>Above</v>
      </c>
      <c r="U1696" t="str">
        <f t="shared" si="262"/>
        <v>Above</v>
      </c>
      <c r="V1696" t="str">
        <f t="shared" si="263"/>
        <v>Below</v>
      </c>
      <c r="W1696" t="str">
        <f t="shared" si="260"/>
        <v>Below</v>
      </c>
      <c r="X1696" t="str">
        <f t="shared" si="264"/>
        <v>Sell</v>
      </c>
      <c r="Y1696" t="str">
        <f t="shared" si="259"/>
        <v/>
      </c>
    </row>
    <row r="1697" spans="1:25" x14ac:dyDescent="0.3">
      <c r="A1697" s="2">
        <v>43472</v>
      </c>
      <c r="B1697">
        <v>10804.849609375</v>
      </c>
      <c r="C1697">
        <v>10835.9501953125</v>
      </c>
      <c r="D1697">
        <v>10750.150390625</v>
      </c>
      <c r="E1697">
        <v>10771.7998046875</v>
      </c>
      <c r="F1697">
        <v>1063.84997558593</v>
      </c>
      <c r="G1697">
        <v>1067.67504882812</v>
      </c>
      <c r="H1697">
        <v>1059</v>
      </c>
      <c r="I1697">
        <v>1060.32495117187</v>
      </c>
      <c r="J1697">
        <v>9.8460414910622199E-2</v>
      </c>
      <c r="K1697">
        <v>9.8530819132962397E-2</v>
      </c>
      <c r="L1697">
        <v>9.8510249765764502E-2</v>
      </c>
      <c r="M1697" s="19">
        <v>9.8435263409784104E-2</v>
      </c>
      <c r="N1697">
        <v>9.7979792885320993E-2</v>
      </c>
      <c r="O1697">
        <v>7.2854038910112997E-4</v>
      </c>
      <c r="P1697">
        <v>9.8708333274422105E-2</v>
      </c>
      <c r="Q1697">
        <v>9.7251252496219895E-2</v>
      </c>
      <c r="R1697" s="6">
        <f t="shared" si="265"/>
        <v>0</v>
      </c>
      <c r="S1697" t="str">
        <f t="shared" si="266"/>
        <v>Upper</v>
      </c>
      <c r="T1697" t="str">
        <f t="shared" si="261"/>
        <v>Above</v>
      </c>
      <c r="U1697" t="str">
        <f t="shared" si="262"/>
        <v>Above</v>
      </c>
      <c r="V1697" t="str">
        <f t="shared" si="263"/>
        <v>Below</v>
      </c>
      <c r="W1697" t="str">
        <f t="shared" si="260"/>
        <v>Below</v>
      </c>
      <c r="X1697" t="str">
        <f t="shared" si="264"/>
        <v>Sell</v>
      </c>
      <c r="Y1697" t="str">
        <f t="shared" si="259"/>
        <v/>
      </c>
    </row>
    <row r="1698" spans="1:25" x14ac:dyDescent="0.3">
      <c r="A1698" s="2">
        <v>43473</v>
      </c>
      <c r="B1698">
        <v>10786.25</v>
      </c>
      <c r="C1698">
        <v>10818.4501953125</v>
      </c>
      <c r="D1698">
        <v>10733.25</v>
      </c>
      <c r="E1698">
        <v>10802.150390625</v>
      </c>
      <c r="F1698">
        <v>1061</v>
      </c>
      <c r="G1698">
        <v>1061.75</v>
      </c>
      <c r="H1698">
        <v>1048.32495117187</v>
      </c>
      <c r="I1698">
        <v>1051.5</v>
      </c>
      <c r="J1698">
        <v>9.8365975199907293E-2</v>
      </c>
      <c r="K1698">
        <v>9.8142523266414095E-2</v>
      </c>
      <c r="L1698">
        <v>9.7670784820243106E-2</v>
      </c>
      <c r="M1698" s="19">
        <v>9.7341729375715599E-2</v>
      </c>
      <c r="N1698">
        <v>9.7919679088617498E-2</v>
      </c>
      <c r="O1698">
        <v>7.2913672401246697E-4</v>
      </c>
      <c r="P1698">
        <v>9.8648815812630006E-2</v>
      </c>
      <c r="Q1698">
        <v>9.7190542364605101E-2</v>
      </c>
      <c r="R1698" s="6">
        <f t="shared" si="265"/>
        <v>0</v>
      </c>
      <c r="S1698" t="str">
        <f t="shared" si="266"/>
        <v>Upper</v>
      </c>
      <c r="T1698" t="str">
        <f t="shared" si="261"/>
        <v>Above</v>
      </c>
      <c r="U1698" t="str">
        <f t="shared" si="262"/>
        <v>Above</v>
      </c>
      <c r="V1698" t="str">
        <f t="shared" si="263"/>
        <v>Below</v>
      </c>
      <c r="W1698" t="str">
        <f t="shared" si="260"/>
        <v>Below</v>
      </c>
      <c r="X1698" t="str">
        <f t="shared" si="264"/>
        <v>Sell</v>
      </c>
      <c r="Y1698" t="str">
        <f t="shared" si="259"/>
        <v/>
      </c>
    </row>
    <row r="1699" spans="1:25" x14ac:dyDescent="0.3">
      <c r="A1699" s="2">
        <v>43474</v>
      </c>
      <c r="B1699">
        <v>10862.400390625</v>
      </c>
      <c r="C1699">
        <v>10870.400390625</v>
      </c>
      <c r="D1699">
        <v>10749.400390625</v>
      </c>
      <c r="E1699">
        <v>10855.150390625</v>
      </c>
      <c r="F1699">
        <v>1059</v>
      </c>
      <c r="G1699">
        <v>1060.67504882812</v>
      </c>
      <c r="H1699">
        <v>1051.30004882812</v>
      </c>
      <c r="I1699">
        <v>1058.40002441406</v>
      </c>
      <c r="J1699">
        <v>9.7492263396402698E-2</v>
      </c>
      <c r="K1699">
        <v>9.7574607255762794E-2</v>
      </c>
      <c r="L1699">
        <v>9.7800808475327294E-2</v>
      </c>
      <c r="M1699" s="19">
        <v>9.7502106035135594E-2</v>
      </c>
      <c r="N1699">
        <v>9.7816093637441398E-2</v>
      </c>
      <c r="O1699">
        <v>6.2089788199585095E-4</v>
      </c>
      <c r="P1699">
        <v>9.8436991519437203E-2</v>
      </c>
      <c r="Q1699">
        <v>9.7195195755445496E-2</v>
      </c>
      <c r="R1699" s="6">
        <f t="shared" si="265"/>
        <v>0</v>
      </c>
      <c r="S1699" t="str">
        <f t="shared" si="266"/>
        <v>Upper</v>
      </c>
      <c r="T1699" t="str">
        <f t="shared" si="261"/>
        <v>Above</v>
      </c>
      <c r="U1699" t="str">
        <f t="shared" si="262"/>
        <v>Above</v>
      </c>
      <c r="V1699" t="str">
        <f t="shared" si="263"/>
        <v>Below</v>
      </c>
      <c r="W1699" t="str">
        <f t="shared" si="260"/>
        <v>Below</v>
      </c>
      <c r="X1699" t="str">
        <f t="shared" si="264"/>
        <v>Sell</v>
      </c>
      <c r="Y1699" t="str">
        <f t="shared" si="259"/>
        <v/>
      </c>
    </row>
    <row r="1700" spans="1:25" x14ac:dyDescent="0.3">
      <c r="A1700" s="2">
        <v>43475</v>
      </c>
      <c r="B1700">
        <v>10859.349609375</v>
      </c>
      <c r="C1700">
        <v>10859.349609375</v>
      </c>
      <c r="D1700">
        <v>10801.7998046875</v>
      </c>
      <c r="E1700">
        <v>10821.599609375</v>
      </c>
      <c r="F1700">
        <v>1058.5</v>
      </c>
      <c r="G1700">
        <v>1061.90002441406</v>
      </c>
      <c r="H1700">
        <v>1046.32495117187</v>
      </c>
      <c r="I1700">
        <v>1054.25</v>
      </c>
      <c r="J1700">
        <v>9.7473609200884798E-2</v>
      </c>
      <c r="K1700">
        <v>9.7786705706326194E-2</v>
      </c>
      <c r="L1700">
        <v>9.6865797375527696E-2</v>
      </c>
      <c r="M1700" s="19">
        <v>9.7420902459436604E-2</v>
      </c>
      <c r="N1700">
        <v>9.7806295345149993E-2</v>
      </c>
      <c r="O1700">
        <v>6.2573471009882097E-4</v>
      </c>
      <c r="P1700">
        <v>9.8432030055248795E-2</v>
      </c>
      <c r="Q1700">
        <v>9.7180560635051205E-2</v>
      </c>
      <c r="R1700" s="6" t="str">
        <f t="shared" si="265"/>
        <v>Lower</v>
      </c>
      <c r="S1700" t="str">
        <f t="shared" si="266"/>
        <v>Lower</v>
      </c>
      <c r="T1700" t="str">
        <f t="shared" si="261"/>
        <v>Above</v>
      </c>
      <c r="U1700" t="str">
        <f t="shared" si="262"/>
        <v>Above</v>
      </c>
      <c r="V1700" t="str">
        <f t="shared" si="263"/>
        <v>Below</v>
      </c>
      <c r="W1700" t="str">
        <f t="shared" si="260"/>
        <v>Above</v>
      </c>
      <c r="X1700" t="str">
        <f t="shared" si="264"/>
        <v>Buy</v>
      </c>
      <c r="Y1700" t="str">
        <f t="shared" si="259"/>
        <v>Buy</v>
      </c>
    </row>
    <row r="1701" spans="1:25" x14ac:dyDescent="0.3">
      <c r="A1701" s="2">
        <v>43476</v>
      </c>
      <c r="B1701">
        <v>10834.75</v>
      </c>
      <c r="C1701">
        <v>10850.150390625</v>
      </c>
      <c r="D1701">
        <v>10739.400390625</v>
      </c>
      <c r="E1701">
        <v>10794.9501953125</v>
      </c>
      <c r="F1701">
        <v>1056.90002441406</v>
      </c>
      <c r="G1701">
        <v>1062</v>
      </c>
      <c r="H1701">
        <v>1054</v>
      </c>
      <c r="I1701">
        <v>1055.94995117187</v>
      </c>
      <c r="J1701">
        <v>9.7547246075272806E-2</v>
      </c>
      <c r="K1701">
        <v>9.7878827644418007E-2</v>
      </c>
      <c r="L1701">
        <v>9.8143281902413504E-2</v>
      </c>
      <c r="M1701" s="19">
        <v>9.7818881242305394E-2</v>
      </c>
      <c r="N1701">
        <v>9.7842103891205803E-2</v>
      </c>
      <c r="O1701">
        <v>6.03446945318935E-4</v>
      </c>
      <c r="P1701">
        <v>9.8445550836524703E-2</v>
      </c>
      <c r="Q1701">
        <v>9.7238656945886903E-2</v>
      </c>
      <c r="R1701" s="6">
        <f t="shared" si="265"/>
        <v>0</v>
      </c>
      <c r="S1701" t="str">
        <f t="shared" si="266"/>
        <v>Lower</v>
      </c>
      <c r="T1701" t="str">
        <f t="shared" si="261"/>
        <v>Above</v>
      </c>
      <c r="U1701" t="str">
        <f t="shared" si="262"/>
        <v>Above</v>
      </c>
      <c r="V1701" t="str">
        <f t="shared" si="263"/>
        <v>Below</v>
      </c>
      <c r="W1701" t="str">
        <f t="shared" si="260"/>
        <v>Above</v>
      </c>
      <c r="X1701" t="str">
        <f t="shared" si="264"/>
        <v>Buy</v>
      </c>
      <c r="Y1701" t="str">
        <f t="shared" si="259"/>
        <v/>
      </c>
    </row>
    <row r="1702" spans="1:25" x14ac:dyDescent="0.3">
      <c r="A1702" s="2">
        <v>43479</v>
      </c>
      <c r="B1702">
        <v>10807</v>
      </c>
      <c r="C1702">
        <v>10808</v>
      </c>
      <c r="D1702">
        <v>10692.349609375</v>
      </c>
      <c r="E1702">
        <v>10737.599609375</v>
      </c>
      <c r="F1702">
        <v>1054.94995117187</v>
      </c>
      <c r="G1702">
        <v>1054.94995117187</v>
      </c>
      <c r="H1702">
        <v>1049.22497558593</v>
      </c>
      <c r="I1702">
        <v>1050.82495117187</v>
      </c>
      <c r="J1702">
        <v>9.7617280574800999E-2</v>
      </c>
      <c r="K1702">
        <v>9.7608248628041697E-2</v>
      </c>
      <c r="L1702">
        <v>9.81285698576468E-2</v>
      </c>
      <c r="M1702" s="19">
        <v>9.7864046844734195E-2</v>
      </c>
      <c r="N1702">
        <v>9.7867376958086297E-2</v>
      </c>
      <c r="O1702">
        <v>5.9261832075320204E-4</v>
      </c>
      <c r="P1702">
        <v>9.8459995278839502E-2</v>
      </c>
      <c r="Q1702">
        <v>9.7274758637333106E-2</v>
      </c>
      <c r="R1702" s="6">
        <f t="shared" si="265"/>
        <v>0</v>
      </c>
      <c r="S1702" t="str">
        <f t="shared" si="266"/>
        <v>Lower</v>
      </c>
      <c r="T1702" t="str">
        <f t="shared" si="261"/>
        <v>Above</v>
      </c>
      <c r="U1702" t="str">
        <f t="shared" si="262"/>
        <v>Above</v>
      </c>
      <c r="V1702" t="str">
        <f t="shared" si="263"/>
        <v>Below</v>
      </c>
      <c r="W1702" t="str">
        <f t="shared" si="260"/>
        <v>Above</v>
      </c>
      <c r="X1702" t="str">
        <f t="shared" si="264"/>
        <v>Buy</v>
      </c>
      <c r="Y1702" t="str">
        <f t="shared" si="259"/>
        <v/>
      </c>
    </row>
    <row r="1703" spans="1:25" x14ac:dyDescent="0.3">
      <c r="A1703" s="2">
        <v>43480</v>
      </c>
      <c r="B1703">
        <v>10777.5498046875</v>
      </c>
      <c r="C1703">
        <v>10896.9501953125</v>
      </c>
      <c r="D1703">
        <v>10777.5498046875</v>
      </c>
      <c r="E1703">
        <v>10886.7998046875</v>
      </c>
      <c r="F1703">
        <v>1052.52502441406</v>
      </c>
      <c r="G1703">
        <v>1063.25</v>
      </c>
      <c r="H1703">
        <v>1051</v>
      </c>
      <c r="I1703">
        <v>1060.94995117187</v>
      </c>
      <c r="J1703">
        <v>9.7659026725748499E-2</v>
      </c>
      <c r="K1703">
        <v>9.7573172396197005E-2</v>
      </c>
      <c r="L1703">
        <v>9.7517526622135003E-2</v>
      </c>
      <c r="M1703" s="19">
        <v>9.7452875978766895E-2</v>
      </c>
      <c r="N1703">
        <v>9.7891310353266994E-2</v>
      </c>
      <c r="O1703">
        <v>5.6360387675973998E-4</v>
      </c>
      <c r="P1703">
        <v>9.8454914230026697E-2</v>
      </c>
      <c r="Q1703">
        <v>9.7327706476507195E-2</v>
      </c>
      <c r="R1703" s="6">
        <f t="shared" si="265"/>
        <v>0</v>
      </c>
      <c r="S1703" t="str">
        <f t="shared" si="266"/>
        <v>Lower</v>
      </c>
      <c r="T1703" t="str">
        <f t="shared" si="261"/>
        <v>Above</v>
      </c>
      <c r="U1703" t="str">
        <f t="shared" si="262"/>
        <v>Above</v>
      </c>
      <c r="V1703" t="str">
        <f t="shared" si="263"/>
        <v>Below</v>
      </c>
      <c r="W1703" t="str">
        <f t="shared" si="260"/>
        <v>Above</v>
      </c>
      <c r="X1703" t="str">
        <f t="shared" si="264"/>
        <v>Buy</v>
      </c>
      <c r="Y1703" t="str">
        <f t="shared" si="259"/>
        <v/>
      </c>
    </row>
    <row r="1704" spans="1:25" x14ac:dyDescent="0.3">
      <c r="A1704" s="2">
        <v>43481</v>
      </c>
      <c r="B1704">
        <v>10899.650390625</v>
      </c>
      <c r="C1704">
        <v>10928.150390625</v>
      </c>
      <c r="D1704">
        <v>10876.900390625</v>
      </c>
      <c r="E1704">
        <v>10890.2998046875</v>
      </c>
      <c r="F1704">
        <v>1060.02502441406</v>
      </c>
      <c r="G1704">
        <v>1062.5</v>
      </c>
      <c r="H1704">
        <v>1054.125</v>
      </c>
      <c r="I1704">
        <v>1060.09997558593</v>
      </c>
      <c r="J1704">
        <v>9.7253121561202596E-2</v>
      </c>
      <c r="K1704">
        <v>9.7225967983703199E-2</v>
      </c>
      <c r="L1704">
        <v>9.6914098883223096E-2</v>
      </c>
      <c r="M1704" s="19">
        <v>9.7343507029038795E-2</v>
      </c>
      <c r="N1704">
        <v>9.7867478280283901E-2</v>
      </c>
      <c r="O1704">
        <v>5.7669669055692601E-4</v>
      </c>
      <c r="P1704">
        <v>9.8444174970840903E-2</v>
      </c>
      <c r="Q1704">
        <v>9.7290781589726996E-2</v>
      </c>
      <c r="R1704" s="6" t="str">
        <f t="shared" si="265"/>
        <v>Lower</v>
      </c>
      <c r="S1704" t="str">
        <f t="shared" si="266"/>
        <v>Lower</v>
      </c>
      <c r="T1704" t="str">
        <f t="shared" si="261"/>
        <v>Above</v>
      </c>
      <c r="U1704" t="str">
        <f t="shared" si="262"/>
        <v>Above</v>
      </c>
      <c r="V1704" t="str">
        <f t="shared" si="263"/>
        <v>Below</v>
      </c>
      <c r="W1704" t="str">
        <f t="shared" si="260"/>
        <v>Above</v>
      </c>
      <c r="X1704" t="str">
        <f t="shared" si="264"/>
        <v>Buy</v>
      </c>
      <c r="Y1704" t="str">
        <f t="shared" si="259"/>
        <v/>
      </c>
    </row>
    <row r="1705" spans="1:25" x14ac:dyDescent="0.3">
      <c r="A1705" s="2">
        <v>43482</v>
      </c>
      <c r="B1705">
        <v>10920.849609375</v>
      </c>
      <c r="C1705">
        <v>10930.650390625</v>
      </c>
      <c r="D1705">
        <v>10844.650390625</v>
      </c>
      <c r="E1705">
        <v>10905.2001953125</v>
      </c>
      <c r="F1705">
        <v>1062.625</v>
      </c>
      <c r="G1705">
        <v>1067.94995117187</v>
      </c>
      <c r="H1705">
        <v>1056.67504882812</v>
      </c>
      <c r="I1705">
        <v>1066.15002441406</v>
      </c>
      <c r="J1705">
        <v>9.7302411259998403E-2</v>
      </c>
      <c r="K1705">
        <v>9.7702324473558699E-2</v>
      </c>
      <c r="L1705">
        <v>9.7437447106787395E-2</v>
      </c>
      <c r="M1705" s="19">
        <v>9.77652867732164E-2</v>
      </c>
      <c r="N1705">
        <v>9.7861827869849594E-2</v>
      </c>
      <c r="O1705">
        <v>5.7713858344003298E-4</v>
      </c>
      <c r="P1705">
        <v>9.84389664532897E-2</v>
      </c>
      <c r="Q1705">
        <v>9.7284689286409598E-2</v>
      </c>
      <c r="R1705" s="6">
        <f t="shared" si="265"/>
        <v>0</v>
      </c>
      <c r="S1705" t="str">
        <f t="shared" si="266"/>
        <v>Lower</v>
      </c>
      <c r="T1705" t="str">
        <f t="shared" si="261"/>
        <v>Above</v>
      </c>
      <c r="U1705" t="str">
        <f t="shared" si="262"/>
        <v>Above</v>
      </c>
      <c r="V1705" t="str">
        <f t="shared" si="263"/>
        <v>Below</v>
      </c>
      <c r="W1705" t="str">
        <f t="shared" si="260"/>
        <v>Above</v>
      </c>
      <c r="X1705" t="str">
        <f t="shared" si="264"/>
        <v>Buy</v>
      </c>
      <c r="Y1705" t="str">
        <f t="shared" si="259"/>
        <v/>
      </c>
    </row>
    <row r="1706" spans="1:25" x14ac:dyDescent="0.3">
      <c r="A1706" s="2">
        <v>43483</v>
      </c>
      <c r="B1706">
        <v>10914.849609375</v>
      </c>
      <c r="C1706">
        <v>10928.2001953125</v>
      </c>
      <c r="D1706">
        <v>10852.2001953125</v>
      </c>
      <c r="E1706">
        <v>10906.9501953125</v>
      </c>
      <c r="F1706">
        <v>1067.5</v>
      </c>
      <c r="G1706">
        <v>1069.5</v>
      </c>
      <c r="H1706">
        <v>1057.27502441406</v>
      </c>
      <c r="I1706">
        <v>1065.125</v>
      </c>
      <c r="J1706">
        <v>9.78025385785527E-2</v>
      </c>
      <c r="K1706">
        <v>9.7866069516071505E-2</v>
      </c>
      <c r="L1706">
        <v>9.7424946590161599E-2</v>
      </c>
      <c r="M1706" s="19">
        <v>9.7655621500661094E-2</v>
      </c>
      <c r="N1706">
        <v>9.7904197018092096E-2</v>
      </c>
      <c r="O1706">
        <v>5.24417352519394E-4</v>
      </c>
      <c r="P1706">
        <v>9.8428614370611497E-2</v>
      </c>
      <c r="Q1706">
        <v>9.7379779665572805E-2</v>
      </c>
      <c r="R1706" s="6">
        <f t="shared" si="265"/>
        <v>0</v>
      </c>
      <c r="S1706" t="str">
        <f t="shared" si="266"/>
        <v>Lower</v>
      </c>
      <c r="T1706" t="str">
        <f t="shared" si="261"/>
        <v>Above</v>
      </c>
      <c r="U1706" t="str">
        <f t="shared" si="262"/>
        <v>Above</v>
      </c>
      <c r="V1706" t="str">
        <f t="shared" si="263"/>
        <v>Below</v>
      </c>
      <c r="W1706" t="str">
        <f t="shared" si="260"/>
        <v>Above</v>
      </c>
      <c r="X1706" t="str">
        <f t="shared" si="264"/>
        <v>Buy</v>
      </c>
      <c r="Y1706" t="str">
        <f t="shared" si="259"/>
        <v/>
      </c>
    </row>
    <row r="1707" spans="1:25" x14ac:dyDescent="0.3">
      <c r="A1707" s="2">
        <v>43486</v>
      </c>
      <c r="B1707">
        <v>10919.349609375</v>
      </c>
      <c r="C1707">
        <v>10987.4501953125</v>
      </c>
      <c r="D1707">
        <v>10885.75</v>
      </c>
      <c r="E1707">
        <v>10961.849609375</v>
      </c>
      <c r="F1707">
        <v>1069.97497558593</v>
      </c>
      <c r="G1707">
        <v>1083.25</v>
      </c>
      <c r="H1707">
        <v>1063.25</v>
      </c>
      <c r="I1707">
        <v>1074.07495117187</v>
      </c>
      <c r="J1707">
        <v>9.7988892549725801E-2</v>
      </c>
      <c r="K1707">
        <v>9.85897529221237E-2</v>
      </c>
      <c r="L1707">
        <v>9.7673564063109994E-2</v>
      </c>
      <c r="M1707" s="19">
        <v>9.7983003730801405E-2</v>
      </c>
      <c r="N1707">
        <v>9.7924082083572006E-2</v>
      </c>
      <c r="O1707">
        <v>5.19203136917115E-4</v>
      </c>
      <c r="P1707">
        <v>9.8443285220489105E-2</v>
      </c>
      <c r="Q1707">
        <v>9.7404878946654894E-2</v>
      </c>
      <c r="R1707" s="6" t="str">
        <f t="shared" si="265"/>
        <v>Upper</v>
      </c>
      <c r="S1707" t="str">
        <f t="shared" si="266"/>
        <v>Upper</v>
      </c>
      <c r="T1707" t="str">
        <f t="shared" si="261"/>
        <v>Above</v>
      </c>
      <c r="U1707" t="str">
        <f t="shared" si="262"/>
        <v>Above</v>
      </c>
      <c r="V1707" t="str">
        <f t="shared" si="263"/>
        <v>Below</v>
      </c>
      <c r="W1707" t="str">
        <f t="shared" si="260"/>
        <v>Below</v>
      </c>
      <c r="X1707" t="str">
        <f t="shared" si="264"/>
        <v>Sell</v>
      </c>
      <c r="Y1707" t="str">
        <f t="shared" si="259"/>
        <v>Sell</v>
      </c>
    </row>
    <row r="1708" spans="1:25" x14ac:dyDescent="0.3">
      <c r="A1708" s="2">
        <v>43487</v>
      </c>
      <c r="B1708">
        <v>10949.7998046875</v>
      </c>
      <c r="C1708">
        <v>10949.7998046875</v>
      </c>
      <c r="D1708">
        <v>10864.150390625</v>
      </c>
      <c r="E1708">
        <v>10922.75</v>
      </c>
      <c r="F1708">
        <v>1073</v>
      </c>
      <c r="G1708">
        <v>1073.40002441406</v>
      </c>
      <c r="H1708">
        <v>1064.52502441406</v>
      </c>
      <c r="I1708">
        <v>1067.92504882812</v>
      </c>
      <c r="J1708">
        <v>9.7992659148038397E-2</v>
      </c>
      <c r="K1708">
        <v>9.8029191725911805E-2</v>
      </c>
      <c r="L1708">
        <v>9.7985114909001303E-2</v>
      </c>
      <c r="M1708" s="19">
        <v>9.7770712396431703E-2</v>
      </c>
      <c r="N1708">
        <v>9.7904792935066098E-2</v>
      </c>
      <c r="O1708">
        <v>5.1727682460189902E-4</v>
      </c>
      <c r="P1708">
        <v>9.8422069759667996E-2</v>
      </c>
      <c r="Q1708">
        <v>9.7387516110464201E-2</v>
      </c>
      <c r="R1708" s="6">
        <f t="shared" si="265"/>
        <v>0</v>
      </c>
      <c r="S1708" t="str">
        <f t="shared" si="266"/>
        <v>Upper</v>
      </c>
      <c r="T1708" t="str">
        <f t="shared" si="261"/>
        <v>Above</v>
      </c>
      <c r="U1708" t="str">
        <f t="shared" si="262"/>
        <v>Above</v>
      </c>
      <c r="V1708" t="str">
        <f t="shared" si="263"/>
        <v>Below</v>
      </c>
      <c r="W1708" t="str">
        <f t="shared" si="260"/>
        <v>Below</v>
      </c>
      <c r="X1708" t="str">
        <f t="shared" si="264"/>
        <v>Sell</v>
      </c>
      <c r="Y1708" t="str">
        <f t="shared" si="259"/>
        <v/>
      </c>
    </row>
    <row r="1709" spans="1:25" x14ac:dyDescent="0.3">
      <c r="A1709" s="2">
        <v>43488</v>
      </c>
      <c r="B1709">
        <v>10931.0498046875</v>
      </c>
      <c r="C1709">
        <v>10944.7998046875</v>
      </c>
      <c r="D1709">
        <v>10811.9501953125</v>
      </c>
      <c r="E1709">
        <v>10831.5</v>
      </c>
      <c r="F1709">
        <v>1067</v>
      </c>
      <c r="G1709">
        <v>1067.92504882812</v>
      </c>
      <c r="H1709">
        <v>1050.72497558593</v>
      </c>
      <c r="I1709">
        <v>1052.69995117187</v>
      </c>
      <c r="J1709">
        <v>9.7611850560084701E-2</v>
      </c>
      <c r="K1709">
        <v>9.7573739847735499E-2</v>
      </c>
      <c r="L1709">
        <v>9.7181817951906294E-2</v>
      </c>
      <c r="M1709" s="19">
        <v>9.7188750512105807E-2</v>
      </c>
      <c r="N1709">
        <v>9.7886259104306803E-2</v>
      </c>
      <c r="O1709">
        <v>5.36582759829619E-4</v>
      </c>
      <c r="P1709">
        <v>9.8422841864136398E-2</v>
      </c>
      <c r="Q1709">
        <v>9.7349676344477207E-2</v>
      </c>
      <c r="R1709" s="6" t="str">
        <f t="shared" si="265"/>
        <v>Lower</v>
      </c>
      <c r="S1709" t="str">
        <f t="shared" si="266"/>
        <v>Lower</v>
      </c>
      <c r="T1709" t="str">
        <f t="shared" si="261"/>
        <v>Below</v>
      </c>
      <c r="U1709" t="str">
        <f t="shared" si="262"/>
        <v>Above</v>
      </c>
      <c r="V1709" t="str">
        <f t="shared" si="263"/>
        <v>Below</v>
      </c>
      <c r="W1709" t="str">
        <f t="shared" si="260"/>
        <v>Below</v>
      </c>
      <c r="X1709" t="str">
        <f t="shared" si="264"/>
        <v>Sell</v>
      </c>
      <c r="Y1709" t="str">
        <f t="shared" si="259"/>
        <v/>
      </c>
    </row>
    <row r="1710" spans="1:25" x14ac:dyDescent="0.3">
      <c r="A1710" s="2">
        <v>43489</v>
      </c>
      <c r="B1710">
        <v>10844.0498046875</v>
      </c>
      <c r="C1710">
        <v>10866.599609375</v>
      </c>
      <c r="D1710">
        <v>10798.650390625</v>
      </c>
      <c r="E1710">
        <v>10849.7998046875</v>
      </c>
      <c r="F1710">
        <v>1055</v>
      </c>
      <c r="G1710">
        <v>1060.82495117187</v>
      </c>
      <c r="H1710">
        <v>1048.94995117187</v>
      </c>
      <c r="I1710">
        <v>1051.125</v>
      </c>
      <c r="J1710">
        <v>9.7288376483106898E-2</v>
      </c>
      <c r="K1710">
        <v>9.7622530442426803E-2</v>
      </c>
      <c r="L1710">
        <v>9.7137134107289497E-2</v>
      </c>
      <c r="M1710" s="19">
        <v>9.6879667728604194E-2</v>
      </c>
      <c r="N1710">
        <v>9.7785275471343996E-2</v>
      </c>
      <c r="O1710">
        <v>5.2582960682228698E-4</v>
      </c>
      <c r="P1710">
        <v>9.8311105078166303E-2</v>
      </c>
      <c r="Q1710">
        <v>9.7259445864521704E-2</v>
      </c>
      <c r="R1710" s="6" t="str">
        <f t="shared" si="265"/>
        <v>Lower</v>
      </c>
      <c r="S1710" t="str">
        <f t="shared" si="266"/>
        <v>Lower</v>
      </c>
      <c r="T1710" t="str">
        <f t="shared" si="261"/>
        <v>Below</v>
      </c>
      <c r="U1710" t="str">
        <f t="shared" si="262"/>
        <v>Above</v>
      </c>
      <c r="V1710" t="str">
        <f t="shared" si="263"/>
        <v>Below</v>
      </c>
      <c r="W1710" t="str">
        <f t="shared" si="260"/>
        <v>Below</v>
      </c>
      <c r="X1710" t="str">
        <f t="shared" si="264"/>
        <v>Sell</v>
      </c>
      <c r="Y1710" t="str">
        <f t="shared" si="259"/>
        <v/>
      </c>
    </row>
    <row r="1711" spans="1:25" x14ac:dyDescent="0.3">
      <c r="A1711" s="2">
        <v>43490</v>
      </c>
      <c r="B1711">
        <v>10859.75</v>
      </c>
      <c r="C1711">
        <v>10931.7001953125</v>
      </c>
      <c r="D1711">
        <v>10756.4501953125</v>
      </c>
      <c r="E1711">
        <v>10780.5498046875</v>
      </c>
      <c r="F1711">
        <v>1046.5</v>
      </c>
      <c r="G1711">
        <v>1055</v>
      </c>
      <c r="H1711">
        <v>1045</v>
      </c>
      <c r="I1711">
        <v>1048</v>
      </c>
      <c r="J1711">
        <v>9.6365017610902604E-2</v>
      </c>
      <c r="K1711">
        <v>9.6508318116186695E-2</v>
      </c>
      <c r="L1711">
        <v>9.7151009954510398E-2</v>
      </c>
      <c r="M1711" s="19">
        <v>9.7212110605371702E-2</v>
      </c>
      <c r="N1711">
        <v>9.7763948853130694E-2</v>
      </c>
      <c r="O1711">
        <v>5.4053380599021201E-4</v>
      </c>
      <c r="P1711">
        <v>9.8304482659120895E-2</v>
      </c>
      <c r="Q1711">
        <v>9.7223415047140396E-2</v>
      </c>
      <c r="R1711" s="6" t="str">
        <f t="shared" si="265"/>
        <v>Lower</v>
      </c>
      <c r="S1711" t="str">
        <f t="shared" si="266"/>
        <v>Lower</v>
      </c>
      <c r="T1711" t="str">
        <f t="shared" si="261"/>
        <v>Below</v>
      </c>
      <c r="U1711" t="str">
        <f t="shared" si="262"/>
        <v>Above</v>
      </c>
      <c r="V1711" t="str">
        <f t="shared" si="263"/>
        <v>Below</v>
      </c>
      <c r="W1711" t="str">
        <f t="shared" si="260"/>
        <v>Below</v>
      </c>
      <c r="X1711" t="str">
        <f t="shared" si="264"/>
        <v>Sell</v>
      </c>
      <c r="Y1711" t="str">
        <f t="shared" si="259"/>
        <v/>
      </c>
    </row>
    <row r="1712" spans="1:25" x14ac:dyDescent="0.3">
      <c r="A1712" s="2">
        <v>43493</v>
      </c>
      <c r="B1712">
        <v>10792.4501953125</v>
      </c>
      <c r="C1712">
        <v>10804.4501953125</v>
      </c>
      <c r="D1712">
        <v>10630.9501953125</v>
      </c>
      <c r="E1712">
        <v>10661.5498046875</v>
      </c>
      <c r="F1712">
        <v>1045</v>
      </c>
      <c r="G1712">
        <v>1051.02502441406</v>
      </c>
      <c r="H1712">
        <v>1038.375</v>
      </c>
      <c r="I1712">
        <v>1042.07495117187</v>
      </c>
      <c r="J1712">
        <v>9.6826946716314297E-2</v>
      </c>
      <c r="K1712">
        <v>9.7277048384197096E-2</v>
      </c>
      <c r="L1712">
        <v>9.7674712130421795E-2</v>
      </c>
      <c r="M1712" s="19">
        <v>9.7741413796492496E-2</v>
      </c>
      <c r="N1712">
        <v>9.7764004409334998E-2</v>
      </c>
      <c r="O1712">
        <v>5.4053130481095395E-4</v>
      </c>
      <c r="P1712">
        <v>9.8304535714145894E-2</v>
      </c>
      <c r="Q1712">
        <v>9.7223473104524005E-2</v>
      </c>
      <c r="R1712" s="6">
        <f t="shared" si="265"/>
        <v>0</v>
      </c>
      <c r="S1712" t="str">
        <f t="shared" si="266"/>
        <v>Lower</v>
      </c>
      <c r="T1712" t="str">
        <f t="shared" si="261"/>
        <v>Above</v>
      </c>
      <c r="U1712" t="str">
        <f t="shared" si="262"/>
        <v>Above</v>
      </c>
      <c r="V1712" t="str">
        <f t="shared" si="263"/>
        <v>Below</v>
      </c>
      <c r="W1712" t="str">
        <f t="shared" si="260"/>
        <v>Above</v>
      </c>
      <c r="X1712" t="str">
        <f t="shared" si="264"/>
        <v>Buy</v>
      </c>
      <c r="Y1712" t="str">
        <f t="shared" si="259"/>
        <v>Buy</v>
      </c>
    </row>
    <row r="1713" spans="1:25" x14ac:dyDescent="0.3">
      <c r="A1713" s="2">
        <v>43494</v>
      </c>
      <c r="B1713">
        <v>10653.7001953125</v>
      </c>
      <c r="C1713">
        <v>10690.349609375</v>
      </c>
      <c r="D1713">
        <v>10583.650390625</v>
      </c>
      <c r="E1713">
        <v>10652.2001953125</v>
      </c>
      <c r="F1713">
        <v>1039.125</v>
      </c>
      <c r="G1713">
        <v>1041.5</v>
      </c>
      <c r="H1713">
        <v>1026.5</v>
      </c>
      <c r="I1713">
        <v>1028.80004882812</v>
      </c>
      <c r="J1713">
        <v>9.7536534814186199E-2</v>
      </c>
      <c r="K1713">
        <v>9.7424316140853506E-2</v>
      </c>
      <c r="L1713">
        <v>9.6989220364768799E-2</v>
      </c>
      <c r="M1713" s="19">
        <v>9.6580990777928505E-2</v>
      </c>
      <c r="N1713">
        <v>9.7709992444899293E-2</v>
      </c>
      <c r="O1713">
        <v>6.0183581336237496E-4</v>
      </c>
      <c r="P1713">
        <v>9.8311828258261694E-2</v>
      </c>
      <c r="Q1713">
        <v>9.7108156631536893E-2</v>
      </c>
      <c r="R1713" s="6" t="str">
        <f t="shared" si="265"/>
        <v>Lower</v>
      </c>
      <c r="S1713" t="str">
        <f t="shared" si="266"/>
        <v>Lower</v>
      </c>
      <c r="T1713" t="str">
        <f t="shared" si="261"/>
        <v>Below</v>
      </c>
      <c r="U1713" t="str">
        <f t="shared" si="262"/>
        <v>Above</v>
      </c>
      <c r="V1713" t="str">
        <f t="shared" si="263"/>
        <v>Below</v>
      </c>
      <c r="W1713" t="str">
        <f t="shared" si="260"/>
        <v>Below</v>
      </c>
      <c r="X1713" t="str">
        <f t="shared" si="264"/>
        <v>Buy</v>
      </c>
      <c r="Y1713" t="str">
        <f t="shared" si="259"/>
        <v/>
      </c>
    </row>
    <row r="1714" spans="1:25" x14ac:dyDescent="0.3">
      <c r="A1714" s="2">
        <v>43495</v>
      </c>
      <c r="B1714">
        <v>10702.25</v>
      </c>
      <c r="C1714">
        <v>10710.2001953125</v>
      </c>
      <c r="D1714">
        <v>10612.849609375</v>
      </c>
      <c r="E1714">
        <v>10651.7998046875</v>
      </c>
      <c r="F1714">
        <v>1028.625</v>
      </c>
      <c r="G1714">
        <v>1028.625</v>
      </c>
      <c r="H1714">
        <v>1014</v>
      </c>
      <c r="I1714">
        <v>1017.34997558593</v>
      </c>
      <c r="J1714">
        <v>9.6112966899483704E-2</v>
      </c>
      <c r="K1714">
        <v>9.6041622121143394E-2</v>
      </c>
      <c r="L1714">
        <v>9.5544555639822601E-2</v>
      </c>
      <c r="M1714" s="19">
        <v>9.55096785745293E-2</v>
      </c>
      <c r="N1714">
        <v>9.7554969076891901E-2</v>
      </c>
      <c r="O1714">
        <v>7.4099437135024995E-4</v>
      </c>
      <c r="P1714">
        <v>9.8295963448242193E-2</v>
      </c>
      <c r="Q1714">
        <v>9.6813974705541705E-2</v>
      </c>
      <c r="R1714" s="6" t="str">
        <f t="shared" si="265"/>
        <v>Lower</v>
      </c>
      <c r="S1714" t="str">
        <f t="shared" si="266"/>
        <v>Lower</v>
      </c>
      <c r="T1714" t="str">
        <f t="shared" si="261"/>
        <v>Below</v>
      </c>
      <c r="U1714" t="str">
        <f t="shared" si="262"/>
        <v>Above</v>
      </c>
      <c r="V1714" t="str">
        <f t="shared" si="263"/>
        <v>Below</v>
      </c>
      <c r="W1714" t="str">
        <f t="shared" si="260"/>
        <v>Below</v>
      </c>
      <c r="X1714" t="str">
        <f t="shared" si="264"/>
        <v>Buy</v>
      </c>
      <c r="Y1714" t="str">
        <f t="shared" si="259"/>
        <v/>
      </c>
    </row>
    <row r="1715" spans="1:25" x14ac:dyDescent="0.3">
      <c r="A1715" s="2">
        <v>43496</v>
      </c>
      <c r="B1715">
        <v>10690.5498046875</v>
      </c>
      <c r="C1715">
        <v>10838.0498046875</v>
      </c>
      <c r="D1715">
        <v>10678.5498046875</v>
      </c>
      <c r="E1715">
        <v>10830.9501953125</v>
      </c>
      <c r="F1715">
        <v>1015.5</v>
      </c>
      <c r="G1715">
        <v>1044.875</v>
      </c>
      <c r="H1715">
        <v>1011</v>
      </c>
      <c r="I1715">
        <v>1039.97497558593</v>
      </c>
      <c r="J1715">
        <v>9.4990437213503406E-2</v>
      </c>
      <c r="K1715">
        <v>9.6408027166297705E-2</v>
      </c>
      <c r="L1715">
        <v>9.4675777000750305E-2</v>
      </c>
      <c r="M1715" s="19">
        <v>9.6018812461719699E-2</v>
      </c>
      <c r="N1715">
        <v>9.7408967750463704E-2</v>
      </c>
      <c r="O1715">
        <v>7.4164589265862701E-4</v>
      </c>
      <c r="P1715">
        <v>9.8150613643122303E-2</v>
      </c>
      <c r="Q1715">
        <v>9.6667321857805105E-2</v>
      </c>
      <c r="R1715" s="6" t="str">
        <f t="shared" si="265"/>
        <v>Lower</v>
      </c>
      <c r="S1715" t="str">
        <f t="shared" si="266"/>
        <v>Lower</v>
      </c>
      <c r="T1715" t="str">
        <f t="shared" si="261"/>
        <v>Below</v>
      </c>
      <c r="U1715" t="str">
        <f t="shared" si="262"/>
        <v>Above</v>
      </c>
      <c r="V1715" t="str">
        <f t="shared" si="263"/>
        <v>Below</v>
      </c>
      <c r="W1715" t="str">
        <f t="shared" si="260"/>
        <v>Below</v>
      </c>
      <c r="X1715" t="str">
        <f t="shared" si="264"/>
        <v>Buy</v>
      </c>
      <c r="Y1715" t="str">
        <f t="shared" ref="Y1715:Y1778" si="267">+IF(X1715&lt;&gt;X1714,X1715,"")</f>
        <v/>
      </c>
    </row>
    <row r="1716" spans="1:25" x14ac:dyDescent="0.3">
      <c r="A1716" s="2">
        <v>43497</v>
      </c>
      <c r="B1716">
        <v>10851.349609375</v>
      </c>
      <c r="C1716">
        <v>10983.4501953125</v>
      </c>
      <c r="D1716">
        <v>10813.4501953125</v>
      </c>
      <c r="E1716">
        <v>10893.650390625</v>
      </c>
      <c r="F1716">
        <v>1039.97497558593</v>
      </c>
      <c r="G1716">
        <v>1058.5</v>
      </c>
      <c r="H1716">
        <v>1038.30004882812</v>
      </c>
      <c r="I1716">
        <v>1045.22497558593</v>
      </c>
      <c r="J1716">
        <v>9.5838307033021305E-2</v>
      </c>
      <c r="K1716">
        <v>9.6372267473088205E-2</v>
      </c>
      <c r="L1716">
        <v>9.6019312067319201E-2</v>
      </c>
      <c r="M1716" s="19">
        <v>9.5948092522360598E-2</v>
      </c>
      <c r="N1716">
        <v>9.7271672687756994E-2</v>
      </c>
      <c r="O1716">
        <v>7.4539286114549497E-4</v>
      </c>
      <c r="P1716">
        <v>9.8017065548902493E-2</v>
      </c>
      <c r="Q1716">
        <v>9.6526279826611494E-2</v>
      </c>
      <c r="R1716" s="6" t="str">
        <f t="shared" si="265"/>
        <v>Lower</v>
      </c>
      <c r="S1716" t="str">
        <f t="shared" si="266"/>
        <v>Lower</v>
      </c>
      <c r="T1716" t="str">
        <f t="shared" si="261"/>
        <v>Below</v>
      </c>
      <c r="U1716" t="str">
        <f t="shared" si="262"/>
        <v>Above</v>
      </c>
      <c r="V1716" t="str">
        <f t="shared" si="263"/>
        <v>Below</v>
      </c>
      <c r="W1716" t="str">
        <f t="shared" si="260"/>
        <v>Below</v>
      </c>
      <c r="X1716" t="str">
        <f t="shared" si="264"/>
        <v>Buy</v>
      </c>
      <c r="Y1716" t="str">
        <f t="shared" si="267"/>
        <v/>
      </c>
    </row>
    <row r="1717" spans="1:25" x14ac:dyDescent="0.3">
      <c r="A1717" s="2">
        <v>43500</v>
      </c>
      <c r="B1717">
        <v>10876.75</v>
      </c>
      <c r="C1717">
        <v>10927.900390625</v>
      </c>
      <c r="D1717">
        <v>10814.150390625</v>
      </c>
      <c r="E1717">
        <v>10912.25</v>
      </c>
      <c r="F1717">
        <v>1047.5</v>
      </c>
      <c r="G1717">
        <v>1056.5</v>
      </c>
      <c r="H1717">
        <v>1041.32495117187</v>
      </c>
      <c r="I1717">
        <v>1052.44995117187</v>
      </c>
      <c r="J1717">
        <v>9.6306341508263005E-2</v>
      </c>
      <c r="K1717">
        <v>9.66791389228224E-2</v>
      </c>
      <c r="L1717">
        <v>9.62928120617427E-2</v>
      </c>
      <c r="M1717" s="19">
        <v>9.6446649515166405E-2</v>
      </c>
      <c r="N1717">
        <v>9.7172241993026098E-2</v>
      </c>
      <c r="O1717">
        <v>7.1398033429047401E-4</v>
      </c>
      <c r="P1717">
        <v>9.7886222327316599E-2</v>
      </c>
      <c r="Q1717">
        <v>9.6458261658735694E-2</v>
      </c>
      <c r="R1717" s="6" t="str">
        <f t="shared" si="265"/>
        <v>Lower</v>
      </c>
      <c r="S1717" t="str">
        <f t="shared" si="266"/>
        <v>Lower</v>
      </c>
      <c r="T1717" t="str">
        <f t="shared" si="261"/>
        <v>Below</v>
      </c>
      <c r="U1717" t="str">
        <f t="shared" si="262"/>
        <v>Above</v>
      </c>
      <c r="V1717" t="str">
        <f t="shared" si="263"/>
        <v>Below</v>
      </c>
      <c r="W1717" t="str">
        <f t="shared" si="260"/>
        <v>Below</v>
      </c>
      <c r="X1717" t="str">
        <f t="shared" si="264"/>
        <v>Buy</v>
      </c>
      <c r="Y1717" t="str">
        <f t="shared" si="267"/>
        <v/>
      </c>
    </row>
    <row r="1718" spans="1:25" x14ac:dyDescent="0.3">
      <c r="A1718" s="2">
        <v>43501</v>
      </c>
      <c r="B1718">
        <v>10908.650390625</v>
      </c>
      <c r="C1718">
        <v>10956.7001953125</v>
      </c>
      <c r="D1718">
        <v>10886.7001953125</v>
      </c>
      <c r="E1718">
        <v>10934.349609375</v>
      </c>
      <c r="F1718">
        <v>1054</v>
      </c>
      <c r="G1718">
        <v>1059.5</v>
      </c>
      <c r="H1718">
        <v>1048.5</v>
      </c>
      <c r="I1718">
        <v>1057.02502441406</v>
      </c>
      <c r="J1718">
        <v>9.6620568288247402E-2</v>
      </c>
      <c r="K1718">
        <v>9.6698821827147896E-2</v>
      </c>
      <c r="L1718">
        <v>9.6310174909698898E-2</v>
      </c>
      <c r="M1718" s="19">
        <v>9.6670132397063596E-2</v>
      </c>
      <c r="N1718">
        <v>9.7138662144093502E-2</v>
      </c>
      <c r="O1718">
        <v>7.2134473785157895E-4</v>
      </c>
      <c r="P1718">
        <v>9.78600068819451E-2</v>
      </c>
      <c r="Q1718">
        <v>9.6417317406241904E-2</v>
      </c>
      <c r="R1718" s="6" t="str">
        <f t="shared" si="265"/>
        <v>Lower</v>
      </c>
      <c r="S1718" t="str">
        <f t="shared" si="266"/>
        <v>Lower</v>
      </c>
      <c r="T1718" t="str">
        <f t="shared" si="261"/>
        <v>Above</v>
      </c>
      <c r="U1718" t="str">
        <f t="shared" si="262"/>
        <v>Above</v>
      </c>
      <c r="V1718" t="str">
        <f t="shared" si="263"/>
        <v>Below</v>
      </c>
      <c r="W1718" t="str">
        <f t="shared" si="260"/>
        <v>Above</v>
      </c>
      <c r="X1718" t="str">
        <f t="shared" si="264"/>
        <v>Buy</v>
      </c>
      <c r="Y1718" t="str">
        <f t="shared" si="267"/>
        <v/>
      </c>
    </row>
    <row r="1719" spans="1:25" x14ac:dyDescent="0.3">
      <c r="A1719" s="2">
        <v>43502</v>
      </c>
      <c r="B1719">
        <v>10965.099609375</v>
      </c>
      <c r="C1719">
        <v>11072.599609375</v>
      </c>
      <c r="D1719">
        <v>10962.7001953125</v>
      </c>
      <c r="E1719">
        <v>11062.4501953125</v>
      </c>
      <c r="F1719">
        <v>1058.125</v>
      </c>
      <c r="G1719">
        <v>1063.5</v>
      </c>
      <c r="H1719">
        <v>1056.80004882812</v>
      </c>
      <c r="I1719">
        <v>1061.32495117187</v>
      </c>
      <c r="J1719">
        <v>9.6499351368893899E-2</v>
      </c>
      <c r="K1719">
        <v>9.6047905416858995E-2</v>
      </c>
      <c r="L1719">
        <v>9.6399612321788897E-2</v>
      </c>
      <c r="M1719" s="19">
        <v>9.5939410567614597E-2</v>
      </c>
      <c r="N1719">
        <v>9.7060527370717506E-2</v>
      </c>
      <c r="O1719">
        <v>7.6331818609479097E-4</v>
      </c>
      <c r="P1719">
        <v>9.7823845556812297E-2</v>
      </c>
      <c r="Q1719">
        <v>9.6297209184622701E-2</v>
      </c>
      <c r="R1719" s="6" t="str">
        <f t="shared" si="265"/>
        <v>Lower</v>
      </c>
      <c r="S1719" t="str">
        <f t="shared" si="266"/>
        <v>Lower</v>
      </c>
      <c r="T1719" t="str">
        <f t="shared" si="261"/>
        <v>Below</v>
      </c>
      <c r="U1719" t="str">
        <f t="shared" si="262"/>
        <v>Above</v>
      </c>
      <c r="V1719" t="str">
        <f t="shared" si="263"/>
        <v>Below</v>
      </c>
      <c r="W1719" t="str">
        <f t="shared" si="260"/>
        <v>Below</v>
      </c>
      <c r="X1719" t="str">
        <f t="shared" si="264"/>
        <v>Buy</v>
      </c>
      <c r="Y1719" t="str">
        <f t="shared" si="267"/>
        <v/>
      </c>
    </row>
    <row r="1720" spans="1:25" x14ac:dyDescent="0.3">
      <c r="A1720" s="2">
        <v>43503</v>
      </c>
      <c r="B1720">
        <v>11070.4501953125</v>
      </c>
      <c r="C1720">
        <v>11118.099609375</v>
      </c>
      <c r="D1720">
        <v>11043.599609375</v>
      </c>
      <c r="E1720">
        <v>11069.400390625</v>
      </c>
      <c r="F1720">
        <v>1062.52502441406</v>
      </c>
      <c r="G1720">
        <v>1065</v>
      </c>
      <c r="H1720">
        <v>1052.92504882812</v>
      </c>
      <c r="I1720">
        <v>1058.625</v>
      </c>
      <c r="J1720">
        <v>9.5978483771505599E-2</v>
      </c>
      <c r="K1720">
        <v>9.5789751613843302E-2</v>
      </c>
      <c r="L1720">
        <v>9.5342559135726701E-2</v>
      </c>
      <c r="M1720" s="19">
        <v>9.5635261409152794E-2</v>
      </c>
      <c r="N1720">
        <v>9.6971245318203295E-2</v>
      </c>
      <c r="O1720">
        <v>8.2118417608002499E-4</v>
      </c>
      <c r="P1720">
        <v>9.7792429494283295E-2</v>
      </c>
      <c r="Q1720">
        <v>9.6150061142123197E-2</v>
      </c>
      <c r="R1720" s="6" t="str">
        <f t="shared" si="265"/>
        <v>Lower</v>
      </c>
      <c r="S1720" t="str">
        <f t="shared" si="266"/>
        <v>Lower</v>
      </c>
      <c r="T1720" t="str">
        <f t="shared" si="261"/>
        <v>Below</v>
      </c>
      <c r="U1720" t="str">
        <f t="shared" si="262"/>
        <v>Above</v>
      </c>
      <c r="V1720" t="str">
        <f t="shared" si="263"/>
        <v>Below</v>
      </c>
      <c r="W1720" t="str">
        <f t="shared" si="260"/>
        <v>Below</v>
      </c>
      <c r="X1720" t="str">
        <f t="shared" si="264"/>
        <v>Buy</v>
      </c>
      <c r="Y1720" t="str">
        <f t="shared" si="267"/>
        <v/>
      </c>
    </row>
    <row r="1721" spans="1:25" x14ac:dyDescent="0.3">
      <c r="A1721" s="2">
        <v>43504</v>
      </c>
      <c r="B1721">
        <v>11023.5</v>
      </c>
      <c r="C1721">
        <v>11041.2001953125</v>
      </c>
      <c r="D1721">
        <v>10925.4501953125</v>
      </c>
      <c r="E1721">
        <v>10943.599609375</v>
      </c>
      <c r="F1721">
        <v>1056</v>
      </c>
      <c r="G1721">
        <v>1072.47497558593</v>
      </c>
      <c r="H1721">
        <v>1053.32495117187</v>
      </c>
      <c r="I1721">
        <v>1061.32495117187</v>
      </c>
      <c r="J1721">
        <v>9.5795346305619797E-2</v>
      </c>
      <c r="K1721">
        <v>9.7133912673846107E-2</v>
      </c>
      <c r="L1721">
        <v>9.6410210320101705E-2</v>
      </c>
      <c r="M1721" s="19">
        <v>9.69813396921681E-2</v>
      </c>
      <c r="N1721">
        <v>9.6929368240696395E-2</v>
      </c>
      <c r="O1721">
        <v>7.9667291756296095E-4</v>
      </c>
      <c r="P1721">
        <v>9.7726041158259405E-2</v>
      </c>
      <c r="Q1721">
        <v>9.6132695323133496E-2</v>
      </c>
      <c r="R1721" s="6">
        <f t="shared" si="265"/>
        <v>0</v>
      </c>
      <c r="S1721" t="str">
        <f t="shared" si="266"/>
        <v>Lower</v>
      </c>
      <c r="T1721" t="str">
        <f t="shared" si="261"/>
        <v>Above</v>
      </c>
      <c r="U1721" t="str">
        <f t="shared" si="262"/>
        <v>Above</v>
      </c>
      <c r="V1721" t="str">
        <f t="shared" si="263"/>
        <v>Below</v>
      </c>
      <c r="W1721" t="str">
        <f t="shared" si="260"/>
        <v>Above</v>
      </c>
      <c r="X1721" t="str">
        <f t="shared" si="264"/>
        <v>Buy</v>
      </c>
      <c r="Y1721" t="str">
        <f t="shared" si="267"/>
        <v/>
      </c>
    </row>
    <row r="1722" spans="1:25" x14ac:dyDescent="0.3">
      <c r="A1722" s="2">
        <v>43507</v>
      </c>
      <c r="B1722">
        <v>10930.900390625</v>
      </c>
      <c r="C1722">
        <v>10930.900390625</v>
      </c>
      <c r="D1722">
        <v>10857.099609375</v>
      </c>
      <c r="E1722">
        <v>10888.7998046875</v>
      </c>
      <c r="F1722">
        <v>1056.65002441406</v>
      </c>
      <c r="G1722">
        <v>1071.44995117187</v>
      </c>
      <c r="H1722">
        <v>1056.65002441406</v>
      </c>
      <c r="I1722">
        <v>1069.82495117187</v>
      </c>
      <c r="J1722">
        <v>9.6666330005194201E-2</v>
      </c>
      <c r="K1722">
        <v>9.8020283131553795E-2</v>
      </c>
      <c r="L1722">
        <v>9.7323416237395002E-2</v>
      </c>
      <c r="M1722" s="19">
        <v>9.8250034013053295E-2</v>
      </c>
      <c r="N1722">
        <v>9.6948667599112401E-2</v>
      </c>
      <c r="O1722">
        <v>8.24689788526918E-4</v>
      </c>
      <c r="P1722">
        <v>9.7773357387639301E-2</v>
      </c>
      <c r="Q1722">
        <v>9.6123977810585404E-2</v>
      </c>
      <c r="R1722" s="6" t="str">
        <f t="shared" si="265"/>
        <v>Upper</v>
      </c>
      <c r="S1722" t="str">
        <f t="shared" si="266"/>
        <v>Upper</v>
      </c>
      <c r="T1722" t="str">
        <f t="shared" si="261"/>
        <v>Above</v>
      </c>
      <c r="U1722" t="str">
        <f t="shared" si="262"/>
        <v>Above</v>
      </c>
      <c r="V1722" t="str">
        <f t="shared" si="263"/>
        <v>Above</v>
      </c>
      <c r="W1722" t="str">
        <f t="shared" si="260"/>
        <v>Above</v>
      </c>
      <c r="X1722" t="str">
        <f t="shared" si="264"/>
        <v>Buy</v>
      </c>
      <c r="Y1722" t="str">
        <f t="shared" si="267"/>
        <v/>
      </c>
    </row>
    <row r="1723" spans="1:25" x14ac:dyDescent="0.3">
      <c r="A1723" s="2">
        <v>43508</v>
      </c>
      <c r="B1723">
        <v>10879.7001953125</v>
      </c>
      <c r="C1723">
        <v>10910.900390625</v>
      </c>
      <c r="D1723">
        <v>10823.7998046875</v>
      </c>
      <c r="E1723">
        <v>10831.400390625</v>
      </c>
      <c r="F1723">
        <v>1069</v>
      </c>
      <c r="G1723">
        <v>1074</v>
      </c>
      <c r="H1723">
        <v>1062.40002441406</v>
      </c>
      <c r="I1723">
        <v>1064.84997558593</v>
      </c>
      <c r="J1723">
        <v>9.8256383982030696E-2</v>
      </c>
      <c r="K1723">
        <v>9.8433672891268906E-2</v>
      </c>
      <c r="L1723">
        <v>9.8154071914187194E-2</v>
      </c>
      <c r="M1723" s="19">
        <v>9.8311385156402004E-2</v>
      </c>
      <c r="N1723">
        <v>9.6991593057994097E-2</v>
      </c>
      <c r="O1723">
        <v>8.7322972347180503E-4</v>
      </c>
      <c r="P1723">
        <v>9.7864822781465896E-2</v>
      </c>
      <c r="Q1723">
        <v>9.6118363334522297E-2</v>
      </c>
      <c r="R1723" s="6" t="str">
        <f t="shared" si="265"/>
        <v>Upper</v>
      </c>
      <c r="S1723" t="str">
        <f t="shared" si="266"/>
        <v>Upper</v>
      </c>
      <c r="T1723" t="str">
        <f t="shared" si="261"/>
        <v>Above</v>
      </c>
      <c r="U1723" t="str">
        <f t="shared" si="262"/>
        <v>Above</v>
      </c>
      <c r="V1723" t="str">
        <f t="shared" si="263"/>
        <v>Above</v>
      </c>
      <c r="W1723" t="str">
        <f t="shared" si="260"/>
        <v>Above</v>
      </c>
      <c r="X1723" t="str">
        <f t="shared" si="264"/>
        <v>Buy</v>
      </c>
      <c r="Y1723" t="str">
        <f t="shared" si="267"/>
        <v/>
      </c>
    </row>
    <row r="1724" spans="1:25" x14ac:dyDescent="0.3">
      <c r="A1724" s="2">
        <v>43510</v>
      </c>
      <c r="B1724">
        <v>10786.099609375</v>
      </c>
      <c r="C1724">
        <v>10792.7001953125</v>
      </c>
      <c r="D1724">
        <v>10718.75</v>
      </c>
      <c r="E1724">
        <v>10746.0498046875</v>
      </c>
      <c r="F1724">
        <v>1070</v>
      </c>
      <c r="G1724">
        <v>1070</v>
      </c>
      <c r="H1724">
        <v>1052.80004882812</v>
      </c>
      <c r="I1724">
        <v>1055.09997558593</v>
      </c>
      <c r="J1724">
        <v>9.9201753993629294E-2</v>
      </c>
      <c r="K1724">
        <v>9.9141084310367805E-2</v>
      </c>
      <c r="L1724">
        <v>9.8220412718658806E-2</v>
      </c>
      <c r="M1724" s="19">
        <v>9.8184913969568202E-2</v>
      </c>
      <c r="N1724">
        <v>9.7033663405020606E-2</v>
      </c>
      <c r="O1724">
        <v>9.1054772186690896E-4</v>
      </c>
      <c r="P1724">
        <v>9.7944211126887504E-2</v>
      </c>
      <c r="Q1724">
        <v>9.6123115683153695E-2</v>
      </c>
      <c r="R1724" s="6" t="str">
        <f t="shared" si="265"/>
        <v>Upper</v>
      </c>
      <c r="S1724" t="str">
        <f t="shared" si="266"/>
        <v>Upper</v>
      </c>
      <c r="T1724" t="str">
        <f t="shared" si="261"/>
        <v>Above</v>
      </c>
      <c r="U1724" t="str">
        <f t="shared" si="262"/>
        <v>Above</v>
      </c>
      <c r="V1724" t="str">
        <f t="shared" si="263"/>
        <v>Above</v>
      </c>
      <c r="W1724" t="str">
        <f t="shared" si="260"/>
        <v>Above</v>
      </c>
      <c r="X1724" t="str">
        <f t="shared" si="264"/>
        <v>Buy</v>
      </c>
      <c r="Y1724" t="str">
        <f t="shared" si="267"/>
        <v/>
      </c>
    </row>
    <row r="1725" spans="1:25" x14ac:dyDescent="0.3">
      <c r="A1725" s="2">
        <v>43511</v>
      </c>
      <c r="B1725">
        <v>10780.25</v>
      </c>
      <c r="C1725">
        <v>10785.75</v>
      </c>
      <c r="D1725">
        <v>10620.400390625</v>
      </c>
      <c r="E1725">
        <v>10724.400390625</v>
      </c>
      <c r="F1725">
        <v>1053.67504882812</v>
      </c>
      <c r="G1725">
        <v>1054.05004882812</v>
      </c>
      <c r="H1725">
        <v>1039.09997558593</v>
      </c>
      <c r="I1725">
        <v>1050.32495117187</v>
      </c>
      <c r="J1725">
        <v>9.7741244296572397E-2</v>
      </c>
      <c r="K1725">
        <v>9.77261709967433E-2</v>
      </c>
      <c r="L1725">
        <v>9.7840000128732202E-2</v>
      </c>
      <c r="M1725" s="19">
        <v>9.7937871854359496E-2</v>
      </c>
      <c r="N1725">
        <v>9.7042292659077795E-2</v>
      </c>
      <c r="O1725">
        <v>9.1862817655909504E-4</v>
      </c>
      <c r="P1725">
        <v>9.7960920835636803E-2</v>
      </c>
      <c r="Q1725">
        <v>9.6123664482518703E-2</v>
      </c>
      <c r="R1725" s="6">
        <f t="shared" si="265"/>
        <v>0</v>
      </c>
      <c r="S1725" t="str">
        <f t="shared" si="266"/>
        <v>Upper</v>
      </c>
      <c r="T1725" t="str">
        <f t="shared" si="261"/>
        <v>Above</v>
      </c>
      <c r="U1725" t="str">
        <f t="shared" si="262"/>
        <v>Above</v>
      </c>
      <c r="V1725" t="str">
        <f t="shared" si="263"/>
        <v>Below</v>
      </c>
      <c r="W1725" t="str">
        <f t="shared" si="260"/>
        <v>Below</v>
      </c>
      <c r="X1725" t="str">
        <f t="shared" si="264"/>
        <v>Sell</v>
      </c>
      <c r="Y1725" t="str">
        <f t="shared" si="267"/>
        <v>Sell</v>
      </c>
    </row>
    <row r="1726" spans="1:25" x14ac:dyDescent="0.3">
      <c r="A1726" s="2">
        <v>43514</v>
      </c>
      <c r="B1726">
        <v>10738.650390625</v>
      </c>
      <c r="C1726">
        <v>10759.900390625</v>
      </c>
      <c r="D1726">
        <v>10628.400390625</v>
      </c>
      <c r="E1726">
        <v>10640.9501953125</v>
      </c>
      <c r="F1726">
        <v>1053.40002441406</v>
      </c>
      <c r="G1726">
        <v>1059</v>
      </c>
      <c r="H1726">
        <v>1043</v>
      </c>
      <c r="I1726">
        <v>1044.94995117187</v>
      </c>
      <c r="J1726">
        <v>9.8094265675479603E-2</v>
      </c>
      <c r="K1726">
        <v>9.8420985469595601E-2</v>
      </c>
      <c r="L1726">
        <v>9.8133299618632999E-2</v>
      </c>
      <c r="M1726" s="19">
        <v>9.8200812144783003E-2</v>
      </c>
      <c r="N1726">
        <v>9.7069552191283798E-2</v>
      </c>
      <c r="O1726">
        <v>9.4548261966035405E-4</v>
      </c>
      <c r="P1726">
        <v>9.8015034810944202E-2</v>
      </c>
      <c r="Q1726">
        <v>9.6124069571623505E-2</v>
      </c>
      <c r="R1726" s="6" t="str">
        <f t="shared" si="265"/>
        <v>Upper</v>
      </c>
      <c r="S1726" t="str">
        <f t="shared" si="266"/>
        <v>Upper</v>
      </c>
      <c r="T1726" t="str">
        <f t="shared" si="261"/>
        <v>Above</v>
      </c>
      <c r="U1726" t="str">
        <f t="shared" si="262"/>
        <v>Above</v>
      </c>
      <c r="V1726" t="str">
        <f t="shared" si="263"/>
        <v>Above</v>
      </c>
      <c r="W1726" t="str">
        <f t="shared" si="260"/>
        <v>Above</v>
      </c>
      <c r="X1726" t="str">
        <f t="shared" si="264"/>
        <v>Sell</v>
      </c>
      <c r="Y1726" t="str">
        <f t="shared" si="267"/>
        <v/>
      </c>
    </row>
    <row r="1727" spans="1:25" x14ac:dyDescent="0.3">
      <c r="A1727" s="2">
        <v>43515</v>
      </c>
      <c r="B1727">
        <v>10636.7001953125</v>
      </c>
      <c r="C1727">
        <v>10722.849609375</v>
      </c>
      <c r="D1727">
        <v>10585.650390625</v>
      </c>
      <c r="E1727">
        <v>10604.349609375</v>
      </c>
      <c r="F1727">
        <v>1044.84997558593</v>
      </c>
      <c r="G1727">
        <v>1054.07495117187</v>
      </c>
      <c r="H1727">
        <v>1039.09997558593</v>
      </c>
      <c r="I1727">
        <v>1042.02502441406</v>
      </c>
      <c r="J1727">
        <v>9.8230650145276599E-2</v>
      </c>
      <c r="K1727">
        <v>9.8301756489272696E-2</v>
      </c>
      <c r="L1727">
        <v>9.8161183984141198E-2</v>
      </c>
      <c r="M1727" s="19">
        <v>9.8263925917044206E-2</v>
      </c>
      <c r="N1727">
        <v>9.7083598300596E-2</v>
      </c>
      <c r="O1727">
        <v>9.6171445908691596E-4</v>
      </c>
      <c r="P1727">
        <v>9.8045312759682895E-2</v>
      </c>
      <c r="Q1727">
        <v>9.6121883841509104E-2</v>
      </c>
      <c r="R1727" s="6" t="str">
        <f t="shared" si="265"/>
        <v>Upper</v>
      </c>
      <c r="S1727" t="str">
        <f t="shared" si="266"/>
        <v>Upper</v>
      </c>
      <c r="T1727" t="str">
        <f t="shared" si="261"/>
        <v>Above</v>
      </c>
      <c r="U1727" t="str">
        <f t="shared" si="262"/>
        <v>Above</v>
      </c>
      <c r="V1727" t="str">
        <f t="shared" si="263"/>
        <v>Above</v>
      </c>
      <c r="W1727" t="str">
        <f t="shared" si="260"/>
        <v>Above</v>
      </c>
      <c r="X1727" t="str">
        <f t="shared" si="264"/>
        <v>Sell</v>
      </c>
      <c r="Y1727" t="str">
        <f t="shared" si="267"/>
        <v/>
      </c>
    </row>
    <row r="1728" spans="1:25" x14ac:dyDescent="0.3">
      <c r="A1728" s="2">
        <v>43516</v>
      </c>
      <c r="B1728">
        <v>10655.4501953125</v>
      </c>
      <c r="C1728">
        <v>10752.7001953125</v>
      </c>
      <c r="D1728">
        <v>10646.400390625</v>
      </c>
      <c r="E1728">
        <v>10735.4501953125</v>
      </c>
      <c r="F1728">
        <v>1044.25</v>
      </c>
      <c r="G1728">
        <v>1055.5</v>
      </c>
      <c r="H1728">
        <v>1040.94995117187</v>
      </c>
      <c r="I1728">
        <v>1054.17504882812</v>
      </c>
      <c r="J1728">
        <v>9.8001490397785496E-2</v>
      </c>
      <c r="K1728">
        <v>9.8161390239461105E-2</v>
      </c>
      <c r="L1728">
        <v>9.7774826512115207E-2</v>
      </c>
      <c r="M1728" s="19">
        <v>9.8195700194148999E-2</v>
      </c>
      <c r="N1728">
        <v>9.7104847690481805E-2</v>
      </c>
      <c r="O1728">
        <v>9.8217303184149497E-4</v>
      </c>
      <c r="P1728">
        <v>9.8087020722323295E-2</v>
      </c>
      <c r="Q1728">
        <v>9.61226746586403E-2</v>
      </c>
      <c r="R1728" s="6" t="str">
        <f t="shared" si="265"/>
        <v>Upper</v>
      </c>
      <c r="S1728" t="str">
        <f t="shared" si="266"/>
        <v>Upper</v>
      </c>
      <c r="T1728" t="str">
        <f t="shared" si="261"/>
        <v>Above</v>
      </c>
      <c r="U1728" t="str">
        <f t="shared" si="262"/>
        <v>Above</v>
      </c>
      <c r="V1728" t="str">
        <f t="shared" si="263"/>
        <v>Above</v>
      </c>
      <c r="W1728" t="str">
        <f t="shared" si="260"/>
        <v>Above</v>
      </c>
      <c r="X1728" t="str">
        <f t="shared" si="264"/>
        <v>Sell</v>
      </c>
      <c r="Y1728" t="str">
        <f t="shared" si="267"/>
        <v/>
      </c>
    </row>
    <row r="1729" spans="1:25" x14ac:dyDescent="0.3">
      <c r="A1729" s="2">
        <v>43517</v>
      </c>
      <c r="B1729">
        <v>10744.099609375</v>
      </c>
      <c r="C1729">
        <v>10808.849609375</v>
      </c>
      <c r="D1729">
        <v>10721.5</v>
      </c>
      <c r="E1729">
        <v>10789.849609375</v>
      </c>
      <c r="F1729">
        <v>1050.84997558593</v>
      </c>
      <c r="G1729">
        <v>1059.97497558593</v>
      </c>
      <c r="H1729">
        <v>1046.80004882812</v>
      </c>
      <c r="I1729">
        <v>1057.94995117187</v>
      </c>
      <c r="J1729">
        <v>9.7807169869217794E-2</v>
      </c>
      <c r="K1729">
        <v>9.8065475410683195E-2</v>
      </c>
      <c r="L1729">
        <v>9.7635596588921694E-2</v>
      </c>
      <c r="M1729" s="19">
        <v>9.8050481653854701E-2</v>
      </c>
      <c r="N1729">
        <v>9.7147934247569304E-2</v>
      </c>
      <c r="O1729">
        <v>1.00469079575004E-3</v>
      </c>
      <c r="P1729">
        <v>9.81526250433193E-2</v>
      </c>
      <c r="Q1729">
        <v>9.6143243451819196E-2</v>
      </c>
      <c r="R1729" s="6">
        <f t="shared" si="265"/>
        <v>0</v>
      </c>
      <c r="S1729" t="str">
        <f t="shared" si="266"/>
        <v>Upper</v>
      </c>
      <c r="T1729" t="str">
        <f t="shared" si="261"/>
        <v>Above</v>
      </c>
      <c r="U1729" t="str">
        <f t="shared" si="262"/>
        <v>Above</v>
      </c>
      <c r="V1729" t="str">
        <f t="shared" si="263"/>
        <v>Below</v>
      </c>
      <c r="W1729" t="str">
        <f t="shared" si="260"/>
        <v>Below</v>
      </c>
      <c r="X1729" t="str">
        <f t="shared" si="264"/>
        <v>Sell</v>
      </c>
      <c r="Y1729" t="str">
        <f t="shared" si="267"/>
        <v/>
      </c>
    </row>
    <row r="1730" spans="1:25" x14ac:dyDescent="0.3">
      <c r="A1730" s="2">
        <v>43518</v>
      </c>
      <c r="B1730">
        <v>10782.7001953125</v>
      </c>
      <c r="C1730">
        <v>10801.5498046875</v>
      </c>
      <c r="D1730">
        <v>10758.400390625</v>
      </c>
      <c r="E1730">
        <v>10791.650390625</v>
      </c>
      <c r="F1730">
        <v>1059.69995117187</v>
      </c>
      <c r="G1730">
        <v>1064.05004882812</v>
      </c>
      <c r="H1730">
        <v>1044.55004882812</v>
      </c>
      <c r="I1730">
        <v>1045.72497558593</v>
      </c>
      <c r="J1730">
        <v>9.8277790532704606E-2</v>
      </c>
      <c r="K1730">
        <v>9.85090165826355E-2</v>
      </c>
      <c r="L1730">
        <v>9.7091575968706101E-2</v>
      </c>
      <c r="M1730" s="19">
        <v>9.6901302185844196E-2</v>
      </c>
      <c r="N1730">
        <v>9.7149015970431296E-2</v>
      </c>
      <c r="O1730">
        <v>1.0043983627923299E-3</v>
      </c>
      <c r="P1730">
        <v>9.8153414333223596E-2</v>
      </c>
      <c r="Q1730">
        <v>9.6144617607638899E-2</v>
      </c>
      <c r="R1730" s="6" t="str">
        <f t="shared" si="265"/>
        <v>Upper</v>
      </c>
      <c r="S1730" t="str">
        <f t="shared" si="266"/>
        <v>Upper</v>
      </c>
      <c r="T1730" t="str">
        <f t="shared" si="261"/>
        <v>Above</v>
      </c>
      <c r="U1730" t="str">
        <f t="shared" si="262"/>
        <v>Above</v>
      </c>
      <c r="V1730" t="str">
        <f t="shared" si="263"/>
        <v>Below</v>
      </c>
      <c r="W1730" t="str">
        <f t="shared" si="260"/>
        <v>Below</v>
      </c>
      <c r="X1730" t="str">
        <f t="shared" si="264"/>
        <v>Sell</v>
      </c>
      <c r="Y1730" t="str">
        <f t="shared" si="267"/>
        <v/>
      </c>
    </row>
    <row r="1731" spans="1:25" x14ac:dyDescent="0.3">
      <c r="A1731" s="2">
        <v>43521</v>
      </c>
      <c r="B1731">
        <v>10813.25</v>
      </c>
      <c r="C1731">
        <v>10887.099609375</v>
      </c>
      <c r="D1731">
        <v>10788.0498046875</v>
      </c>
      <c r="E1731">
        <v>10880.099609375</v>
      </c>
      <c r="F1731">
        <v>1047.57495117187</v>
      </c>
      <c r="G1731">
        <v>1064.97497558593</v>
      </c>
      <c r="H1731">
        <v>1047.57495117187</v>
      </c>
      <c r="I1731">
        <v>1062.69995117187</v>
      </c>
      <c r="J1731">
        <v>9.6878824698575797E-2</v>
      </c>
      <c r="K1731">
        <v>9.7819898209517198E-2</v>
      </c>
      <c r="L1731">
        <v>9.7105127445434494E-2</v>
      </c>
      <c r="M1731" s="19">
        <v>9.7673733635322904E-2</v>
      </c>
      <c r="N1731">
        <v>9.7172097121928896E-2</v>
      </c>
      <c r="O1731">
        <v>1.01120559251192E-3</v>
      </c>
      <c r="P1731">
        <v>9.8183302714440798E-2</v>
      </c>
      <c r="Q1731">
        <v>9.6160891529416898E-2</v>
      </c>
      <c r="R1731" s="6">
        <f t="shared" si="265"/>
        <v>0</v>
      </c>
      <c r="S1731" t="str">
        <f t="shared" si="266"/>
        <v>Upper</v>
      </c>
      <c r="T1731" t="str">
        <f t="shared" si="261"/>
        <v>Above</v>
      </c>
      <c r="U1731" t="str">
        <f t="shared" si="262"/>
        <v>Above</v>
      </c>
      <c r="V1731" t="str">
        <f t="shared" si="263"/>
        <v>Below</v>
      </c>
      <c r="W1731" t="str">
        <f t="shared" ref="W1731:W1794" si="268">IF(S1731=0,"",IF(S1731="Upper",IF(M1731&lt;=P1731,"Below","Above"),IF(M1731&gt;=Q1731,"Above","Below")))</f>
        <v>Below</v>
      </c>
      <c r="X1731" t="str">
        <f t="shared" si="264"/>
        <v>Sell</v>
      </c>
      <c r="Y1731" t="str">
        <f t="shared" si="267"/>
        <v/>
      </c>
    </row>
    <row r="1732" spans="1:25" x14ac:dyDescent="0.3">
      <c r="A1732" s="2">
        <v>43522</v>
      </c>
      <c r="B1732">
        <v>10775.2998046875</v>
      </c>
      <c r="C1732">
        <v>10888.75</v>
      </c>
      <c r="D1732">
        <v>10729.2998046875</v>
      </c>
      <c r="E1732">
        <v>10835.2998046875</v>
      </c>
      <c r="F1732">
        <v>1055.625</v>
      </c>
      <c r="G1732">
        <v>1062.5</v>
      </c>
      <c r="H1732">
        <v>1050.55004882812</v>
      </c>
      <c r="I1732">
        <v>1055.32495117187</v>
      </c>
      <c r="J1732">
        <v>9.7967111740202201E-2</v>
      </c>
      <c r="K1732">
        <v>9.7577775226724797E-2</v>
      </c>
      <c r="L1732">
        <v>9.7914129342266301E-2</v>
      </c>
      <c r="M1732" s="19">
        <v>9.7396931344283302E-2</v>
      </c>
      <c r="N1732">
        <v>9.7154872999318395E-2</v>
      </c>
      <c r="O1732">
        <v>1.00390536877976E-3</v>
      </c>
      <c r="P1732">
        <v>9.8158778368098207E-2</v>
      </c>
      <c r="Q1732">
        <v>9.6150967630538597E-2</v>
      </c>
      <c r="R1732" s="6">
        <f t="shared" si="265"/>
        <v>0</v>
      </c>
      <c r="S1732" t="str">
        <f t="shared" si="266"/>
        <v>Upper</v>
      </c>
      <c r="T1732" t="str">
        <f t="shared" si="261"/>
        <v>Above</v>
      </c>
      <c r="U1732" t="str">
        <f t="shared" si="262"/>
        <v>Above</v>
      </c>
      <c r="V1732" t="str">
        <f t="shared" si="263"/>
        <v>Below</v>
      </c>
      <c r="W1732" t="str">
        <f t="shared" si="268"/>
        <v>Below</v>
      </c>
      <c r="X1732" t="str">
        <f t="shared" si="264"/>
        <v>Sell</v>
      </c>
      <c r="Y1732" t="str">
        <f t="shared" si="267"/>
        <v/>
      </c>
    </row>
    <row r="1733" spans="1:25" x14ac:dyDescent="0.3">
      <c r="A1733" s="2">
        <v>43523</v>
      </c>
      <c r="B1733">
        <v>10881.2001953125</v>
      </c>
      <c r="C1733">
        <v>10939.7001953125</v>
      </c>
      <c r="D1733">
        <v>10751.2001953125</v>
      </c>
      <c r="E1733">
        <v>10806.650390625</v>
      </c>
      <c r="F1733">
        <v>1058.05004882812</v>
      </c>
      <c r="G1733">
        <v>1062.22497558593</v>
      </c>
      <c r="H1733">
        <v>1044.07495117187</v>
      </c>
      <c r="I1733">
        <v>1046.125</v>
      </c>
      <c r="J1733">
        <v>9.7236520773133203E-2</v>
      </c>
      <c r="K1733">
        <v>9.7098179714384197E-2</v>
      </c>
      <c r="L1733">
        <v>9.7112409052441298E-2</v>
      </c>
      <c r="M1733" s="19">
        <v>9.6803816371031595E-2</v>
      </c>
      <c r="N1733">
        <v>9.7166014278973506E-2</v>
      </c>
      <c r="O1733">
        <v>9.984227347967561E-4</v>
      </c>
      <c r="P1733">
        <v>9.8164437013770298E-2</v>
      </c>
      <c r="Q1733">
        <v>9.6167591544176798E-2</v>
      </c>
      <c r="R1733" s="6">
        <f t="shared" si="265"/>
        <v>0</v>
      </c>
      <c r="S1733" t="str">
        <f t="shared" si="266"/>
        <v>Upper</v>
      </c>
      <c r="T1733" t="str">
        <f t="shared" ref="T1733:T1796" si="269">IF(M1733&gt;=Q1733,"Above","Below")</f>
        <v>Above</v>
      </c>
      <c r="U1733" t="str">
        <f t="shared" ref="U1733:U1796" si="270">IF(M1733&gt;=O1733,"Above","Below")</f>
        <v>Above</v>
      </c>
      <c r="V1733" t="str">
        <f t="shared" ref="V1733:V1796" si="271">IF(M1733&gt;=P1733,"Above","Below")</f>
        <v>Below</v>
      </c>
      <c r="W1733" t="str">
        <f t="shared" si="268"/>
        <v>Below</v>
      </c>
      <c r="X1733" t="str">
        <f t="shared" ref="X1733:X1796" si="272">+IF(AND(S1733="Upper",V1733="Below"),"Sell",IF(AND(S1733="Lower",T1733="Above"),"Buy",X1732))</f>
        <v>Sell</v>
      </c>
      <c r="Y1733" t="str">
        <f t="shared" si="267"/>
        <v/>
      </c>
    </row>
    <row r="1734" spans="1:25" x14ac:dyDescent="0.3">
      <c r="A1734" s="2">
        <v>43524</v>
      </c>
      <c r="B1734">
        <v>10865.7001953125</v>
      </c>
      <c r="C1734">
        <v>10865.7001953125</v>
      </c>
      <c r="D1734">
        <v>10784.849609375</v>
      </c>
      <c r="E1734">
        <v>10792.5</v>
      </c>
      <c r="F1734">
        <v>1046.55004882812</v>
      </c>
      <c r="G1734">
        <v>1052.92504882812</v>
      </c>
      <c r="H1734">
        <v>1036.59997558593</v>
      </c>
      <c r="I1734">
        <v>1038.77502441406</v>
      </c>
      <c r="J1734">
        <v>9.6316853034433006E-2</v>
      </c>
      <c r="K1734">
        <v>9.6903561657477003E-2</v>
      </c>
      <c r="L1734">
        <v>9.6116312524640701E-2</v>
      </c>
      <c r="M1734" s="19">
        <v>9.6249712709201907E-2</v>
      </c>
      <c r="N1734">
        <v>9.72030159857072E-2</v>
      </c>
      <c r="O1734">
        <v>9.4615257656710202E-4</v>
      </c>
      <c r="P1734">
        <v>9.8149168562274305E-2</v>
      </c>
      <c r="Q1734">
        <v>9.6256863409140095E-2</v>
      </c>
      <c r="R1734" s="6" t="str">
        <f t="shared" si="265"/>
        <v>Lower</v>
      </c>
      <c r="S1734" t="str">
        <f t="shared" si="266"/>
        <v>Lower</v>
      </c>
      <c r="T1734" t="str">
        <f t="shared" si="269"/>
        <v>Below</v>
      </c>
      <c r="U1734" t="str">
        <f t="shared" si="270"/>
        <v>Above</v>
      </c>
      <c r="V1734" t="str">
        <f t="shared" si="271"/>
        <v>Below</v>
      </c>
      <c r="W1734" t="str">
        <f t="shared" si="268"/>
        <v>Below</v>
      </c>
      <c r="X1734" t="str">
        <f t="shared" si="272"/>
        <v>Sell</v>
      </c>
      <c r="Y1734" t="str">
        <f t="shared" si="267"/>
        <v/>
      </c>
    </row>
    <row r="1735" spans="1:25" x14ac:dyDescent="0.3">
      <c r="A1735" s="2">
        <v>43525</v>
      </c>
      <c r="B1735">
        <v>10842.650390625</v>
      </c>
      <c r="C1735">
        <v>10877.900390625</v>
      </c>
      <c r="D1735">
        <v>10823.099609375</v>
      </c>
      <c r="E1735">
        <v>10863.5</v>
      </c>
      <c r="F1735">
        <v>1043.125</v>
      </c>
      <c r="G1735">
        <v>1050.44995117187</v>
      </c>
      <c r="H1735">
        <v>1038.5</v>
      </c>
      <c r="I1735">
        <v>1041.67504882812</v>
      </c>
      <c r="J1735">
        <v>9.6205721149316803E-2</v>
      </c>
      <c r="K1735">
        <v>9.6567344197892604E-2</v>
      </c>
      <c r="L1735">
        <v>9.59521798266042E-2</v>
      </c>
      <c r="M1735" s="19">
        <v>9.5887609778443794E-2</v>
      </c>
      <c r="N1735">
        <v>9.7196455851543406E-2</v>
      </c>
      <c r="O1735">
        <v>9.5520689578707202E-4</v>
      </c>
      <c r="P1735">
        <v>9.8151662747330504E-2</v>
      </c>
      <c r="Q1735">
        <v>9.6241248955756295E-2</v>
      </c>
      <c r="R1735" s="6" t="str">
        <f t="shared" si="265"/>
        <v>Lower</v>
      </c>
      <c r="S1735" t="str">
        <f t="shared" si="266"/>
        <v>Lower</v>
      </c>
      <c r="T1735" t="str">
        <f t="shared" si="269"/>
        <v>Below</v>
      </c>
      <c r="U1735" t="str">
        <f t="shared" si="270"/>
        <v>Above</v>
      </c>
      <c r="V1735" t="str">
        <f t="shared" si="271"/>
        <v>Below</v>
      </c>
      <c r="W1735" t="str">
        <f t="shared" si="268"/>
        <v>Below</v>
      </c>
      <c r="X1735" t="str">
        <f t="shared" si="272"/>
        <v>Sell</v>
      </c>
      <c r="Y1735" t="str">
        <f t="shared" si="267"/>
        <v/>
      </c>
    </row>
    <row r="1736" spans="1:25" x14ac:dyDescent="0.3">
      <c r="A1736" s="2">
        <v>43529</v>
      </c>
      <c r="B1736">
        <v>10864.849609375</v>
      </c>
      <c r="C1736">
        <v>10994.900390625</v>
      </c>
      <c r="D1736">
        <v>10817</v>
      </c>
      <c r="E1736">
        <v>10987.4501953125</v>
      </c>
      <c r="F1736">
        <v>1044.44995117187</v>
      </c>
      <c r="G1736">
        <v>1055.55004882812</v>
      </c>
      <c r="H1736">
        <v>1035</v>
      </c>
      <c r="I1736">
        <v>1053.55004882812</v>
      </c>
      <c r="J1736">
        <v>9.6131100633978894E-2</v>
      </c>
      <c r="K1736">
        <v>9.6003602700044294E-2</v>
      </c>
      <c r="L1736">
        <v>9.5682721641859994E-2</v>
      </c>
      <c r="M1736" s="19">
        <v>9.5886673441085798E-2</v>
      </c>
      <c r="N1736">
        <v>9.7193384897479598E-2</v>
      </c>
      <c r="O1736">
        <v>9.5952056030583098E-4</v>
      </c>
      <c r="P1736">
        <v>9.8152905457785503E-2</v>
      </c>
      <c r="Q1736">
        <v>9.6233864337173805E-2</v>
      </c>
      <c r="R1736" s="6" t="str">
        <f t="shared" si="265"/>
        <v>Lower</v>
      </c>
      <c r="S1736" t="str">
        <f t="shared" si="266"/>
        <v>Lower</v>
      </c>
      <c r="T1736" t="str">
        <f t="shared" si="269"/>
        <v>Below</v>
      </c>
      <c r="U1736" t="str">
        <f t="shared" si="270"/>
        <v>Above</v>
      </c>
      <c r="V1736" t="str">
        <f t="shared" si="271"/>
        <v>Below</v>
      </c>
      <c r="W1736" t="str">
        <f t="shared" si="268"/>
        <v>Below</v>
      </c>
      <c r="X1736" t="str">
        <f t="shared" si="272"/>
        <v>Sell</v>
      </c>
      <c r="Y1736" t="str">
        <f t="shared" si="267"/>
        <v/>
      </c>
    </row>
    <row r="1737" spans="1:25" x14ac:dyDescent="0.3">
      <c r="A1737" s="2">
        <v>43530</v>
      </c>
      <c r="B1737">
        <v>11024.849609375</v>
      </c>
      <c r="C1737">
        <v>11062.2998046875</v>
      </c>
      <c r="D1737">
        <v>10998.849609375</v>
      </c>
      <c r="E1737">
        <v>11053</v>
      </c>
      <c r="F1737">
        <v>1055</v>
      </c>
      <c r="G1737">
        <v>1055.15002441406</v>
      </c>
      <c r="H1737">
        <v>1045.27502441406</v>
      </c>
      <c r="I1737">
        <v>1052.125</v>
      </c>
      <c r="J1737">
        <v>9.5692915312230495E-2</v>
      </c>
      <c r="K1737">
        <v>9.5382519281113395E-2</v>
      </c>
      <c r="L1737">
        <v>9.5034941065391898E-2</v>
      </c>
      <c r="M1737" s="19">
        <v>9.51890889351307E-2</v>
      </c>
      <c r="N1737">
        <v>9.7130506868477795E-2</v>
      </c>
      <c r="O1737">
        <v>1.0481419663337401E-3</v>
      </c>
      <c r="P1737">
        <v>9.8178648834811602E-2</v>
      </c>
      <c r="Q1737">
        <v>9.6082364902144099E-2</v>
      </c>
      <c r="R1737" s="6" t="str">
        <f t="shared" ref="R1737:R1800" si="273">IF(OR(M1737&lt;=Q1737,L1737&lt;=Q1737),"Lower",IF(OR(M1737&gt;=P1737,K1737&gt;=P1737),"Upper",0))</f>
        <v>Lower</v>
      </c>
      <c r="S1737" t="str">
        <f t="shared" si="266"/>
        <v>Lower</v>
      </c>
      <c r="T1737" t="str">
        <f t="shared" si="269"/>
        <v>Below</v>
      </c>
      <c r="U1737" t="str">
        <f t="shared" si="270"/>
        <v>Above</v>
      </c>
      <c r="V1737" t="str">
        <f t="shared" si="271"/>
        <v>Below</v>
      </c>
      <c r="W1737" t="str">
        <f t="shared" si="268"/>
        <v>Below</v>
      </c>
      <c r="X1737" t="str">
        <f t="shared" si="272"/>
        <v>Sell</v>
      </c>
      <c r="Y1737" t="str">
        <f t="shared" si="267"/>
        <v/>
      </c>
    </row>
    <row r="1738" spans="1:25" x14ac:dyDescent="0.3">
      <c r="A1738" s="2">
        <v>43531</v>
      </c>
      <c r="B1738">
        <v>11077.9501953125</v>
      </c>
      <c r="C1738">
        <v>11089.0498046875</v>
      </c>
      <c r="D1738">
        <v>11027.099609375</v>
      </c>
      <c r="E1738">
        <v>11058.2001953125</v>
      </c>
      <c r="F1738">
        <v>1054.80004882812</v>
      </c>
      <c r="G1738">
        <v>1065</v>
      </c>
      <c r="H1738">
        <v>1047.5</v>
      </c>
      <c r="I1738">
        <v>1063.25</v>
      </c>
      <c r="J1738">
        <v>9.5216175396279606E-2</v>
      </c>
      <c r="K1738">
        <v>9.6040690479161597E-2</v>
      </c>
      <c r="L1738">
        <v>9.4993247282307805E-2</v>
      </c>
      <c r="M1738" s="19">
        <v>9.6150366354436606E-2</v>
      </c>
      <c r="N1738">
        <v>9.7104518566346498E-2</v>
      </c>
      <c r="O1738">
        <v>1.0664415247026199E-3</v>
      </c>
      <c r="P1738">
        <v>9.81709600910491E-2</v>
      </c>
      <c r="Q1738">
        <v>9.6038077041643896E-2</v>
      </c>
      <c r="R1738" s="6" t="str">
        <f t="shared" si="273"/>
        <v>Lower</v>
      </c>
      <c r="S1738" t="str">
        <f t="shared" si="266"/>
        <v>Lower</v>
      </c>
      <c r="T1738" t="str">
        <f t="shared" si="269"/>
        <v>Above</v>
      </c>
      <c r="U1738" t="str">
        <f t="shared" si="270"/>
        <v>Above</v>
      </c>
      <c r="V1738" t="str">
        <f t="shared" si="271"/>
        <v>Below</v>
      </c>
      <c r="W1738" t="str">
        <f t="shared" si="268"/>
        <v>Above</v>
      </c>
      <c r="X1738" t="str">
        <f t="shared" si="272"/>
        <v>Buy</v>
      </c>
      <c r="Y1738" t="str">
        <f t="shared" si="267"/>
        <v>Buy</v>
      </c>
    </row>
    <row r="1739" spans="1:25" x14ac:dyDescent="0.3">
      <c r="A1739" s="2">
        <v>43532</v>
      </c>
      <c r="B1739">
        <v>11038.849609375</v>
      </c>
      <c r="C1739">
        <v>11049</v>
      </c>
      <c r="D1739">
        <v>11008.9501953125</v>
      </c>
      <c r="E1739">
        <v>11035.400390625</v>
      </c>
      <c r="F1739">
        <v>1057.52502441406</v>
      </c>
      <c r="G1739">
        <v>1065</v>
      </c>
      <c r="H1739">
        <v>1054.72497558593</v>
      </c>
      <c r="I1739">
        <v>1064.09997558593</v>
      </c>
      <c r="J1739">
        <v>9.5800292769269602E-2</v>
      </c>
      <c r="K1739">
        <v>9.6388813467282106E-2</v>
      </c>
      <c r="L1739">
        <v>9.5806135632717102E-2</v>
      </c>
      <c r="M1739" s="19">
        <v>9.6426041459259704E-2</v>
      </c>
      <c r="N1739">
        <v>9.7128850110928797E-2</v>
      </c>
      <c r="O1739">
        <v>1.0437701663097601E-3</v>
      </c>
      <c r="P1739">
        <v>9.8172620277238498E-2</v>
      </c>
      <c r="Q1739">
        <v>9.6085079944618998E-2</v>
      </c>
      <c r="R1739" s="6" t="str">
        <f t="shared" si="273"/>
        <v>Lower</v>
      </c>
      <c r="S1739" t="str">
        <f t="shared" si="266"/>
        <v>Lower</v>
      </c>
      <c r="T1739" t="str">
        <f t="shared" si="269"/>
        <v>Above</v>
      </c>
      <c r="U1739" t="str">
        <f t="shared" si="270"/>
        <v>Above</v>
      </c>
      <c r="V1739" t="str">
        <f t="shared" si="271"/>
        <v>Below</v>
      </c>
      <c r="W1739" t="str">
        <f t="shared" si="268"/>
        <v>Above</v>
      </c>
      <c r="X1739" t="str">
        <f t="shared" si="272"/>
        <v>Buy</v>
      </c>
      <c r="Y1739" t="str">
        <f t="shared" si="267"/>
        <v/>
      </c>
    </row>
    <row r="1740" spans="1:25" x14ac:dyDescent="0.3">
      <c r="A1740" s="2">
        <v>43535</v>
      </c>
      <c r="B1740">
        <v>11068.75</v>
      </c>
      <c r="C1740">
        <v>11180.900390625</v>
      </c>
      <c r="D1740">
        <v>11059.849609375</v>
      </c>
      <c r="E1740">
        <v>11168.0498046875</v>
      </c>
      <c r="F1740">
        <v>1066</v>
      </c>
      <c r="G1740">
        <v>1071.84997558593</v>
      </c>
      <c r="H1740">
        <v>1061.09997558593</v>
      </c>
      <c r="I1740">
        <v>1064.22497558593</v>
      </c>
      <c r="J1740">
        <v>9.6307171089779695E-2</v>
      </c>
      <c r="K1740">
        <v>9.58643703225069E-2</v>
      </c>
      <c r="L1740">
        <v>9.59416278758876E-2</v>
      </c>
      <c r="M1740" s="19">
        <v>9.5291926002985403E-2</v>
      </c>
      <c r="N1740">
        <v>9.7111683340620397E-2</v>
      </c>
      <c r="O1740">
        <v>1.0720677524176301E-3</v>
      </c>
      <c r="P1740">
        <v>9.8183751093037994E-2</v>
      </c>
      <c r="Q1740">
        <v>9.6039615588202801E-2</v>
      </c>
      <c r="R1740" s="6" t="str">
        <f t="shared" si="273"/>
        <v>Lower</v>
      </c>
      <c r="S1740" t="str">
        <f t="shared" ref="S1740:S1803" si="274">+IF(R1740=0,S1739,R1740)</f>
        <v>Lower</v>
      </c>
      <c r="T1740" t="str">
        <f t="shared" si="269"/>
        <v>Below</v>
      </c>
      <c r="U1740" t="str">
        <f t="shared" si="270"/>
        <v>Above</v>
      </c>
      <c r="V1740" t="str">
        <f t="shared" si="271"/>
        <v>Below</v>
      </c>
      <c r="W1740" t="str">
        <f t="shared" si="268"/>
        <v>Below</v>
      </c>
      <c r="X1740" t="str">
        <f t="shared" si="272"/>
        <v>Buy</v>
      </c>
      <c r="Y1740" t="str">
        <f t="shared" si="267"/>
        <v/>
      </c>
    </row>
    <row r="1741" spans="1:25" x14ac:dyDescent="0.3">
      <c r="A1741" s="2">
        <v>43536</v>
      </c>
      <c r="B1741">
        <v>11231.349609375</v>
      </c>
      <c r="C1741">
        <v>11320.400390625</v>
      </c>
      <c r="D1741">
        <v>11227</v>
      </c>
      <c r="E1741">
        <v>11301.2001953125</v>
      </c>
      <c r="F1741">
        <v>1073.5</v>
      </c>
      <c r="G1741">
        <v>1087.5</v>
      </c>
      <c r="H1741">
        <v>1068.5</v>
      </c>
      <c r="I1741">
        <v>1085.5</v>
      </c>
      <c r="J1741">
        <v>9.55806770634164E-2</v>
      </c>
      <c r="K1741">
        <v>9.6065506737784107E-2</v>
      </c>
      <c r="L1741">
        <v>9.5172352364834706E-2</v>
      </c>
      <c r="M1741" s="19">
        <v>9.6051745057152596E-2</v>
      </c>
      <c r="N1741">
        <v>9.7065203608869596E-2</v>
      </c>
      <c r="O1741">
        <v>1.0978574454123199E-3</v>
      </c>
      <c r="P1741">
        <v>9.8163061054281894E-2</v>
      </c>
      <c r="Q1741">
        <v>9.5967346163457298E-2</v>
      </c>
      <c r="R1741" s="6" t="str">
        <f t="shared" si="273"/>
        <v>Lower</v>
      </c>
      <c r="S1741" t="str">
        <f t="shared" si="274"/>
        <v>Lower</v>
      </c>
      <c r="T1741" t="str">
        <f t="shared" si="269"/>
        <v>Above</v>
      </c>
      <c r="U1741" t="str">
        <f t="shared" si="270"/>
        <v>Above</v>
      </c>
      <c r="V1741" t="str">
        <f t="shared" si="271"/>
        <v>Below</v>
      </c>
      <c r="W1741" t="str">
        <f t="shared" si="268"/>
        <v>Above</v>
      </c>
      <c r="X1741" t="str">
        <f t="shared" si="272"/>
        <v>Buy</v>
      </c>
      <c r="Y1741" t="str">
        <f t="shared" si="267"/>
        <v/>
      </c>
    </row>
    <row r="1742" spans="1:25" x14ac:dyDescent="0.3">
      <c r="A1742" s="2">
        <v>43537</v>
      </c>
      <c r="B1742">
        <v>11326.2001953125</v>
      </c>
      <c r="C1742">
        <v>11352.2998046875</v>
      </c>
      <c r="D1742">
        <v>11276.599609375</v>
      </c>
      <c r="E1742">
        <v>11341.7001953125</v>
      </c>
      <c r="F1742">
        <v>1087.5</v>
      </c>
      <c r="G1742">
        <v>1117</v>
      </c>
      <c r="H1742">
        <v>1086.05004882812</v>
      </c>
      <c r="I1742">
        <v>1113.27502441406</v>
      </c>
      <c r="J1742">
        <v>9.6016314496195798E-2</v>
      </c>
      <c r="K1742">
        <v>9.8394159704871198E-2</v>
      </c>
      <c r="L1742">
        <v>9.6310065662455299E-2</v>
      </c>
      <c r="M1742" s="19">
        <v>9.8157684054651403E-2</v>
      </c>
      <c r="N1742">
        <v>9.7060586110949504E-2</v>
      </c>
      <c r="O1742">
        <v>1.0927944009088001E-3</v>
      </c>
      <c r="P1742">
        <v>9.8153380511858304E-2</v>
      </c>
      <c r="Q1742">
        <v>9.5967791710040704E-2</v>
      </c>
      <c r="R1742" s="6" t="str">
        <f t="shared" si="273"/>
        <v>Upper</v>
      </c>
      <c r="S1742" t="str">
        <f t="shared" si="274"/>
        <v>Upper</v>
      </c>
      <c r="T1742" t="str">
        <f t="shared" si="269"/>
        <v>Above</v>
      </c>
      <c r="U1742" t="str">
        <f t="shared" si="270"/>
        <v>Above</v>
      </c>
      <c r="V1742" t="str">
        <f t="shared" si="271"/>
        <v>Above</v>
      </c>
      <c r="W1742" t="str">
        <f t="shared" si="268"/>
        <v>Above</v>
      </c>
      <c r="X1742" t="str">
        <f t="shared" si="272"/>
        <v>Buy</v>
      </c>
      <c r="Y1742" t="str">
        <f t="shared" si="267"/>
        <v/>
      </c>
    </row>
    <row r="1743" spans="1:25" x14ac:dyDescent="0.3">
      <c r="A1743" s="2">
        <v>43538</v>
      </c>
      <c r="B1743">
        <v>11382.5</v>
      </c>
      <c r="C1743">
        <v>11383.4501953125</v>
      </c>
      <c r="D1743">
        <v>11313.75</v>
      </c>
      <c r="E1743">
        <v>11343.25</v>
      </c>
      <c r="F1743">
        <v>1122.42504882812</v>
      </c>
      <c r="G1743">
        <v>1123.75</v>
      </c>
      <c r="H1743">
        <v>1105.30004882812</v>
      </c>
      <c r="I1743">
        <v>1112.375</v>
      </c>
      <c r="J1743">
        <v>9.8609712174665007E-2</v>
      </c>
      <c r="K1743">
        <v>9.8717873818496601E-2</v>
      </c>
      <c r="L1743">
        <v>9.7695286605071194E-2</v>
      </c>
      <c r="M1743" s="19">
        <v>9.8064928481696095E-2</v>
      </c>
      <c r="N1743">
        <v>9.7048263277214206E-2</v>
      </c>
      <c r="O1743">
        <v>1.07925317139706E-3</v>
      </c>
      <c r="P1743">
        <v>9.8127516448611299E-2</v>
      </c>
      <c r="Q1743">
        <v>9.5969010105817196E-2</v>
      </c>
      <c r="R1743" s="6" t="str">
        <f t="shared" si="273"/>
        <v>Upper</v>
      </c>
      <c r="S1743" t="str">
        <f t="shared" si="274"/>
        <v>Upper</v>
      </c>
      <c r="T1743" t="str">
        <f t="shared" si="269"/>
        <v>Above</v>
      </c>
      <c r="U1743" t="str">
        <f t="shared" si="270"/>
        <v>Above</v>
      </c>
      <c r="V1743" t="str">
        <f t="shared" si="271"/>
        <v>Below</v>
      </c>
      <c r="W1743" t="str">
        <f t="shared" si="268"/>
        <v>Below</v>
      </c>
      <c r="X1743" t="str">
        <f t="shared" si="272"/>
        <v>Sell</v>
      </c>
      <c r="Y1743" t="str">
        <f t="shared" si="267"/>
        <v>Sell</v>
      </c>
    </row>
    <row r="1744" spans="1:25" x14ac:dyDescent="0.3">
      <c r="A1744" s="2">
        <v>43539</v>
      </c>
      <c r="B1744">
        <v>11376.849609375</v>
      </c>
      <c r="C1744">
        <v>11487</v>
      </c>
      <c r="D1744">
        <v>11370.7998046875</v>
      </c>
      <c r="E1744">
        <v>11426.849609375</v>
      </c>
      <c r="F1744">
        <v>1115.5</v>
      </c>
      <c r="G1744">
        <v>1129.94995117187</v>
      </c>
      <c r="H1744">
        <v>1114.02502441406</v>
      </c>
      <c r="I1744">
        <v>1126.5</v>
      </c>
      <c r="J1744">
        <v>9.8049990841118304E-2</v>
      </c>
      <c r="K1744">
        <v>9.8367715780610696E-2</v>
      </c>
      <c r="L1744">
        <v>9.7972442004898894E-2</v>
      </c>
      <c r="M1744" s="19">
        <v>9.8583602524686995E-2</v>
      </c>
      <c r="N1744">
        <v>9.7068197704970202E-2</v>
      </c>
      <c r="O1744">
        <v>1.10473395062588E-3</v>
      </c>
      <c r="P1744">
        <v>9.8172931655596096E-2</v>
      </c>
      <c r="Q1744">
        <v>9.5963463754344294E-2</v>
      </c>
      <c r="R1744" s="6" t="str">
        <f t="shared" si="273"/>
        <v>Upper</v>
      </c>
      <c r="S1744" t="str">
        <f t="shared" si="274"/>
        <v>Upper</v>
      </c>
      <c r="T1744" t="str">
        <f t="shared" si="269"/>
        <v>Above</v>
      </c>
      <c r="U1744" t="str">
        <f t="shared" si="270"/>
        <v>Above</v>
      </c>
      <c r="V1744" t="str">
        <f t="shared" si="271"/>
        <v>Above</v>
      </c>
      <c r="W1744" t="str">
        <f t="shared" si="268"/>
        <v>Above</v>
      </c>
      <c r="X1744" t="str">
        <f t="shared" si="272"/>
        <v>Sell</v>
      </c>
      <c r="Y1744" t="str">
        <f t="shared" si="267"/>
        <v/>
      </c>
    </row>
    <row r="1745" spans="1:25" x14ac:dyDescent="0.3">
      <c r="A1745" s="2">
        <v>43542</v>
      </c>
      <c r="B1745">
        <v>11473.849609375</v>
      </c>
      <c r="C1745">
        <v>11530.150390625</v>
      </c>
      <c r="D1745">
        <v>11412.5</v>
      </c>
      <c r="E1745">
        <v>11462.2001953125</v>
      </c>
      <c r="F1745">
        <v>1130.94995117187</v>
      </c>
      <c r="G1745">
        <v>1145.82495117187</v>
      </c>
      <c r="H1745">
        <v>1123.5</v>
      </c>
      <c r="I1745">
        <v>1130.72497558593</v>
      </c>
      <c r="J1745">
        <v>9.8567611540576902E-2</v>
      </c>
      <c r="K1745">
        <v>9.9376409877838898E-2</v>
      </c>
      <c r="L1745">
        <v>9.8444687842278195E-2</v>
      </c>
      <c r="M1745" s="19">
        <v>9.8648161462783601E-2</v>
      </c>
      <c r="N1745">
        <v>9.7103712185391405E-2</v>
      </c>
      <c r="O1745">
        <v>1.1448519029744399E-3</v>
      </c>
      <c r="P1745">
        <v>9.8248564088365797E-2</v>
      </c>
      <c r="Q1745">
        <v>9.5958860282416902E-2</v>
      </c>
      <c r="R1745" s="6" t="str">
        <f t="shared" si="273"/>
        <v>Upper</v>
      </c>
      <c r="S1745" t="str">
        <f t="shared" si="274"/>
        <v>Upper</v>
      </c>
      <c r="T1745" t="str">
        <f t="shared" si="269"/>
        <v>Above</v>
      </c>
      <c r="U1745" t="str">
        <f t="shared" si="270"/>
        <v>Above</v>
      </c>
      <c r="V1745" t="str">
        <f t="shared" si="271"/>
        <v>Above</v>
      </c>
      <c r="W1745" t="str">
        <f t="shared" si="268"/>
        <v>Above</v>
      </c>
      <c r="X1745" t="str">
        <f t="shared" si="272"/>
        <v>Sell</v>
      </c>
      <c r="Y1745" t="str">
        <f t="shared" si="267"/>
        <v/>
      </c>
    </row>
    <row r="1746" spans="1:25" x14ac:dyDescent="0.3">
      <c r="A1746" s="2">
        <v>43543</v>
      </c>
      <c r="B1746">
        <v>11500.2998046875</v>
      </c>
      <c r="C1746">
        <v>11543.849609375</v>
      </c>
      <c r="D1746">
        <v>11451.25</v>
      </c>
      <c r="E1746">
        <v>11532.400390625</v>
      </c>
      <c r="F1746">
        <v>1134.75</v>
      </c>
      <c r="G1746">
        <v>1137.94995117187</v>
      </c>
      <c r="H1746">
        <v>1125.5</v>
      </c>
      <c r="I1746">
        <v>1133.875</v>
      </c>
      <c r="J1746">
        <v>9.8671340684307898E-2</v>
      </c>
      <c r="K1746">
        <v>9.8576297307938002E-2</v>
      </c>
      <c r="L1746">
        <v>9.8286213295491698E-2</v>
      </c>
      <c r="M1746" s="19">
        <v>9.8320814539335402E-2</v>
      </c>
      <c r="N1746">
        <v>9.7109712305119E-2</v>
      </c>
      <c r="O1746">
        <v>1.1512012377348801E-3</v>
      </c>
      <c r="P1746">
        <v>9.8260913542853906E-2</v>
      </c>
      <c r="Q1746">
        <v>9.5958511067384095E-2</v>
      </c>
      <c r="R1746" s="6" t="str">
        <f t="shared" si="273"/>
        <v>Upper</v>
      </c>
      <c r="S1746" t="str">
        <f t="shared" si="274"/>
        <v>Upper</v>
      </c>
      <c r="T1746" t="str">
        <f t="shared" si="269"/>
        <v>Above</v>
      </c>
      <c r="U1746" t="str">
        <f t="shared" si="270"/>
        <v>Above</v>
      </c>
      <c r="V1746" t="str">
        <f t="shared" si="271"/>
        <v>Above</v>
      </c>
      <c r="W1746" t="str">
        <f t="shared" si="268"/>
        <v>Above</v>
      </c>
      <c r="X1746" t="str">
        <f t="shared" si="272"/>
        <v>Sell</v>
      </c>
      <c r="Y1746" t="str">
        <f t="shared" si="267"/>
        <v/>
      </c>
    </row>
    <row r="1747" spans="1:25" x14ac:dyDescent="0.3">
      <c r="A1747" s="2">
        <v>43544</v>
      </c>
      <c r="B1747">
        <v>11553.349609375</v>
      </c>
      <c r="C1747">
        <v>11556.099609375</v>
      </c>
      <c r="D1747">
        <v>11503.099609375</v>
      </c>
      <c r="E1747">
        <v>11521.0498046875</v>
      </c>
      <c r="F1747">
        <v>1134.5</v>
      </c>
      <c r="G1747">
        <v>1150</v>
      </c>
      <c r="H1747">
        <v>1130.52502441406</v>
      </c>
      <c r="I1747">
        <v>1149.5</v>
      </c>
      <c r="J1747">
        <v>9.8196630272436802E-2</v>
      </c>
      <c r="K1747">
        <v>9.95145454671445E-2</v>
      </c>
      <c r="L1747">
        <v>9.8280034321591603E-2</v>
      </c>
      <c r="M1747" s="19">
        <v>9.9773893828000795E-2</v>
      </c>
      <c r="N1747">
        <v>9.7185210700666796E-2</v>
      </c>
      <c r="O1747">
        <v>1.2738601814499199E-3</v>
      </c>
      <c r="P1747">
        <v>9.8459070882116695E-2</v>
      </c>
      <c r="Q1747">
        <v>9.5911350519216898E-2</v>
      </c>
      <c r="R1747" s="6" t="str">
        <f t="shared" si="273"/>
        <v>Upper</v>
      </c>
      <c r="S1747" t="str">
        <f t="shared" si="274"/>
        <v>Upper</v>
      </c>
      <c r="T1747" t="str">
        <f t="shared" si="269"/>
        <v>Above</v>
      </c>
      <c r="U1747" t="str">
        <f t="shared" si="270"/>
        <v>Above</v>
      </c>
      <c r="V1747" t="str">
        <f t="shared" si="271"/>
        <v>Above</v>
      </c>
      <c r="W1747" t="str">
        <f t="shared" si="268"/>
        <v>Above</v>
      </c>
      <c r="X1747" t="str">
        <f t="shared" si="272"/>
        <v>Sell</v>
      </c>
      <c r="Y1747" t="str">
        <f t="shared" si="267"/>
        <v/>
      </c>
    </row>
    <row r="1748" spans="1:25" x14ac:dyDescent="0.3">
      <c r="A1748" s="2">
        <v>43546</v>
      </c>
      <c r="B1748">
        <v>11549.2001953125</v>
      </c>
      <c r="C1748">
        <v>11572.7998046875</v>
      </c>
      <c r="D1748">
        <v>11434.5498046875</v>
      </c>
      <c r="E1748">
        <v>11456.900390625</v>
      </c>
      <c r="F1748">
        <v>1150</v>
      </c>
      <c r="G1748">
        <v>1153.5</v>
      </c>
      <c r="H1748">
        <v>1135.40002441406</v>
      </c>
      <c r="I1748">
        <v>1138.07495117187</v>
      </c>
      <c r="J1748">
        <v>9.95739947833576E-2</v>
      </c>
      <c r="K1748">
        <v>9.9673373726967995E-2</v>
      </c>
      <c r="L1748">
        <v>9.9295559843432898E-2</v>
      </c>
      <c r="M1748" s="19">
        <v>9.9335327389521805E-2</v>
      </c>
      <c r="N1748">
        <v>9.7242192060435495E-2</v>
      </c>
      <c r="O1748">
        <v>1.3449447401644001E-3</v>
      </c>
      <c r="P1748">
        <v>9.8587136800599898E-2</v>
      </c>
      <c r="Q1748">
        <v>9.5897247320271106E-2</v>
      </c>
      <c r="R1748" s="6" t="str">
        <f t="shared" si="273"/>
        <v>Upper</v>
      </c>
      <c r="S1748" t="str">
        <f t="shared" si="274"/>
        <v>Upper</v>
      </c>
      <c r="T1748" t="str">
        <f t="shared" si="269"/>
        <v>Above</v>
      </c>
      <c r="U1748" t="str">
        <f t="shared" si="270"/>
        <v>Above</v>
      </c>
      <c r="V1748" t="str">
        <f t="shared" si="271"/>
        <v>Above</v>
      </c>
      <c r="W1748" t="str">
        <f t="shared" si="268"/>
        <v>Above</v>
      </c>
      <c r="X1748" t="str">
        <f t="shared" si="272"/>
        <v>Sell</v>
      </c>
      <c r="Y1748" t="str">
        <f t="shared" si="267"/>
        <v/>
      </c>
    </row>
    <row r="1749" spans="1:25" x14ac:dyDescent="0.3">
      <c r="A1749" s="2">
        <v>43549</v>
      </c>
      <c r="B1749">
        <v>11395.650390625</v>
      </c>
      <c r="C1749">
        <v>11395.650390625</v>
      </c>
      <c r="D1749">
        <v>11311.599609375</v>
      </c>
      <c r="E1749">
        <v>11354.25</v>
      </c>
      <c r="F1749">
        <v>1130</v>
      </c>
      <c r="G1749">
        <v>1143.92504882812</v>
      </c>
      <c r="H1749">
        <v>1126.5</v>
      </c>
      <c r="I1749">
        <v>1140.65002441406</v>
      </c>
      <c r="J1749">
        <v>9.9160641232871702E-2</v>
      </c>
      <c r="K1749">
        <v>0.100382602977115</v>
      </c>
      <c r="L1749">
        <v>9.9588036962195994E-2</v>
      </c>
      <c r="M1749" s="19">
        <v>0.100460182258983</v>
      </c>
      <c r="N1749">
        <v>9.7362677090691893E-2</v>
      </c>
      <c r="O1749">
        <v>1.5179703680733201E-3</v>
      </c>
      <c r="P1749">
        <v>9.8880647458765195E-2</v>
      </c>
      <c r="Q1749">
        <v>9.5844706722618606E-2</v>
      </c>
      <c r="R1749" s="6" t="str">
        <f t="shared" si="273"/>
        <v>Upper</v>
      </c>
      <c r="S1749" t="str">
        <f t="shared" si="274"/>
        <v>Upper</v>
      </c>
      <c r="T1749" t="str">
        <f t="shared" si="269"/>
        <v>Above</v>
      </c>
      <c r="U1749" t="str">
        <f t="shared" si="270"/>
        <v>Above</v>
      </c>
      <c r="V1749" t="str">
        <f t="shared" si="271"/>
        <v>Above</v>
      </c>
      <c r="W1749" t="str">
        <f t="shared" si="268"/>
        <v>Above</v>
      </c>
      <c r="X1749" t="str">
        <f t="shared" si="272"/>
        <v>Sell</v>
      </c>
      <c r="Y1749" t="str">
        <f t="shared" si="267"/>
        <v/>
      </c>
    </row>
    <row r="1750" spans="1:25" x14ac:dyDescent="0.3">
      <c r="A1750" s="2">
        <v>43550</v>
      </c>
      <c r="B1750">
        <v>11375.2001953125</v>
      </c>
      <c r="C1750">
        <v>11496.75</v>
      </c>
      <c r="D1750">
        <v>11352.4501953125</v>
      </c>
      <c r="E1750">
        <v>11483.25</v>
      </c>
      <c r="F1750">
        <v>1137.94995117187</v>
      </c>
      <c r="G1750">
        <v>1157.5</v>
      </c>
      <c r="H1750">
        <v>1136.30004882812</v>
      </c>
      <c r="I1750">
        <v>1155.67504882812</v>
      </c>
      <c r="J1750">
        <v>0.100037795523001</v>
      </c>
      <c r="K1750">
        <v>0.100680627133755</v>
      </c>
      <c r="L1750">
        <v>0.100092934060817</v>
      </c>
      <c r="M1750" s="19">
        <v>0.100640066952136</v>
      </c>
      <c r="N1750">
        <v>9.7549615329006495E-2</v>
      </c>
      <c r="O1750">
        <v>1.67975477738519E-3</v>
      </c>
      <c r="P1750">
        <v>9.9229370106391698E-2</v>
      </c>
      <c r="Q1750">
        <v>9.5869860551621305E-2</v>
      </c>
      <c r="R1750" s="6" t="str">
        <f t="shared" si="273"/>
        <v>Upper</v>
      </c>
      <c r="S1750" t="str">
        <f t="shared" si="274"/>
        <v>Upper</v>
      </c>
      <c r="T1750" t="str">
        <f t="shared" si="269"/>
        <v>Above</v>
      </c>
      <c r="U1750" t="str">
        <f t="shared" si="270"/>
        <v>Above</v>
      </c>
      <c r="V1750" t="str">
        <f t="shared" si="271"/>
        <v>Above</v>
      </c>
      <c r="W1750" t="str">
        <f t="shared" si="268"/>
        <v>Above</v>
      </c>
      <c r="X1750" t="str">
        <f t="shared" si="272"/>
        <v>Sell</v>
      </c>
      <c r="Y1750" t="str">
        <f t="shared" si="267"/>
        <v/>
      </c>
    </row>
    <row r="1751" spans="1:25" x14ac:dyDescent="0.3">
      <c r="A1751" s="2">
        <v>43551</v>
      </c>
      <c r="B1751">
        <v>11531.4501953125</v>
      </c>
      <c r="C1751">
        <v>11546.2001953125</v>
      </c>
      <c r="D1751">
        <v>11413</v>
      </c>
      <c r="E1751">
        <v>11445.0498046875</v>
      </c>
      <c r="F1751">
        <v>1159.27502441406</v>
      </c>
      <c r="G1751">
        <v>1164.02502441406</v>
      </c>
      <c r="H1751">
        <v>1139.52502441406</v>
      </c>
      <c r="I1751">
        <v>1149.72497558593</v>
      </c>
      <c r="J1751">
        <v>0.100531590110435</v>
      </c>
      <c r="K1751">
        <v>0.100814554115095</v>
      </c>
      <c r="L1751">
        <v>9.9844477737147302E-2</v>
      </c>
      <c r="M1751" s="19">
        <v>0.100456091952963</v>
      </c>
      <c r="N1751">
        <v>9.7688733244888595E-2</v>
      </c>
      <c r="O1751">
        <v>1.8013893943590799E-3</v>
      </c>
      <c r="P1751">
        <v>9.9490122639247697E-2</v>
      </c>
      <c r="Q1751">
        <v>9.5887343850529494E-2</v>
      </c>
      <c r="R1751" s="6" t="str">
        <f t="shared" si="273"/>
        <v>Upper</v>
      </c>
      <c r="S1751" t="str">
        <f t="shared" si="274"/>
        <v>Upper</v>
      </c>
      <c r="T1751" t="str">
        <f t="shared" si="269"/>
        <v>Above</v>
      </c>
      <c r="U1751" t="str">
        <f t="shared" si="270"/>
        <v>Above</v>
      </c>
      <c r="V1751" t="str">
        <f t="shared" si="271"/>
        <v>Above</v>
      </c>
      <c r="W1751" t="str">
        <f t="shared" si="268"/>
        <v>Above</v>
      </c>
      <c r="X1751" t="str">
        <f t="shared" si="272"/>
        <v>Sell</v>
      </c>
      <c r="Y1751" t="str">
        <f t="shared" si="267"/>
        <v/>
      </c>
    </row>
    <row r="1752" spans="1:25" x14ac:dyDescent="0.3">
      <c r="A1752" s="2">
        <v>43552</v>
      </c>
      <c r="B1752">
        <v>11463.650390625</v>
      </c>
      <c r="C1752">
        <v>11588.5</v>
      </c>
      <c r="D1752">
        <v>11452.4501953125</v>
      </c>
      <c r="E1752">
        <v>11570</v>
      </c>
      <c r="F1752">
        <v>1149.40002441406</v>
      </c>
      <c r="G1752">
        <v>1162.5</v>
      </c>
      <c r="H1752">
        <v>1143.92504882812</v>
      </c>
      <c r="I1752">
        <v>1151.40002441406</v>
      </c>
      <c r="J1752">
        <v>0.100264748596489</v>
      </c>
      <c r="K1752">
        <v>0.100314967424601</v>
      </c>
      <c r="L1752">
        <v>9.9884743379747204E-2</v>
      </c>
      <c r="M1752" s="19">
        <v>9.9515991738466897E-2</v>
      </c>
      <c r="N1752">
        <v>9.7794686264597794E-2</v>
      </c>
      <c r="O1752">
        <v>1.84511125976793E-3</v>
      </c>
      <c r="P1752">
        <v>9.9639797524365706E-2</v>
      </c>
      <c r="Q1752">
        <v>9.5949575004829799E-2</v>
      </c>
      <c r="R1752" s="6" t="str">
        <f t="shared" si="273"/>
        <v>Upper</v>
      </c>
      <c r="S1752" t="str">
        <f t="shared" si="274"/>
        <v>Upper</v>
      </c>
      <c r="T1752" t="str">
        <f t="shared" si="269"/>
        <v>Above</v>
      </c>
      <c r="U1752" t="str">
        <f t="shared" si="270"/>
        <v>Above</v>
      </c>
      <c r="V1752" t="str">
        <f t="shared" si="271"/>
        <v>Below</v>
      </c>
      <c r="W1752" t="str">
        <f t="shared" si="268"/>
        <v>Below</v>
      </c>
      <c r="X1752" t="str">
        <f t="shared" si="272"/>
        <v>Sell</v>
      </c>
      <c r="Y1752" t="str">
        <f t="shared" si="267"/>
        <v/>
      </c>
    </row>
    <row r="1753" spans="1:25" x14ac:dyDescent="0.3">
      <c r="A1753" s="2">
        <v>43556</v>
      </c>
      <c r="B1753">
        <v>11665.2001953125</v>
      </c>
      <c r="C1753">
        <v>11738.099609375</v>
      </c>
      <c r="D1753">
        <v>11644.75</v>
      </c>
      <c r="E1753">
        <v>11669.150390625</v>
      </c>
      <c r="F1753">
        <v>1162.625</v>
      </c>
      <c r="G1753">
        <v>1166</v>
      </c>
      <c r="H1753">
        <v>1152.30004882812</v>
      </c>
      <c r="I1753">
        <v>1155.90002441406</v>
      </c>
      <c r="J1753">
        <v>9.9666099212526504E-2</v>
      </c>
      <c r="K1753">
        <v>9.9334648606043296E-2</v>
      </c>
      <c r="L1753">
        <v>9.8954468651377206E-2</v>
      </c>
      <c r="M1753" s="19">
        <v>9.9056056843925197E-2</v>
      </c>
      <c r="N1753">
        <v>9.7907298288242406E-2</v>
      </c>
      <c r="O1753">
        <v>1.8501760782857399E-3</v>
      </c>
      <c r="P1753">
        <v>9.9757474366528195E-2</v>
      </c>
      <c r="Q1753">
        <v>9.60571222099567E-2</v>
      </c>
      <c r="R1753" s="6">
        <f t="shared" si="273"/>
        <v>0</v>
      </c>
      <c r="S1753" t="str">
        <f t="shared" si="274"/>
        <v>Upper</v>
      </c>
      <c r="T1753" t="str">
        <f t="shared" si="269"/>
        <v>Above</v>
      </c>
      <c r="U1753" t="str">
        <f t="shared" si="270"/>
        <v>Above</v>
      </c>
      <c r="V1753" t="str">
        <f t="shared" si="271"/>
        <v>Below</v>
      </c>
      <c r="W1753" t="str">
        <f t="shared" si="268"/>
        <v>Below</v>
      </c>
      <c r="X1753" t="str">
        <f t="shared" si="272"/>
        <v>Sell</v>
      </c>
      <c r="Y1753" t="str">
        <f t="shared" si="267"/>
        <v/>
      </c>
    </row>
    <row r="1754" spans="1:25" x14ac:dyDescent="0.3">
      <c r="A1754" s="2">
        <v>43557</v>
      </c>
      <c r="B1754">
        <v>11711.5498046875</v>
      </c>
      <c r="C1754">
        <v>11729.349609375</v>
      </c>
      <c r="D1754">
        <v>11655.849609375</v>
      </c>
      <c r="E1754">
        <v>11713.2001953125</v>
      </c>
      <c r="F1754">
        <v>1160</v>
      </c>
      <c r="G1754">
        <v>1160</v>
      </c>
      <c r="H1754">
        <v>1142.72497558593</v>
      </c>
      <c r="I1754">
        <v>1147.42504882812</v>
      </c>
      <c r="J1754">
        <v>9.9047523115660896E-2</v>
      </c>
      <c r="K1754">
        <v>9.8897214136480199E-2</v>
      </c>
      <c r="L1754">
        <v>9.8038754263509303E-2</v>
      </c>
      <c r="M1754" s="19">
        <v>9.7959996388289505E-2</v>
      </c>
      <c r="N1754">
        <v>9.7992812472196794E-2</v>
      </c>
      <c r="O1754">
        <v>1.80858788354069E-3</v>
      </c>
      <c r="P1754">
        <v>9.9801400355737493E-2</v>
      </c>
      <c r="Q1754">
        <v>9.6184224588656095E-2</v>
      </c>
      <c r="R1754" s="6">
        <f t="shared" si="273"/>
        <v>0</v>
      </c>
      <c r="S1754" t="str">
        <f t="shared" si="274"/>
        <v>Upper</v>
      </c>
      <c r="T1754" t="str">
        <f t="shared" si="269"/>
        <v>Above</v>
      </c>
      <c r="U1754" t="str">
        <f t="shared" si="270"/>
        <v>Above</v>
      </c>
      <c r="V1754" t="str">
        <f t="shared" si="271"/>
        <v>Below</v>
      </c>
      <c r="W1754" t="str">
        <f t="shared" si="268"/>
        <v>Below</v>
      </c>
      <c r="X1754" t="str">
        <f t="shared" si="272"/>
        <v>Sell</v>
      </c>
      <c r="Y1754" t="str">
        <f t="shared" si="267"/>
        <v/>
      </c>
    </row>
    <row r="1755" spans="1:25" x14ac:dyDescent="0.3">
      <c r="A1755" s="2">
        <v>43558</v>
      </c>
      <c r="B1755">
        <v>11735.2998046875</v>
      </c>
      <c r="C1755">
        <v>11761</v>
      </c>
      <c r="D1755">
        <v>11629.150390625</v>
      </c>
      <c r="E1755">
        <v>11643.9501953125</v>
      </c>
      <c r="F1755">
        <v>1146.05004882812</v>
      </c>
      <c r="G1755">
        <v>1158</v>
      </c>
      <c r="H1755">
        <v>1144.125</v>
      </c>
      <c r="I1755">
        <v>1146.375</v>
      </c>
      <c r="J1755">
        <v>9.7658352824556802E-2</v>
      </c>
      <c r="K1755">
        <v>9.8461015219794196E-2</v>
      </c>
      <c r="L1755">
        <v>9.8384229420779706E-2</v>
      </c>
      <c r="M1755" s="19">
        <v>9.8452413551330303E-2</v>
      </c>
      <c r="N1755">
        <v>9.8121052660841104E-2</v>
      </c>
      <c r="O1755">
        <v>1.74113176090481E-3</v>
      </c>
      <c r="P1755">
        <v>9.9862184421745895E-2</v>
      </c>
      <c r="Q1755">
        <v>9.63799208999363E-2</v>
      </c>
      <c r="R1755" s="6">
        <f t="shared" si="273"/>
        <v>0</v>
      </c>
      <c r="S1755" t="str">
        <f t="shared" si="274"/>
        <v>Upper</v>
      </c>
      <c r="T1755" t="str">
        <f t="shared" si="269"/>
        <v>Above</v>
      </c>
      <c r="U1755" t="str">
        <f t="shared" si="270"/>
        <v>Above</v>
      </c>
      <c r="V1755" t="str">
        <f t="shared" si="271"/>
        <v>Below</v>
      </c>
      <c r="W1755" t="str">
        <f t="shared" si="268"/>
        <v>Below</v>
      </c>
      <c r="X1755" t="str">
        <f t="shared" si="272"/>
        <v>Sell</v>
      </c>
      <c r="Y1755" t="str">
        <f t="shared" si="267"/>
        <v/>
      </c>
    </row>
    <row r="1756" spans="1:25" x14ac:dyDescent="0.3">
      <c r="A1756" s="2">
        <v>43559</v>
      </c>
      <c r="B1756">
        <v>11660.2001953125</v>
      </c>
      <c r="C1756">
        <v>11662.5498046875</v>
      </c>
      <c r="D1756">
        <v>11559.2001953125</v>
      </c>
      <c r="E1756">
        <v>11598</v>
      </c>
      <c r="F1756">
        <v>1146.375</v>
      </c>
      <c r="G1756">
        <v>1156.5</v>
      </c>
      <c r="H1756">
        <v>1140</v>
      </c>
      <c r="I1756">
        <v>1141.97497558593</v>
      </c>
      <c r="J1756">
        <v>9.8315207354746095E-2</v>
      </c>
      <c r="K1756">
        <v>9.9163563660424406E-2</v>
      </c>
      <c r="L1756">
        <v>9.8622740391873603E-2</v>
      </c>
      <c r="M1756" s="19">
        <v>9.8463094980680899E-2</v>
      </c>
      <c r="N1756">
        <v>9.8249873737820903E-2</v>
      </c>
      <c r="O1756">
        <v>1.6605627045831999E-3</v>
      </c>
      <c r="P1756">
        <v>9.9910436442404105E-2</v>
      </c>
      <c r="Q1756">
        <v>9.6589311033237701E-2</v>
      </c>
      <c r="R1756" s="6">
        <f t="shared" si="273"/>
        <v>0</v>
      </c>
      <c r="S1756" t="str">
        <f t="shared" si="274"/>
        <v>Upper</v>
      </c>
      <c r="T1756" t="str">
        <f t="shared" si="269"/>
        <v>Above</v>
      </c>
      <c r="U1756" t="str">
        <f t="shared" si="270"/>
        <v>Above</v>
      </c>
      <c r="V1756" t="str">
        <f t="shared" si="271"/>
        <v>Below</v>
      </c>
      <c r="W1756" t="str">
        <f t="shared" si="268"/>
        <v>Below</v>
      </c>
      <c r="X1756" t="str">
        <f t="shared" si="272"/>
        <v>Sell</v>
      </c>
      <c r="Y1756" t="str">
        <f t="shared" si="267"/>
        <v/>
      </c>
    </row>
    <row r="1757" spans="1:25" x14ac:dyDescent="0.3">
      <c r="A1757" s="2">
        <v>43560</v>
      </c>
      <c r="B1757">
        <v>11638.400390625</v>
      </c>
      <c r="C1757">
        <v>11689.650390625</v>
      </c>
      <c r="D1757">
        <v>11609.5</v>
      </c>
      <c r="E1757">
        <v>11665.9501953125</v>
      </c>
      <c r="F1757">
        <v>1143.90002441406</v>
      </c>
      <c r="G1757">
        <v>1156.875</v>
      </c>
      <c r="H1757">
        <v>1141</v>
      </c>
      <c r="I1757">
        <v>1152.80004882812</v>
      </c>
      <c r="J1757">
        <v>9.8286704875310896E-2</v>
      </c>
      <c r="K1757">
        <v>9.8965748447687005E-2</v>
      </c>
      <c r="L1757">
        <v>9.8281579740729499E-2</v>
      </c>
      <c r="M1757" s="19">
        <v>9.8817501320323797E-2</v>
      </c>
      <c r="N1757">
        <v>9.8431294357080507E-2</v>
      </c>
      <c r="O1757">
        <v>1.4989018798578699E-3</v>
      </c>
      <c r="P1757">
        <v>9.9930196236938398E-2</v>
      </c>
      <c r="Q1757">
        <v>9.6932392477222698E-2</v>
      </c>
      <c r="R1757" s="6">
        <f t="shared" si="273"/>
        <v>0</v>
      </c>
      <c r="S1757" t="str">
        <f t="shared" si="274"/>
        <v>Upper</v>
      </c>
      <c r="T1757" t="str">
        <f t="shared" si="269"/>
        <v>Above</v>
      </c>
      <c r="U1757" t="str">
        <f t="shared" si="270"/>
        <v>Above</v>
      </c>
      <c r="V1757" t="str">
        <f t="shared" si="271"/>
        <v>Below</v>
      </c>
      <c r="W1757" t="str">
        <f t="shared" si="268"/>
        <v>Below</v>
      </c>
      <c r="X1757" t="str">
        <f t="shared" si="272"/>
        <v>Sell</v>
      </c>
      <c r="Y1757" t="str">
        <f t="shared" si="267"/>
        <v/>
      </c>
    </row>
    <row r="1758" spans="1:25" x14ac:dyDescent="0.3">
      <c r="A1758" s="2">
        <v>43563</v>
      </c>
      <c r="B1758">
        <v>11704.349609375</v>
      </c>
      <c r="C1758">
        <v>11710.2998046875</v>
      </c>
      <c r="D1758">
        <v>11549.099609375</v>
      </c>
      <c r="E1758">
        <v>11604.5</v>
      </c>
      <c r="F1758">
        <v>1159.5</v>
      </c>
      <c r="G1758">
        <v>1161.47497558593</v>
      </c>
      <c r="H1758">
        <v>1140.05004882812</v>
      </c>
      <c r="I1758">
        <v>1144.69995117187</v>
      </c>
      <c r="J1758">
        <v>9.9065735277700406E-2</v>
      </c>
      <c r="K1758">
        <v>9.9184051216264502E-2</v>
      </c>
      <c r="L1758">
        <v>9.8713327219265401E-2</v>
      </c>
      <c r="M1758" s="19">
        <v>9.8642763684077303E-2</v>
      </c>
      <c r="N1758">
        <v>9.8555914223562593E-2</v>
      </c>
      <c r="O1758">
        <v>1.3996036010987499E-3</v>
      </c>
      <c r="P1758">
        <v>9.9955517824661305E-2</v>
      </c>
      <c r="Q1758">
        <v>9.7156310622463798E-2</v>
      </c>
      <c r="R1758" s="6">
        <f t="shared" si="273"/>
        <v>0</v>
      </c>
      <c r="S1758" t="str">
        <f t="shared" si="274"/>
        <v>Upper</v>
      </c>
      <c r="T1758" t="str">
        <f t="shared" si="269"/>
        <v>Above</v>
      </c>
      <c r="U1758" t="str">
        <f t="shared" si="270"/>
        <v>Above</v>
      </c>
      <c r="V1758" t="str">
        <f t="shared" si="271"/>
        <v>Below</v>
      </c>
      <c r="W1758" t="str">
        <f t="shared" si="268"/>
        <v>Below</v>
      </c>
      <c r="X1758" t="str">
        <f t="shared" si="272"/>
        <v>Sell</v>
      </c>
      <c r="Y1758" t="str">
        <f t="shared" si="267"/>
        <v/>
      </c>
    </row>
    <row r="1759" spans="1:25" x14ac:dyDescent="0.3">
      <c r="A1759" s="2">
        <v>43564</v>
      </c>
      <c r="B1759">
        <v>11612.0498046875</v>
      </c>
      <c r="C1759">
        <v>11683.900390625</v>
      </c>
      <c r="D1759">
        <v>11569.7001953125</v>
      </c>
      <c r="E1759">
        <v>11671.9501953125</v>
      </c>
      <c r="F1759">
        <v>1148.30004882812</v>
      </c>
      <c r="G1759">
        <v>1151.5</v>
      </c>
      <c r="H1759">
        <v>1133.5</v>
      </c>
      <c r="I1759">
        <v>1143.625</v>
      </c>
      <c r="J1759">
        <v>9.8888660326326205E-2</v>
      </c>
      <c r="K1759">
        <v>9.8554417745973497E-2</v>
      </c>
      <c r="L1759">
        <v>9.7971423707179595E-2</v>
      </c>
      <c r="M1759" s="19">
        <v>9.7980627132840503E-2</v>
      </c>
      <c r="N1759">
        <v>9.8633643507241603E-2</v>
      </c>
      <c r="O1759">
        <v>1.3157482357512901E-3</v>
      </c>
      <c r="P1759">
        <v>9.9949391742992902E-2</v>
      </c>
      <c r="Q1759">
        <v>9.7317895271490304E-2</v>
      </c>
      <c r="R1759" s="6">
        <f t="shared" si="273"/>
        <v>0</v>
      </c>
      <c r="S1759" t="str">
        <f t="shared" si="274"/>
        <v>Upper</v>
      </c>
      <c r="T1759" t="str">
        <f t="shared" si="269"/>
        <v>Above</v>
      </c>
      <c r="U1759" t="str">
        <f t="shared" si="270"/>
        <v>Above</v>
      </c>
      <c r="V1759" t="str">
        <f t="shared" si="271"/>
        <v>Below</v>
      </c>
      <c r="W1759" t="str">
        <f t="shared" si="268"/>
        <v>Below</v>
      </c>
      <c r="X1759" t="str">
        <f t="shared" si="272"/>
        <v>Sell</v>
      </c>
      <c r="Y1759" t="str">
        <f t="shared" si="267"/>
        <v/>
      </c>
    </row>
    <row r="1760" spans="1:25" x14ac:dyDescent="0.3">
      <c r="A1760" s="2">
        <v>43565</v>
      </c>
      <c r="B1760">
        <v>11646.849609375</v>
      </c>
      <c r="C1760">
        <v>11680.0498046875</v>
      </c>
      <c r="D1760">
        <v>11571.75</v>
      </c>
      <c r="E1760">
        <v>11584.2998046875</v>
      </c>
      <c r="F1760">
        <v>1125</v>
      </c>
      <c r="G1760">
        <v>1142</v>
      </c>
      <c r="H1760">
        <v>1115.5</v>
      </c>
      <c r="I1760">
        <v>1118.67504882812</v>
      </c>
      <c r="J1760">
        <v>9.6592644168294495E-2</v>
      </c>
      <c r="K1760">
        <v>9.7773555686525099E-2</v>
      </c>
      <c r="L1760">
        <v>9.6398556830211493E-2</v>
      </c>
      <c r="M1760" s="19">
        <v>9.6568205907055393E-2</v>
      </c>
      <c r="N1760">
        <v>9.8697457502445102E-2</v>
      </c>
      <c r="O1760">
        <v>1.16777311828751E-3</v>
      </c>
      <c r="P1760">
        <v>9.9865230620732603E-2</v>
      </c>
      <c r="Q1760">
        <v>9.75296843841576E-2</v>
      </c>
      <c r="R1760" s="6" t="str">
        <f t="shared" si="273"/>
        <v>Lower</v>
      </c>
      <c r="S1760" t="str">
        <f t="shared" si="274"/>
        <v>Lower</v>
      </c>
      <c r="T1760" t="str">
        <f t="shared" si="269"/>
        <v>Below</v>
      </c>
      <c r="U1760" t="str">
        <f t="shared" si="270"/>
        <v>Above</v>
      </c>
      <c r="V1760" t="str">
        <f t="shared" si="271"/>
        <v>Below</v>
      </c>
      <c r="W1760" t="str">
        <f t="shared" si="268"/>
        <v>Below</v>
      </c>
      <c r="X1760" t="str">
        <f t="shared" si="272"/>
        <v>Sell</v>
      </c>
      <c r="Y1760" t="str">
        <f t="shared" si="267"/>
        <v/>
      </c>
    </row>
    <row r="1761" spans="1:25" x14ac:dyDescent="0.3">
      <c r="A1761" s="2">
        <v>43566</v>
      </c>
      <c r="B1761">
        <v>11592.5498046875</v>
      </c>
      <c r="C1761">
        <v>11606.7001953125</v>
      </c>
      <c r="D1761">
        <v>11550.5498046875</v>
      </c>
      <c r="E1761">
        <v>11596.7001953125</v>
      </c>
      <c r="F1761">
        <v>1122.44995117187</v>
      </c>
      <c r="G1761">
        <v>1131.5</v>
      </c>
      <c r="H1761">
        <v>1118.47497558593</v>
      </c>
      <c r="I1761">
        <v>1128.75</v>
      </c>
      <c r="J1761">
        <v>9.6825113549911801E-2</v>
      </c>
      <c r="K1761">
        <v>9.7486794778844102E-2</v>
      </c>
      <c r="L1761">
        <v>9.68330507636989E-2</v>
      </c>
      <c r="M1761" s="19">
        <v>9.73337226098379E-2</v>
      </c>
      <c r="N1761">
        <v>9.8761556380079399E-2</v>
      </c>
      <c r="O1761">
        <v>1.0434757771370299E-3</v>
      </c>
      <c r="P1761">
        <v>9.9805032157216395E-2</v>
      </c>
      <c r="Q1761">
        <v>9.7718080602942306E-2</v>
      </c>
      <c r="R1761" s="6" t="str">
        <f t="shared" si="273"/>
        <v>Lower</v>
      </c>
      <c r="S1761" t="str">
        <f t="shared" si="274"/>
        <v>Lower</v>
      </c>
      <c r="T1761" t="str">
        <f t="shared" si="269"/>
        <v>Below</v>
      </c>
      <c r="U1761" t="str">
        <f t="shared" si="270"/>
        <v>Above</v>
      </c>
      <c r="V1761" t="str">
        <f t="shared" si="271"/>
        <v>Below</v>
      </c>
      <c r="W1761" t="str">
        <f t="shared" si="268"/>
        <v>Below</v>
      </c>
      <c r="X1761" t="str">
        <f t="shared" si="272"/>
        <v>Sell</v>
      </c>
      <c r="Y1761" t="str">
        <f t="shared" si="267"/>
        <v/>
      </c>
    </row>
    <row r="1762" spans="1:25" x14ac:dyDescent="0.3">
      <c r="A1762" s="2">
        <v>43567</v>
      </c>
      <c r="B1762">
        <v>11612.849609375</v>
      </c>
      <c r="C1762">
        <v>11657.349609375</v>
      </c>
      <c r="D1762">
        <v>11578.7998046875</v>
      </c>
      <c r="E1762">
        <v>11643.4501953125</v>
      </c>
      <c r="F1762">
        <v>1126.05004882812</v>
      </c>
      <c r="G1762">
        <v>1136.09997558593</v>
      </c>
      <c r="H1762">
        <v>1126.05004882812</v>
      </c>
      <c r="I1762">
        <v>1132.625</v>
      </c>
      <c r="J1762">
        <v>9.6965868559863999E-2</v>
      </c>
      <c r="K1762">
        <v>9.7457828207560104E-2</v>
      </c>
      <c r="L1762">
        <v>9.7251016324875095E-2</v>
      </c>
      <c r="M1762" s="19">
        <v>9.7275719911266503E-2</v>
      </c>
      <c r="N1762">
        <v>9.8717458172910097E-2</v>
      </c>
      <c r="O1762">
        <v>1.08802446376059E-3</v>
      </c>
      <c r="P1762">
        <v>9.9805482636670703E-2</v>
      </c>
      <c r="Q1762">
        <v>9.7629433709149505E-2</v>
      </c>
      <c r="R1762" s="6" t="str">
        <f t="shared" si="273"/>
        <v>Lower</v>
      </c>
      <c r="S1762" t="str">
        <f t="shared" si="274"/>
        <v>Lower</v>
      </c>
      <c r="T1762" t="str">
        <f t="shared" si="269"/>
        <v>Below</v>
      </c>
      <c r="U1762" t="str">
        <f t="shared" si="270"/>
        <v>Above</v>
      </c>
      <c r="V1762" t="str">
        <f t="shared" si="271"/>
        <v>Below</v>
      </c>
      <c r="W1762" t="str">
        <f t="shared" si="268"/>
        <v>Below</v>
      </c>
      <c r="X1762" t="str">
        <f t="shared" si="272"/>
        <v>Sell</v>
      </c>
      <c r="Y1762" t="str">
        <f t="shared" si="267"/>
        <v/>
      </c>
    </row>
    <row r="1763" spans="1:25" x14ac:dyDescent="0.3">
      <c r="A1763" s="2">
        <v>43570</v>
      </c>
      <c r="B1763">
        <v>11667</v>
      </c>
      <c r="C1763">
        <v>11704.599609375</v>
      </c>
      <c r="D1763">
        <v>11648.25</v>
      </c>
      <c r="E1763">
        <v>11690.349609375</v>
      </c>
      <c r="F1763">
        <v>1135</v>
      </c>
      <c r="G1763">
        <v>1146.44995117187</v>
      </c>
      <c r="H1763">
        <v>1132.17504882812</v>
      </c>
      <c r="I1763">
        <v>1144.40002441406</v>
      </c>
      <c r="J1763">
        <v>9.7282934773292196E-2</v>
      </c>
      <c r="K1763">
        <v>9.7948668850970796E-2</v>
      </c>
      <c r="L1763">
        <v>9.7197008033663795E-2</v>
      </c>
      <c r="M1763" s="19">
        <v>9.7892711736894303E-2</v>
      </c>
      <c r="N1763">
        <v>9.8708847335669994E-2</v>
      </c>
      <c r="O1763">
        <v>1.0941248893530399E-3</v>
      </c>
      <c r="P1763">
        <v>9.9802972225023101E-2</v>
      </c>
      <c r="Q1763">
        <v>9.7614722446316998E-2</v>
      </c>
      <c r="R1763" s="6" t="str">
        <f t="shared" si="273"/>
        <v>Lower</v>
      </c>
      <c r="S1763" t="str">
        <f t="shared" si="274"/>
        <v>Lower</v>
      </c>
      <c r="T1763" t="str">
        <f t="shared" si="269"/>
        <v>Above</v>
      </c>
      <c r="U1763" t="str">
        <f t="shared" si="270"/>
        <v>Above</v>
      </c>
      <c r="V1763" t="str">
        <f t="shared" si="271"/>
        <v>Below</v>
      </c>
      <c r="W1763" t="str">
        <f t="shared" si="268"/>
        <v>Above</v>
      </c>
      <c r="X1763" t="str">
        <f t="shared" si="272"/>
        <v>Buy</v>
      </c>
      <c r="Y1763" t="str">
        <f t="shared" si="267"/>
        <v>Buy</v>
      </c>
    </row>
    <row r="1764" spans="1:25" x14ac:dyDescent="0.3">
      <c r="A1764" s="2">
        <v>43571</v>
      </c>
      <c r="B1764">
        <v>11736.2001953125</v>
      </c>
      <c r="C1764">
        <v>11810.9501953125</v>
      </c>
      <c r="D1764">
        <v>11731.5498046875</v>
      </c>
      <c r="E1764">
        <v>11787.150390625</v>
      </c>
      <c r="F1764">
        <v>1145.47497558593</v>
      </c>
      <c r="G1764">
        <v>1154.94995117187</v>
      </c>
      <c r="H1764">
        <v>1140.15002441406</v>
      </c>
      <c r="I1764">
        <v>1152.52502441406</v>
      </c>
      <c r="J1764">
        <v>9.7601860612725896E-2</v>
      </c>
      <c r="K1764">
        <v>9.77863704505543E-2</v>
      </c>
      <c r="L1764">
        <v>9.7186649964909097E-2</v>
      </c>
      <c r="M1764" s="19">
        <v>9.7778087681882106E-2</v>
      </c>
      <c r="N1764">
        <v>9.8668571593529805E-2</v>
      </c>
      <c r="O1764">
        <v>1.1136299290555401E-3</v>
      </c>
      <c r="P1764">
        <v>9.9782201522585295E-2</v>
      </c>
      <c r="Q1764">
        <v>9.7554941664474301E-2</v>
      </c>
      <c r="R1764" s="6" t="str">
        <f t="shared" si="273"/>
        <v>Lower</v>
      </c>
      <c r="S1764" t="str">
        <f t="shared" si="274"/>
        <v>Lower</v>
      </c>
      <c r="T1764" t="str">
        <f t="shared" si="269"/>
        <v>Above</v>
      </c>
      <c r="U1764" t="str">
        <f t="shared" si="270"/>
        <v>Above</v>
      </c>
      <c r="V1764" t="str">
        <f t="shared" si="271"/>
        <v>Below</v>
      </c>
      <c r="W1764" t="str">
        <f t="shared" si="268"/>
        <v>Above</v>
      </c>
      <c r="X1764" t="str">
        <f t="shared" si="272"/>
        <v>Buy</v>
      </c>
      <c r="Y1764" t="str">
        <f t="shared" si="267"/>
        <v/>
      </c>
    </row>
    <row r="1765" spans="1:25" x14ac:dyDescent="0.3">
      <c r="A1765" s="2">
        <v>43573</v>
      </c>
      <c r="B1765">
        <v>11856.150390625</v>
      </c>
      <c r="C1765">
        <v>11856.150390625</v>
      </c>
      <c r="D1765">
        <v>11738.5</v>
      </c>
      <c r="E1765">
        <v>11752.7998046875</v>
      </c>
      <c r="F1765">
        <v>1156.5</v>
      </c>
      <c r="G1765">
        <v>1157.52502441406</v>
      </c>
      <c r="H1765">
        <v>1144</v>
      </c>
      <c r="I1765">
        <v>1146.82495117187</v>
      </c>
      <c r="J1765">
        <v>9.7544309231643797E-2</v>
      </c>
      <c r="K1765">
        <v>9.7630764310256302E-2</v>
      </c>
      <c r="L1765">
        <v>9.7457085658303799E-2</v>
      </c>
      <c r="M1765" s="19">
        <v>9.7578872288326901E-2</v>
      </c>
      <c r="N1765">
        <v>9.8615107134807006E-2</v>
      </c>
      <c r="O1765">
        <v>1.14001661562843E-3</v>
      </c>
      <c r="P1765">
        <v>9.9755123750435395E-2</v>
      </c>
      <c r="Q1765">
        <v>9.7475090519178506E-2</v>
      </c>
      <c r="R1765" s="6" t="str">
        <f t="shared" si="273"/>
        <v>Lower</v>
      </c>
      <c r="S1765" t="str">
        <f t="shared" si="274"/>
        <v>Lower</v>
      </c>
      <c r="T1765" t="str">
        <f t="shared" si="269"/>
        <v>Above</v>
      </c>
      <c r="U1765" t="str">
        <f t="shared" si="270"/>
        <v>Above</v>
      </c>
      <c r="V1765" t="str">
        <f t="shared" si="271"/>
        <v>Below</v>
      </c>
      <c r="W1765" t="str">
        <f t="shared" si="268"/>
        <v>Above</v>
      </c>
      <c r="X1765" t="str">
        <f t="shared" si="272"/>
        <v>Buy</v>
      </c>
      <c r="Y1765" t="str">
        <f t="shared" si="267"/>
        <v/>
      </c>
    </row>
    <row r="1766" spans="1:25" x14ac:dyDescent="0.3">
      <c r="A1766" s="2">
        <v>43577</v>
      </c>
      <c r="B1766">
        <v>11727.0498046875</v>
      </c>
      <c r="C1766">
        <v>11727.0498046875</v>
      </c>
      <c r="D1766">
        <v>11583.9501953125</v>
      </c>
      <c r="E1766">
        <v>11594.4501953125</v>
      </c>
      <c r="F1766">
        <v>1162.5</v>
      </c>
      <c r="G1766">
        <v>1162.5</v>
      </c>
      <c r="H1766">
        <v>1130.5</v>
      </c>
      <c r="I1766">
        <v>1134.34997558593</v>
      </c>
      <c r="J1766">
        <v>9.9129791325293801E-2</v>
      </c>
      <c r="K1766">
        <v>9.9129791325293801E-2</v>
      </c>
      <c r="L1766">
        <v>9.7591925115273898E-2</v>
      </c>
      <c r="M1766" s="19">
        <v>9.7835598624981895E-2</v>
      </c>
      <c r="N1766">
        <v>9.8590846339089294E-2</v>
      </c>
      <c r="O1766">
        <v>1.1517120769402899E-3</v>
      </c>
      <c r="P1766">
        <v>9.9742558416029595E-2</v>
      </c>
      <c r="Q1766">
        <v>9.7439134262148994E-2</v>
      </c>
      <c r="R1766" s="6">
        <f t="shared" si="273"/>
        <v>0</v>
      </c>
      <c r="S1766" t="str">
        <f t="shared" si="274"/>
        <v>Lower</v>
      </c>
      <c r="T1766" t="str">
        <f t="shared" si="269"/>
        <v>Above</v>
      </c>
      <c r="U1766" t="str">
        <f t="shared" si="270"/>
        <v>Above</v>
      </c>
      <c r="V1766" t="str">
        <f t="shared" si="271"/>
        <v>Below</v>
      </c>
      <c r="W1766" t="str">
        <f t="shared" si="268"/>
        <v>Above</v>
      </c>
      <c r="X1766" t="str">
        <f t="shared" si="272"/>
        <v>Buy</v>
      </c>
      <c r="Y1766" t="str">
        <f t="shared" si="267"/>
        <v/>
      </c>
    </row>
    <row r="1767" spans="1:25" x14ac:dyDescent="0.3">
      <c r="A1767" s="2">
        <v>43578</v>
      </c>
      <c r="B1767">
        <v>11612.9501953125</v>
      </c>
      <c r="C1767">
        <v>11645.9501953125</v>
      </c>
      <c r="D1767">
        <v>11564.7998046875</v>
      </c>
      <c r="E1767">
        <v>11575.9501953125</v>
      </c>
      <c r="F1767">
        <v>1138.77502441406</v>
      </c>
      <c r="G1767">
        <v>1145</v>
      </c>
      <c r="H1767">
        <v>1120.80004882812</v>
      </c>
      <c r="I1767">
        <v>1122.65002441406</v>
      </c>
      <c r="J1767">
        <v>9.8060786041579806E-2</v>
      </c>
      <c r="K1767">
        <v>9.8317439178201405E-2</v>
      </c>
      <c r="L1767">
        <v>9.6914781730491895E-2</v>
      </c>
      <c r="M1767" s="19">
        <v>9.6981241753153105E-2</v>
      </c>
      <c r="N1767">
        <v>9.8451213735346904E-2</v>
      </c>
      <c r="O1767">
        <v>1.16987749553717E-3</v>
      </c>
      <c r="P1767">
        <v>9.9621091230884098E-2</v>
      </c>
      <c r="Q1767">
        <v>9.7281336239809696E-2</v>
      </c>
      <c r="R1767" s="6" t="str">
        <f t="shared" si="273"/>
        <v>Lower</v>
      </c>
      <c r="S1767" t="str">
        <f t="shared" si="274"/>
        <v>Lower</v>
      </c>
      <c r="T1767" t="str">
        <f t="shared" si="269"/>
        <v>Below</v>
      </c>
      <c r="U1767" t="str">
        <f t="shared" si="270"/>
        <v>Above</v>
      </c>
      <c r="V1767" t="str">
        <f t="shared" si="271"/>
        <v>Below</v>
      </c>
      <c r="W1767" t="str">
        <f t="shared" si="268"/>
        <v>Below</v>
      </c>
      <c r="X1767" t="str">
        <f t="shared" si="272"/>
        <v>Buy</v>
      </c>
      <c r="Y1767" t="str">
        <f t="shared" si="267"/>
        <v/>
      </c>
    </row>
    <row r="1768" spans="1:25" x14ac:dyDescent="0.3">
      <c r="A1768" s="2">
        <v>43579</v>
      </c>
      <c r="B1768">
        <v>11601.5</v>
      </c>
      <c r="C1768">
        <v>11740.849609375</v>
      </c>
      <c r="D1768">
        <v>11578.849609375</v>
      </c>
      <c r="E1768">
        <v>11726.150390625</v>
      </c>
      <c r="F1768">
        <v>1125</v>
      </c>
      <c r="G1768">
        <v>1141.94995117187</v>
      </c>
      <c r="H1768">
        <v>1123.52502441406</v>
      </c>
      <c r="I1768">
        <v>1139.875</v>
      </c>
      <c r="J1768">
        <v>9.6970219368185104E-2</v>
      </c>
      <c r="K1768">
        <v>9.7262974074724007E-2</v>
      </c>
      <c r="L1768">
        <v>9.7032525882742499E-2</v>
      </c>
      <c r="M1768" s="19">
        <v>9.7207946515109001E-2</v>
      </c>
      <c r="N1768">
        <v>9.8344844691626299E-2</v>
      </c>
      <c r="O1768">
        <v>1.1819124265114399E-3</v>
      </c>
      <c r="P1768">
        <v>9.9526757118137701E-2</v>
      </c>
      <c r="Q1768">
        <v>9.7162932265114799E-2</v>
      </c>
      <c r="R1768" s="6" t="str">
        <f t="shared" si="273"/>
        <v>Lower</v>
      </c>
      <c r="S1768" t="str">
        <f t="shared" si="274"/>
        <v>Lower</v>
      </c>
      <c r="T1768" t="str">
        <f t="shared" si="269"/>
        <v>Above</v>
      </c>
      <c r="U1768" t="str">
        <f t="shared" si="270"/>
        <v>Above</v>
      </c>
      <c r="V1768" t="str">
        <f t="shared" si="271"/>
        <v>Below</v>
      </c>
      <c r="W1768" t="str">
        <f t="shared" si="268"/>
        <v>Above</v>
      </c>
      <c r="X1768" t="str">
        <f t="shared" si="272"/>
        <v>Buy</v>
      </c>
      <c r="Y1768" t="str">
        <f t="shared" si="267"/>
        <v/>
      </c>
    </row>
    <row r="1769" spans="1:25" x14ac:dyDescent="0.3">
      <c r="A1769" s="2">
        <v>43580</v>
      </c>
      <c r="B1769">
        <v>11735.7001953125</v>
      </c>
      <c r="C1769">
        <v>11796.75</v>
      </c>
      <c r="D1769">
        <v>11624.2998046875</v>
      </c>
      <c r="E1769">
        <v>11641.7998046875</v>
      </c>
      <c r="F1769">
        <v>1143.44995117187</v>
      </c>
      <c r="G1769">
        <v>1149.40002441406</v>
      </c>
      <c r="H1769">
        <v>1128.97497558593</v>
      </c>
      <c r="I1769">
        <v>1131.72497558593</v>
      </c>
      <c r="J1769">
        <v>9.7433466443578198E-2</v>
      </c>
      <c r="K1769">
        <v>9.7433617260182806E-2</v>
      </c>
      <c r="L1769">
        <v>9.7121976768930002E-2</v>
      </c>
      <c r="M1769" s="19">
        <v>9.7212200396218404E-2</v>
      </c>
      <c r="N1769">
        <v>9.8182445598488002E-2</v>
      </c>
      <c r="O1769">
        <v>1.09597789696083E-3</v>
      </c>
      <c r="P1769">
        <v>9.9278423495448895E-2</v>
      </c>
      <c r="Q1769">
        <v>9.7086467701527193E-2</v>
      </c>
      <c r="R1769" s="6">
        <f t="shared" si="273"/>
        <v>0</v>
      </c>
      <c r="S1769" t="str">
        <f t="shared" si="274"/>
        <v>Lower</v>
      </c>
      <c r="T1769" t="str">
        <f t="shared" si="269"/>
        <v>Above</v>
      </c>
      <c r="U1769" t="str">
        <f t="shared" si="270"/>
        <v>Above</v>
      </c>
      <c r="V1769" t="str">
        <f t="shared" si="271"/>
        <v>Below</v>
      </c>
      <c r="W1769" t="str">
        <f t="shared" si="268"/>
        <v>Above</v>
      </c>
      <c r="X1769" t="str">
        <f t="shared" si="272"/>
        <v>Buy</v>
      </c>
      <c r="Y1769" t="str">
        <f t="shared" si="267"/>
        <v/>
      </c>
    </row>
    <row r="1770" spans="1:25" x14ac:dyDescent="0.3">
      <c r="A1770" s="2">
        <v>43581</v>
      </c>
      <c r="B1770">
        <v>11683.75</v>
      </c>
      <c r="C1770">
        <v>11762.900390625</v>
      </c>
      <c r="D1770">
        <v>11661.75</v>
      </c>
      <c r="E1770">
        <v>11754.650390625</v>
      </c>
      <c r="F1770">
        <v>1132.94995117187</v>
      </c>
      <c r="G1770">
        <v>1142.5</v>
      </c>
      <c r="H1770">
        <v>1128.44995117187</v>
      </c>
      <c r="I1770">
        <v>1140.47497558593</v>
      </c>
      <c r="J1770">
        <v>9.6968006947416197E-2</v>
      </c>
      <c r="K1770">
        <v>9.7127405831861705E-2</v>
      </c>
      <c r="L1770">
        <v>9.6765061090477403E-2</v>
      </c>
      <c r="M1770" s="19">
        <v>9.7023300369318596E-2</v>
      </c>
      <c r="N1770">
        <v>9.8001607269347105E-2</v>
      </c>
      <c r="O1770">
        <v>9.58942629878675E-4</v>
      </c>
      <c r="P1770">
        <v>9.89605498992258E-2</v>
      </c>
      <c r="Q1770">
        <v>9.7042664639468396E-2</v>
      </c>
      <c r="R1770" s="6" t="str">
        <f t="shared" si="273"/>
        <v>Lower</v>
      </c>
      <c r="S1770" t="str">
        <f t="shared" si="274"/>
        <v>Lower</v>
      </c>
      <c r="T1770" t="str">
        <f t="shared" si="269"/>
        <v>Below</v>
      </c>
      <c r="U1770" t="str">
        <f t="shared" si="270"/>
        <v>Above</v>
      </c>
      <c r="V1770" t="str">
        <f t="shared" si="271"/>
        <v>Below</v>
      </c>
      <c r="W1770" t="str">
        <f t="shared" si="268"/>
        <v>Below</v>
      </c>
      <c r="X1770" t="str">
        <f t="shared" si="272"/>
        <v>Buy</v>
      </c>
      <c r="Y1770" t="str">
        <f t="shared" si="267"/>
        <v/>
      </c>
    </row>
    <row r="1771" spans="1:25" x14ac:dyDescent="0.3">
      <c r="A1771" s="2">
        <v>43585</v>
      </c>
      <c r="B1771">
        <v>11748.75</v>
      </c>
      <c r="C1771">
        <v>11756.25</v>
      </c>
      <c r="D1771">
        <v>11655.900390625</v>
      </c>
      <c r="E1771">
        <v>11748.150390625</v>
      </c>
      <c r="F1771">
        <v>1142.5</v>
      </c>
      <c r="G1771">
        <v>1160</v>
      </c>
      <c r="H1771">
        <v>1139.19995117187</v>
      </c>
      <c r="I1771">
        <v>1158.72497558593</v>
      </c>
      <c r="J1771">
        <v>9.7244387700819196E-2</v>
      </c>
      <c r="K1771">
        <v>9.8670919723551298E-2</v>
      </c>
      <c r="L1771">
        <v>9.7735903104332306E-2</v>
      </c>
      <c r="M1771" s="19">
        <v>9.8630417304718596E-2</v>
      </c>
      <c r="N1771">
        <v>9.7910323536934796E-2</v>
      </c>
      <c r="O1771">
        <v>7.8392067882123502E-4</v>
      </c>
      <c r="P1771">
        <v>9.8694244215756094E-2</v>
      </c>
      <c r="Q1771">
        <v>9.7126402858113595E-2</v>
      </c>
      <c r="R1771" s="6">
        <f t="shared" si="273"/>
        <v>0</v>
      </c>
      <c r="S1771" t="str">
        <f t="shared" si="274"/>
        <v>Lower</v>
      </c>
      <c r="T1771" t="str">
        <f t="shared" si="269"/>
        <v>Above</v>
      </c>
      <c r="U1771" t="str">
        <f t="shared" si="270"/>
        <v>Above</v>
      </c>
      <c r="V1771" t="str">
        <f t="shared" si="271"/>
        <v>Below</v>
      </c>
      <c r="W1771" t="str">
        <f t="shared" si="268"/>
        <v>Above</v>
      </c>
      <c r="X1771" t="str">
        <f t="shared" si="272"/>
        <v>Buy</v>
      </c>
      <c r="Y1771" t="str">
        <f t="shared" si="267"/>
        <v/>
      </c>
    </row>
    <row r="1772" spans="1:25" x14ac:dyDescent="0.3">
      <c r="A1772" s="2">
        <v>43587</v>
      </c>
      <c r="B1772">
        <v>11725.5498046875</v>
      </c>
      <c r="C1772">
        <v>11789.2998046875</v>
      </c>
      <c r="D1772">
        <v>11699.5498046875</v>
      </c>
      <c r="E1772">
        <v>11724.75</v>
      </c>
      <c r="F1772">
        <v>1161.75</v>
      </c>
      <c r="G1772">
        <v>1179.82495117187</v>
      </c>
      <c r="H1772">
        <v>1158.75</v>
      </c>
      <c r="I1772">
        <v>1177.90002441406</v>
      </c>
      <c r="J1772">
        <v>9.90785096947496E-2</v>
      </c>
      <c r="K1772">
        <v>0.100075913813199</v>
      </c>
      <c r="L1772">
        <v>9.9042272509984902E-2</v>
      </c>
      <c r="M1772" s="19">
        <v>0.100462698515026</v>
      </c>
      <c r="N1772">
        <v>9.7957658875762799E-2</v>
      </c>
      <c r="O1772">
        <v>9.0518203904336504E-4</v>
      </c>
      <c r="P1772">
        <v>9.8862840914806197E-2</v>
      </c>
      <c r="Q1772">
        <v>9.7052476836719498E-2</v>
      </c>
      <c r="R1772" s="6" t="str">
        <f t="shared" si="273"/>
        <v>Upper</v>
      </c>
      <c r="S1772" t="str">
        <f t="shared" si="274"/>
        <v>Upper</v>
      </c>
      <c r="T1772" t="str">
        <f t="shared" si="269"/>
        <v>Above</v>
      </c>
      <c r="U1772" t="str">
        <f t="shared" si="270"/>
        <v>Above</v>
      </c>
      <c r="V1772" t="str">
        <f t="shared" si="271"/>
        <v>Above</v>
      </c>
      <c r="W1772" t="str">
        <f t="shared" si="268"/>
        <v>Above</v>
      </c>
      <c r="X1772" t="str">
        <f t="shared" si="272"/>
        <v>Buy</v>
      </c>
      <c r="Y1772" t="str">
        <f t="shared" si="267"/>
        <v/>
      </c>
    </row>
    <row r="1773" spans="1:25" x14ac:dyDescent="0.3">
      <c r="A1773" s="2">
        <v>43588</v>
      </c>
      <c r="B1773">
        <v>11722.599609375</v>
      </c>
      <c r="C1773">
        <v>11770.900390625</v>
      </c>
      <c r="D1773">
        <v>11699.349609375</v>
      </c>
      <c r="E1773">
        <v>11712.25</v>
      </c>
      <c r="F1773">
        <v>1182.09997558593</v>
      </c>
      <c r="G1773">
        <v>1189</v>
      </c>
      <c r="H1773">
        <v>1178.25</v>
      </c>
      <c r="I1773">
        <v>1183.97497558593</v>
      </c>
      <c r="J1773">
        <v>0.100839405505291</v>
      </c>
      <c r="K1773">
        <v>0.10101181392606</v>
      </c>
      <c r="L1773">
        <v>0.100710726607899</v>
      </c>
      <c r="M1773" s="19">
        <v>0.10108860172775801</v>
      </c>
      <c r="N1773">
        <v>9.80592861199545E-2</v>
      </c>
      <c r="O1773">
        <v>1.12290738857676E-3</v>
      </c>
      <c r="P1773">
        <v>9.9182193508531302E-2</v>
      </c>
      <c r="Q1773">
        <v>9.6936378731377698E-2</v>
      </c>
      <c r="R1773" s="6" t="str">
        <f t="shared" si="273"/>
        <v>Upper</v>
      </c>
      <c r="S1773" t="str">
        <f t="shared" si="274"/>
        <v>Upper</v>
      </c>
      <c r="T1773" t="str">
        <f t="shared" si="269"/>
        <v>Above</v>
      </c>
      <c r="U1773" t="str">
        <f t="shared" si="270"/>
        <v>Above</v>
      </c>
      <c r="V1773" t="str">
        <f t="shared" si="271"/>
        <v>Above</v>
      </c>
      <c r="W1773" t="str">
        <f t="shared" si="268"/>
        <v>Above</v>
      </c>
      <c r="X1773" t="str">
        <f t="shared" si="272"/>
        <v>Buy</v>
      </c>
      <c r="Y1773" t="str">
        <f t="shared" si="267"/>
        <v/>
      </c>
    </row>
    <row r="1774" spans="1:25" x14ac:dyDescent="0.3">
      <c r="A1774" s="2">
        <v>43591</v>
      </c>
      <c r="B1774">
        <v>11605.7998046875</v>
      </c>
      <c r="C1774">
        <v>11632.5498046875</v>
      </c>
      <c r="D1774">
        <v>11571.349609375</v>
      </c>
      <c r="E1774">
        <v>11598.25</v>
      </c>
      <c r="F1774">
        <v>1174</v>
      </c>
      <c r="G1774">
        <v>1175.94995117187</v>
      </c>
      <c r="H1774">
        <v>1158.52502441406</v>
      </c>
      <c r="I1774">
        <v>1164.22497558593</v>
      </c>
      <c r="J1774">
        <v>0.10115632009487401</v>
      </c>
      <c r="K1774">
        <v>0.10109133173003899</v>
      </c>
      <c r="L1774">
        <v>0.10012012976217</v>
      </c>
      <c r="M1774" s="19">
        <v>0.100379365472027</v>
      </c>
      <c r="N1774">
        <v>9.8180254574141396E-2</v>
      </c>
      <c r="O1774">
        <v>1.23624519527599E-3</v>
      </c>
      <c r="P1774">
        <v>9.9416499769417396E-2</v>
      </c>
      <c r="Q1774">
        <v>9.6944009378865395E-2</v>
      </c>
      <c r="R1774" s="6" t="str">
        <f t="shared" si="273"/>
        <v>Upper</v>
      </c>
      <c r="S1774" t="str">
        <f t="shared" si="274"/>
        <v>Upper</v>
      </c>
      <c r="T1774" t="str">
        <f t="shared" si="269"/>
        <v>Above</v>
      </c>
      <c r="U1774" t="str">
        <f t="shared" si="270"/>
        <v>Above</v>
      </c>
      <c r="V1774" t="str">
        <f t="shared" si="271"/>
        <v>Above</v>
      </c>
      <c r="W1774" t="str">
        <f t="shared" si="268"/>
        <v>Above</v>
      </c>
      <c r="X1774" t="str">
        <f t="shared" si="272"/>
        <v>Buy</v>
      </c>
      <c r="Y1774" t="str">
        <f t="shared" si="267"/>
        <v/>
      </c>
    </row>
    <row r="1775" spans="1:25" x14ac:dyDescent="0.3">
      <c r="A1775" s="2">
        <v>43592</v>
      </c>
      <c r="B1775">
        <v>11651.5</v>
      </c>
      <c r="C1775">
        <v>11657.0498046875</v>
      </c>
      <c r="D1775">
        <v>11484.4501953125</v>
      </c>
      <c r="E1775">
        <v>11497.900390625</v>
      </c>
      <c r="F1775">
        <v>1175.94995117187</v>
      </c>
      <c r="G1775">
        <v>1179</v>
      </c>
      <c r="H1775">
        <v>1159</v>
      </c>
      <c r="I1775">
        <v>1161.17504882812</v>
      </c>
      <c r="J1775">
        <v>0.100926915090063</v>
      </c>
      <c r="K1775">
        <v>0.101140513230534</v>
      </c>
      <c r="L1775">
        <v>0.10091906711155001</v>
      </c>
      <c r="M1775" s="19">
        <v>0.100990181631327</v>
      </c>
      <c r="N1775">
        <v>9.8307142978141193E-2</v>
      </c>
      <c r="O1775">
        <v>1.38672935337003E-3</v>
      </c>
      <c r="P1775">
        <v>9.9693872331511293E-2</v>
      </c>
      <c r="Q1775">
        <v>9.6920413624771204E-2</v>
      </c>
      <c r="R1775" s="6" t="str">
        <f t="shared" si="273"/>
        <v>Upper</v>
      </c>
      <c r="S1775" t="str">
        <f t="shared" si="274"/>
        <v>Upper</v>
      </c>
      <c r="T1775" t="str">
        <f t="shared" si="269"/>
        <v>Above</v>
      </c>
      <c r="U1775" t="str">
        <f t="shared" si="270"/>
        <v>Above</v>
      </c>
      <c r="V1775" t="str">
        <f t="shared" si="271"/>
        <v>Above</v>
      </c>
      <c r="W1775" t="str">
        <f t="shared" si="268"/>
        <v>Above</v>
      </c>
      <c r="X1775" t="str">
        <f t="shared" si="272"/>
        <v>Buy</v>
      </c>
      <c r="Y1775" t="str">
        <f t="shared" si="267"/>
        <v/>
      </c>
    </row>
    <row r="1776" spans="1:25" x14ac:dyDescent="0.3">
      <c r="A1776" s="2">
        <v>43593</v>
      </c>
      <c r="B1776">
        <v>11478.7001953125</v>
      </c>
      <c r="C1776">
        <v>11479.099609375</v>
      </c>
      <c r="D1776">
        <v>11346.9501953125</v>
      </c>
      <c r="E1776">
        <v>11359.4501953125</v>
      </c>
      <c r="F1776">
        <v>1161.27502441406</v>
      </c>
      <c r="G1776">
        <v>1161.90002441406</v>
      </c>
      <c r="H1776">
        <v>1144</v>
      </c>
      <c r="I1776">
        <v>1153.625</v>
      </c>
      <c r="J1776">
        <v>0.101167815576217</v>
      </c>
      <c r="K1776">
        <v>0.101218742231763</v>
      </c>
      <c r="L1776">
        <v>0.100820042417441</v>
      </c>
      <c r="M1776" s="19">
        <v>0.101556411636546</v>
      </c>
      <c r="N1776">
        <v>9.8461808810934498E-2</v>
      </c>
      <c r="O1776">
        <v>1.5659593172302701E-3</v>
      </c>
      <c r="P1776">
        <v>0.100027768128164</v>
      </c>
      <c r="Q1776">
        <v>9.6895849493704195E-2</v>
      </c>
      <c r="R1776" s="6" t="str">
        <f t="shared" si="273"/>
        <v>Upper</v>
      </c>
      <c r="S1776" t="str">
        <f t="shared" si="274"/>
        <v>Upper</v>
      </c>
      <c r="T1776" t="str">
        <f t="shared" si="269"/>
        <v>Above</v>
      </c>
      <c r="U1776" t="str">
        <f t="shared" si="270"/>
        <v>Above</v>
      </c>
      <c r="V1776" t="str">
        <f t="shared" si="271"/>
        <v>Above</v>
      </c>
      <c r="W1776" t="str">
        <f t="shared" si="268"/>
        <v>Above</v>
      </c>
      <c r="X1776" t="str">
        <f t="shared" si="272"/>
        <v>Buy</v>
      </c>
      <c r="Y1776" t="str">
        <f t="shared" si="267"/>
        <v/>
      </c>
    </row>
    <row r="1777" spans="1:25" x14ac:dyDescent="0.3">
      <c r="A1777" s="2">
        <v>43594</v>
      </c>
      <c r="B1777">
        <v>11322.400390625</v>
      </c>
      <c r="C1777">
        <v>11357.599609375</v>
      </c>
      <c r="D1777">
        <v>11255.0498046875</v>
      </c>
      <c r="E1777">
        <v>11301.7998046875</v>
      </c>
      <c r="F1777">
        <v>1150</v>
      </c>
      <c r="G1777">
        <v>1150</v>
      </c>
      <c r="H1777">
        <v>1135.80004882812</v>
      </c>
      <c r="I1777">
        <v>1145.44995117187</v>
      </c>
      <c r="J1777">
        <v>0.10156856853006201</v>
      </c>
      <c r="K1777">
        <v>0.10125378949357799</v>
      </c>
      <c r="L1777">
        <v>0.10091470660175</v>
      </c>
      <c r="M1777" s="19">
        <v>0.10135110964333199</v>
      </c>
      <c r="N1777">
        <v>9.8588489227084894E-2</v>
      </c>
      <c r="O1777">
        <v>1.69353144988627E-3</v>
      </c>
      <c r="P1777">
        <v>0.10028202067697101</v>
      </c>
      <c r="Q1777">
        <v>9.6894957777198601E-2</v>
      </c>
      <c r="R1777" s="6" t="str">
        <f t="shared" si="273"/>
        <v>Upper</v>
      </c>
      <c r="S1777" t="str">
        <f t="shared" si="274"/>
        <v>Upper</v>
      </c>
      <c r="T1777" t="str">
        <f t="shared" si="269"/>
        <v>Above</v>
      </c>
      <c r="U1777" t="str">
        <f t="shared" si="270"/>
        <v>Above</v>
      </c>
      <c r="V1777" t="str">
        <f t="shared" si="271"/>
        <v>Above</v>
      </c>
      <c r="W1777" t="str">
        <f t="shared" si="268"/>
        <v>Above</v>
      </c>
      <c r="X1777" t="str">
        <f t="shared" si="272"/>
        <v>Buy</v>
      </c>
      <c r="Y1777" t="str">
        <f t="shared" si="267"/>
        <v/>
      </c>
    </row>
    <row r="1778" spans="1:25" x14ac:dyDescent="0.3">
      <c r="A1778" s="2">
        <v>43595</v>
      </c>
      <c r="B1778">
        <v>11314.150390625</v>
      </c>
      <c r="C1778">
        <v>11345.7998046875</v>
      </c>
      <c r="D1778">
        <v>11251.0498046875</v>
      </c>
      <c r="E1778">
        <v>11278.900390625</v>
      </c>
      <c r="F1778">
        <v>1145.67504882812</v>
      </c>
      <c r="G1778">
        <v>1162.44995117187</v>
      </c>
      <c r="H1778">
        <v>1145.67504882812</v>
      </c>
      <c r="I1778">
        <v>1148.25</v>
      </c>
      <c r="J1778">
        <v>0.10126036947303001</v>
      </c>
      <c r="K1778">
        <v>0.102456413050017</v>
      </c>
      <c r="L1778">
        <v>0.10182827991311499</v>
      </c>
      <c r="M1778" s="19">
        <v>0.101805137046375</v>
      </c>
      <c r="N1778">
        <v>9.8746607895199803E-2</v>
      </c>
      <c r="O1778">
        <v>1.8401483618084699E-3</v>
      </c>
      <c r="P1778">
        <v>0.100586756257008</v>
      </c>
      <c r="Q1778">
        <v>9.6906459533391401E-2</v>
      </c>
      <c r="R1778" s="6" t="str">
        <f t="shared" si="273"/>
        <v>Upper</v>
      </c>
      <c r="S1778" t="str">
        <f t="shared" si="274"/>
        <v>Upper</v>
      </c>
      <c r="T1778" t="str">
        <f t="shared" si="269"/>
        <v>Above</v>
      </c>
      <c r="U1778" t="str">
        <f t="shared" si="270"/>
        <v>Above</v>
      </c>
      <c r="V1778" t="str">
        <f t="shared" si="271"/>
        <v>Above</v>
      </c>
      <c r="W1778" t="str">
        <f t="shared" si="268"/>
        <v>Above</v>
      </c>
      <c r="X1778" t="str">
        <f t="shared" si="272"/>
        <v>Buy</v>
      </c>
      <c r="Y1778" t="str">
        <f t="shared" si="267"/>
        <v/>
      </c>
    </row>
    <row r="1779" spans="1:25" x14ac:dyDescent="0.3">
      <c r="A1779" s="2">
        <v>43598</v>
      </c>
      <c r="B1779">
        <v>11258.7001953125</v>
      </c>
      <c r="C1779">
        <v>11300.2001953125</v>
      </c>
      <c r="D1779">
        <v>11125.599609375</v>
      </c>
      <c r="E1779">
        <v>11148.2001953125</v>
      </c>
      <c r="F1779">
        <v>1148.02502441406</v>
      </c>
      <c r="G1779">
        <v>1156.67504882812</v>
      </c>
      <c r="H1779">
        <v>1140</v>
      </c>
      <c r="I1779">
        <v>1143.59997558593</v>
      </c>
      <c r="J1779">
        <v>0.101967811958616</v>
      </c>
      <c r="K1779">
        <v>0.102358810360539</v>
      </c>
      <c r="L1779">
        <v>0.102466387433121</v>
      </c>
      <c r="M1779" s="19">
        <v>0.102581578689875</v>
      </c>
      <c r="N1779">
        <v>9.8976655473051595E-2</v>
      </c>
      <c r="O1779">
        <v>2.0183188755165901E-3</v>
      </c>
      <c r="P1779">
        <v>0.100994974348568</v>
      </c>
      <c r="Q1779">
        <v>9.6958336597535E-2</v>
      </c>
      <c r="R1779" s="6" t="str">
        <f t="shared" si="273"/>
        <v>Upper</v>
      </c>
      <c r="S1779" t="str">
        <f t="shared" si="274"/>
        <v>Upper</v>
      </c>
      <c r="T1779" t="str">
        <f t="shared" si="269"/>
        <v>Above</v>
      </c>
      <c r="U1779" t="str">
        <f t="shared" si="270"/>
        <v>Above</v>
      </c>
      <c r="V1779" t="str">
        <f t="shared" si="271"/>
        <v>Above</v>
      </c>
      <c r="W1779" t="str">
        <f t="shared" si="268"/>
        <v>Above</v>
      </c>
      <c r="X1779" t="str">
        <f t="shared" si="272"/>
        <v>Buy</v>
      </c>
      <c r="Y1779" t="str">
        <f t="shared" ref="Y1779:Y1842" si="275">+IF(X1779&lt;&gt;X1778,X1779,"")</f>
        <v/>
      </c>
    </row>
    <row r="1780" spans="1:25" x14ac:dyDescent="0.3">
      <c r="A1780" s="2">
        <v>43599</v>
      </c>
      <c r="B1780">
        <v>11151.650390625</v>
      </c>
      <c r="C1780">
        <v>11294.75</v>
      </c>
      <c r="D1780">
        <v>11108.2998046875</v>
      </c>
      <c r="E1780">
        <v>11222.0498046875</v>
      </c>
      <c r="F1780">
        <v>1148.34997558593</v>
      </c>
      <c r="G1780">
        <v>1155.5</v>
      </c>
      <c r="H1780">
        <v>1137.77502441406</v>
      </c>
      <c r="I1780">
        <v>1143.94995117187</v>
      </c>
      <c r="J1780">
        <v>0.10297578702353601</v>
      </c>
      <c r="K1780">
        <v>0.102304167865601</v>
      </c>
      <c r="L1780">
        <v>0.10242566769164201</v>
      </c>
      <c r="M1780" s="19">
        <v>0.10193770042742401</v>
      </c>
      <c r="N1780">
        <v>9.9245130199069997E-2</v>
      </c>
      <c r="O1780">
        <v>2.0381130969306101E-3</v>
      </c>
      <c r="P1780">
        <v>0.101283243296</v>
      </c>
      <c r="Q1780">
        <v>9.7207017102139401E-2</v>
      </c>
      <c r="R1780" s="6" t="str">
        <f t="shared" si="273"/>
        <v>Upper</v>
      </c>
      <c r="S1780" t="str">
        <f t="shared" si="274"/>
        <v>Upper</v>
      </c>
      <c r="T1780" t="str">
        <f t="shared" si="269"/>
        <v>Above</v>
      </c>
      <c r="U1780" t="str">
        <f t="shared" si="270"/>
        <v>Above</v>
      </c>
      <c r="V1780" t="str">
        <f t="shared" si="271"/>
        <v>Above</v>
      </c>
      <c r="W1780" t="str">
        <f t="shared" si="268"/>
        <v>Above</v>
      </c>
      <c r="X1780" t="str">
        <f t="shared" si="272"/>
        <v>Buy</v>
      </c>
      <c r="Y1780" t="str">
        <f t="shared" si="275"/>
        <v/>
      </c>
    </row>
    <row r="1781" spans="1:25" x14ac:dyDescent="0.3">
      <c r="A1781" s="2">
        <v>43600</v>
      </c>
      <c r="B1781">
        <v>11271.7001953125</v>
      </c>
      <c r="C1781">
        <v>11286.7998046875</v>
      </c>
      <c r="D1781">
        <v>11136.9501953125</v>
      </c>
      <c r="E1781">
        <v>11157</v>
      </c>
      <c r="F1781">
        <v>1148</v>
      </c>
      <c r="G1781">
        <v>1153.59997558593</v>
      </c>
      <c r="H1781">
        <v>1141.09997558593</v>
      </c>
      <c r="I1781">
        <v>1143.34997558593</v>
      </c>
      <c r="J1781">
        <v>0.101847989221485</v>
      </c>
      <c r="K1781">
        <v>0.102207888466918</v>
      </c>
      <c r="L1781">
        <v>0.10246072358896</v>
      </c>
      <c r="M1781" s="19">
        <v>0.102478262578286</v>
      </c>
      <c r="N1781">
        <v>9.9502357197492494E-2</v>
      </c>
      <c r="O1781">
        <v>2.10763706998511E-3</v>
      </c>
      <c r="P1781">
        <v>0.10160999426747699</v>
      </c>
      <c r="Q1781">
        <v>9.73947201275073E-2</v>
      </c>
      <c r="R1781" s="6" t="str">
        <f t="shared" si="273"/>
        <v>Upper</v>
      </c>
      <c r="S1781" t="str">
        <f t="shared" si="274"/>
        <v>Upper</v>
      </c>
      <c r="T1781" t="str">
        <f t="shared" si="269"/>
        <v>Above</v>
      </c>
      <c r="U1781" t="str">
        <f t="shared" si="270"/>
        <v>Above</v>
      </c>
      <c r="V1781" t="str">
        <f t="shared" si="271"/>
        <v>Above</v>
      </c>
      <c r="W1781" t="str">
        <f t="shared" si="268"/>
        <v>Above</v>
      </c>
      <c r="X1781" t="str">
        <f t="shared" si="272"/>
        <v>Buy</v>
      </c>
      <c r="Y1781" t="str">
        <f t="shared" si="275"/>
        <v/>
      </c>
    </row>
    <row r="1782" spans="1:25" x14ac:dyDescent="0.3">
      <c r="A1782" s="2">
        <v>43601</v>
      </c>
      <c r="B1782">
        <v>11180.349609375</v>
      </c>
      <c r="C1782">
        <v>11281.5498046875</v>
      </c>
      <c r="D1782">
        <v>11143.349609375</v>
      </c>
      <c r="E1782">
        <v>11257.099609375</v>
      </c>
      <c r="F1782">
        <v>1140.27502441406</v>
      </c>
      <c r="G1782">
        <v>1159.5</v>
      </c>
      <c r="H1782">
        <v>1140</v>
      </c>
      <c r="I1782">
        <v>1155.32495117187</v>
      </c>
      <c r="J1782">
        <v>0.10198921002058001</v>
      </c>
      <c r="K1782">
        <v>0.10277843204824801</v>
      </c>
      <c r="L1782">
        <v>0.10230317094609501</v>
      </c>
      <c r="M1782" s="19">
        <v>0.102630783351131</v>
      </c>
      <c r="N1782">
        <v>9.9770110369485701E-2</v>
      </c>
      <c r="O1782">
        <v>2.1496125443883699E-3</v>
      </c>
      <c r="P1782">
        <v>0.10191972291387399</v>
      </c>
      <c r="Q1782">
        <v>9.7620497825097297E-2</v>
      </c>
      <c r="R1782" s="6" t="str">
        <f t="shared" si="273"/>
        <v>Upper</v>
      </c>
      <c r="S1782" t="str">
        <f t="shared" si="274"/>
        <v>Upper</v>
      </c>
      <c r="T1782" t="str">
        <f t="shared" si="269"/>
        <v>Above</v>
      </c>
      <c r="U1782" t="str">
        <f t="shared" si="270"/>
        <v>Above</v>
      </c>
      <c r="V1782" t="str">
        <f t="shared" si="271"/>
        <v>Above</v>
      </c>
      <c r="W1782" t="str">
        <f t="shared" si="268"/>
        <v>Above</v>
      </c>
      <c r="X1782" t="str">
        <f t="shared" si="272"/>
        <v>Buy</v>
      </c>
      <c r="Y1782" t="str">
        <f t="shared" si="275"/>
        <v/>
      </c>
    </row>
    <row r="1783" spans="1:25" x14ac:dyDescent="0.3">
      <c r="A1783" s="2">
        <v>43602</v>
      </c>
      <c r="B1783">
        <v>11261.900390625</v>
      </c>
      <c r="C1783">
        <v>11426.150390625</v>
      </c>
      <c r="D1783">
        <v>11259.849609375</v>
      </c>
      <c r="E1783">
        <v>11407.150390625</v>
      </c>
      <c r="F1783">
        <v>1156.5</v>
      </c>
      <c r="G1783">
        <v>1184.65002441406</v>
      </c>
      <c r="H1783">
        <v>1155.80004882812</v>
      </c>
      <c r="I1783">
        <v>1181.05004882812</v>
      </c>
      <c r="J1783">
        <v>0.102691371783285</v>
      </c>
      <c r="K1783">
        <v>0.10367884054686</v>
      </c>
      <c r="L1783">
        <v>0.102647911732835</v>
      </c>
      <c r="M1783" s="19">
        <v>0.103535940912883</v>
      </c>
      <c r="N1783">
        <v>0.10005227182828499</v>
      </c>
      <c r="O1783">
        <v>2.2578564591005401E-3</v>
      </c>
      <c r="P1783">
        <v>0.102310128287385</v>
      </c>
      <c r="Q1783">
        <v>9.7794415369184595E-2</v>
      </c>
      <c r="R1783" s="6" t="str">
        <f t="shared" si="273"/>
        <v>Upper</v>
      </c>
      <c r="S1783" t="str">
        <f t="shared" si="274"/>
        <v>Upper</v>
      </c>
      <c r="T1783" t="str">
        <f t="shared" si="269"/>
        <v>Above</v>
      </c>
      <c r="U1783" t="str">
        <f t="shared" si="270"/>
        <v>Above</v>
      </c>
      <c r="V1783" t="str">
        <f t="shared" si="271"/>
        <v>Above</v>
      </c>
      <c r="W1783" t="str">
        <f t="shared" si="268"/>
        <v>Above</v>
      </c>
      <c r="X1783" t="str">
        <f t="shared" si="272"/>
        <v>Buy</v>
      </c>
      <c r="Y1783" t="str">
        <f t="shared" si="275"/>
        <v/>
      </c>
    </row>
    <row r="1784" spans="1:25" x14ac:dyDescent="0.3">
      <c r="A1784" s="2">
        <v>43605</v>
      </c>
      <c r="B1784">
        <v>11651.900390625</v>
      </c>
      <c r="C1784">
        <v>11845.2001953125</v>
      </c>
      <c r="D1784">
        <v>11591.7001953125</v>
      </c>
      <c r="E1784">
        <v>11828.25</v>
      </c>
      <c r="F1784">
        <v>1204</v>
      </c>
      <c r="G1784">
        <v>1219.34997558593</v>
      </c>
      <c r="H1784">
        <v>1190</v>
      </c>
      <c r="I1784">
        <v>1216.17504882812</v>
      </c>
      <c r="J1784">
        <v>0.10333078378946001</v>
      </c>
      <c r="K1784">
        <v>0.102940427808765</v>
      </c>
      <c r="L1784">
        <v>0.102659659924712</v>
      </c>
      <c r="M1784" s="19">
        <v>0.102819525189958</v>
      </c>
      <c r="N1784">
        <v>0.100304343703689</v>
      </c>
      <c r="O1784">
        <v>2.27197309376078E-3</v>
      </c>
      <c r="P1784">
        <v>0.102576316797449</v>
      </c>
      <c r="Q1784">
        <v>9.8032370609928199E-2</v>
      </c>
      <c r="R1784" s="6" t="str">
        <f t="shared" si="273"/>
        <v>Upper</v>
      </c>
      <c r="S1784" t="str">
        <f t="shared" si="274"/>
        <v>Upper</v>
      </c>
      <c r="T1784" t="str">
        <f t="shared" si="269"/>
        <v>Above</v>
      </c>
      <c r="U1784" t="str">
        <f t="shared" si="270"/>
        <v>Above</v>
      </c>
      <c r="V1784" t="str">
        <f t="shared" si="271"/>
        <v>Above</v>
      </c>
      <c r="W1784" t="str">
        <f t="shared" si="268"/>
        <v>Above</v>
      </c>
      <c r="X1784" t="str">
        <f t="shared" si="272"/>
        <v>Buy</v>
      </c>
      <c r="Y1784" t="str">
        <f t="shared" si="275"/>
        <v/>
      </c>
    </row>
    <row r="1785" spans="1:25" x14ac:dyDescent="0.3">
      <c r="A1785" s="2">
        <v>43606</v>
      </c>
      <c r="B1785">
        <v>11863.650390625</v>
      </c>
      <c r="C1785">
        <v>11883.5498046875</v>
      </c>
      <c r="D1785">
        <v>11682.7998046875</v>
      </c>
      <c r="E1785">
        <v>11709.099609375</v>
      </c>
      <c r="F1785">
        <v>1219</v>
      </c>
      <c r="G1785">
        <v>1224.69995117187</v>
      </c>
      <c r="H1785">
        <v>1199.72497558593</v>
      </c>
      <c r="I1785">
        <v>1201.84997558593</v>
      </c>
      <c r="J1785">
        <v>0.10275083636679699</v>
      </c>
      <c r="K1785">
        <v>0.103058427094637</v>
      </c>
      <c r="L1785">
        <v>0.102691563293293</v>
      </c>
      <c r="M1785" s="19">
        <v>0.102642390591985</v>
      </c>
      <c r="N1785">
        <v>0.10055751961887099</v>
      </c>
      <c r="O1785">
        <v>2.23408618987518E-3</v>
      </c>
      <c r="P1785">
        <v>0.10279160580874699</v>
      </c>
      <c r="Q1785">
        <v>9.8323433428996701E-2</v>
      </c>
      <c r="R1785" s="6" t="str">
        <f t="shared" si="273"/>
        <v>Upper</v>
      </c>
      <c r="S1785" t="str">
        <f t="shared" si="274"/>
        <v>Upper</v>
      </c>
      <c r="T1785" t="str">
        <f t="shared" si="269"/>
        <v>Above</v>
      </c>
      <c r="U1785" t="str">
        <f t="shared" si="270"/>
        <v>Above</v>
      </c>
      <c r="V1785" t="str">
        <f t="shared" si="271"/>
        <v>Below</v>
      </c>
      <c r="W1785" t="str">
        <f t="shared" si="268"/>
        <v>Below</v>
      </c>
      <c r="X1785" t="str">
        <f t="shared" si="272"/>
        <v>Sell</v>
      </c>
      <c r="Y1785" t="str">
        <f t="shared" si="275"/>
        <v>Sell</v>
      </c>
    </row>
    <row r="1786" spans="1:25" x14ac:dyDescent="0.3">
      <c r="A1786" s="2">
        <v>43607</v>
      </c>
      <c r="B1786">
        <v>11727.9501953125</v>
      </c>
      <c r="C1786">
        <v>11784.7998046875</v>
      </c>
      <c r="D1786">
        <v>11682.400390625</v>
      </c>
      <c r="E1786">
        <v>11737.900390625</v>
      </c>
      <c r="F1786">
        <v>1205.92504882812</v>
      </c>
      <c r="G1786">
        <v>1213</v>
      </c>
      <c r="H1786">
        <v>1197.125</v>
      </c>
      <c r="I1786">
        <v>1202.875</v>
      </c>
      <c r="J1786">
        <v>0.102824878068642</v>
      </c>
      <c r="K1786">
        <v>0.102929198637512</v>
      </c>
      <c r="L1786">
        <v>0.102472519342915</v>
      </c>
      <c r="M1786" s="19">
        <v>0.102477867418327</v>
      </c>
      <c r="N1786">
        <v>0.100789633058539</v>
      </c>
      <c r="O1786">
        <v>2.17682808557046E-3</v>
      </c>
      <c r="P1786">
        <v>0.102966461144109</v>
      </c>
      <c r="Q1786">
        <v>9.8612804972968704E-2</v>
      </c>
      <c r="R1786" s="6">
        <f t="shared" si="273"/>
        <v>0</v>
      </c>
      <c r="S1786" t="str">
        <f t="shared" si="274"/>
        <v>Upper</v>
      </c>
      <c r="T1786" t="str">
        <f t="shared" si="269"/>
        <v>Above</v>
      </c>
      <c r="U1786" t="str">
        <f t="shared" si="270"/>
        <v>Above</v>
      </c>
      <c r="V1786" t="str">
        <f t="shared" si="271"/>
        <v>Below</v>
      </c>
      <c r="W1786" t="str">
        <f t="shared" si="268"/>
        <v>Below</v>
      </c>
      <c r="X1786" t="str">
        <f t="shared" si="272"/>
        <v>Sell</v>
      </c>
      <c r="Y1786" t="str">
        <f t="shared" si="275"/>
        <v/>
      </c>
    </row>
    <row r="1787" spans="1:25" x14ac:dyDescent="0.3">
      <c r="A1787" s="2">
        <v>43608</v>
      </c>
      <c r="B1787">
        <v>11901.2998046875</v>
      </c>
      <c r="C1787">
        <v>12041.150390625</v>
      </c>
      <c r="D1787">
        <v>11614.5</v>
      </c>
      <c r="E1787">
        <v>11657.0498046875</v>
      </c>
      <c r="F1787">
        <v>1204.5</v>
      </c>
      <c r="G1787">
        <v>1219.94995117187</v>
      </c>
      <c r="H1787">
        <v>1159.55004882812</v>
      </c>
      <c r="I1787">
        <v>1166.05004882812</v>
      </c>
      <c r="J1787">
        <v>0.101207432781887</v>
      </c>
      <c r="K1787">
        <v>0.101315066384496</v>
      </c>
      <c r="L1787">
        <v>9.9836415586389796E-2</v>
      </c>
      <c r="M1787" s="19">
        <v>0.100029601688691</v>
      </c>
      <c r="N1787">
        <v>0.10094205105531601</v>
      </c>
      <c r="O1787">
        <v>1.9952866592866901E-3</v>
      </c>
      <c r="P1787">
        <v>0.10293733771460201</v>
      </c>
      <c r="Q1787">
        <v>9.8946764396029396E-2</v>
      </c>
      <c r="R1787" s="6">
        <f t="shared" si="273"/>
        <v>0</v>
      </c>
      <c r="S1787" t="str">
        <f t="shared" si="274"/>
        <v>Upper</v>
      </c>
      <c r="T1787" t="str">
        <f t="shared" si="269"/>
        <v>Above</v>
      </c>
      <c r="U1787" t="str">
        <f t="shared" si="270"/>
        <v>Above</v>
      </c>
      <c r="V1787" t="str">
        <f t="shared" si="271"/>
        <v>Below</v>
      </c>
      <c r="W1787" t="str">
        <f t="shared" si="268"/>
        <v>Below</v>
      </c>
      <c r="X1787" t="str">
        <f t="shared" si="272"/>
        <v>Sell</v>
      </c>
      <c r="Y1787" t="str">
        <f t="shared" si="275"/>
        <v/>
      </c>
    </row>
    <row r="1788" spans="1:25" x14ac:dyDescent="0.3">
      <c r="A1788" s="2">
        <v>43609</v>
      </c>
      <c r="B1788">
        <v>11748</v>
      </c>
      <c r="C1788">
        <v>11859</v>
      </c>
      <c r="D1788">
        <v>11658.099609375</v>
      </c>
      <c r="E1788">
        <v>11844.099609375</v>
      </c>
      <c r="F1788">
        <v>1179.84997558593</v>
      </c>
      <c r="G1788">
        <v>1193.07495117187</v>
      </c>
      <c r="H1788">
        <v>1170.07495117187</v>
      </c>
      <c r="I1788">
        <v>1186.67504882812</v>
      </c>
      <c r="J1788">
        <v>0.100429858323624</v>
      </c>
      <c r="K1788">
        <v>0.100605021601473</v>
      </c>
      <c r="L1788">
        <v>0.10036583923429</v>
      </c>
      <c r="M1788" s="19">
        <v>0.100191241881217</v>
      </c>
      <c r="N1788">
        <v>0.101091215823621</v>
      </c>
      <c r="O1788">
        <v>1.8037589893048699E-3</v>
      </c>
      <c r="P1788">
        <v>0.102894974812926</v>
      </c>
      <c r="Q1788">
        <v>9.9287456834316598E-2</v>
      </c>
      <c r="R1788" s="6">
        <f t="shared" si="273"/>
        <v>0</v>
      </c>
      <c r="S1788" t="str">
        <f t="shared" si="274"/>
        <v>Upper</v>
      </c>
      <c r="T1788" t="str">
        <f t="shared" si="269"/>
        <v>Above</v>
      </c>
      <c r="U1788" t="str">
        <f t="shared" si="270"/>
        <v>Above</v>
      </c>
      <c r="V1788" t="str">
        <f t="shared" si="271"/>
        <v>Below</v>
      </c>
      <c r="W1788" t="str">
        <f t="shared" si="268"/>
        <v>Below</v>
      </c>
      <c r="X1788" t="str">
        <f t="shared" si="272"/>
        <v>Sell</v>
      </c>
      <c r="Y1788" t="str">
        <f t="shared" si="275"/>
        <v/>
      </c>
    </row>
    <row r="1789" spans="1:25" x14ac:dyDescent="0.3">
      <c r="A1789" s="2">
        <v>43612</v>
      </c>
      <c r="B1789">
        <v>11855.5</v>
      </c>
      <c r="C1789">
        <v>11957.150390625</v>
      </c>
      <c r="D1789">
        <v>11812.400390625</v>
      </c>
      <c r="E1789">
        <v>11924.75</v>
      </c>
      <c r="F1789">
        <v>1189.44995117187</v>
      </c>
      <c r="G1789">
        <v>1210.94995117187</v>
      </c>
      <c r="H1789">
        <v>1186.125</v>
      </c>
      <c r="I1789">
        <v>1204.17504882812</v>
      </c>
      <c r="J1789">
        <v>0.100328957123012</v>
      </c>
      <c r="K1789">
        <v>0.101274125658009</v>
      </c>
      <c r="L1789">
        <v>0.100413545153902</v>
      </c>
      <c r="M1789" s="19">
        <v>0.100981156739397</v>
      </c>
      <c r="N1789">
        <v>0.10127966364078</v>
      </c>
      <c r="O1789">
        <v>1.55719863281223E-3</v>
      </c>
      <c r="P1789">
        <v>0.102836862273592</v>
      </c>
      <c r="Q1789">
        <v>9.9722465007968206E-2</v>
      </c>
      <c r="R1789" s="6">
        <f t="shared" si="273"/>
        <v>0</v>
      </c>
      <c r="S1789" t="str">
        <f t="shared" si="274"/>
        <v>Upper</v>
      </c>
      <c r="T1789" t="str">
        <f t="shared" si="269"/>
        <v>Above</v>
      </c>
      <c r="U1789" t="str">
        <f t="shared" si="270"/>
        <v>Above</v>
      </c>
      <c r="V1789" t="str">
        <f t="shared" si="271"/>
        <v>Below</v>
      </c>
      <c r="W1789" t="str">
        <f t="shared" si="268"/>
        <v>Below</v>
      </c>
      <c r="X1789" t="str">
        <f t="shared" si="272"/>
        <v>Sell</v>
      </c>
      <c r="Y1789" t="str">
        <f t="shared" si="275"/>
        <v/>
      </c>
    </row>
    <row r="1790" spans="1:25" x14ac:dyDescent="0.3">
      <c r="A1790" s="2">
        <v>43613</v>
      </c>
      <c r="B1790">
        <v>11958.349609375</v>
      </c>
      <c r="C1790">
        <v>11958.5498046875</v>
      </c>
      <c r="D1790">
        <v>11864.900390625</v>
      </c>
      <c r="E1790">
        <v>11928.75</v>
      </c>
      <c r="F1790">
        <v>1208.25</v>
      </c>
      <c r="G1790">
        <v>1210</v>
      </c>
      <c r="H1790">
        <v>1193.52502441406</v>
      </c>
      <c r="I1790">
        <v>1208.09997558593</v>
      </c>
      <c r="J1790">
        <v>0.101038190006818</v>
      </c>
      <c r="K1790">
        <v>0.101182837364251</v>
      </c>
      <c r="L1790">
        <v>0.10059292409712201</v>
      </c>
      <c r="M1790" s="19">
        <v>0.10127632615202201</v>
      </c>
      <c r="N1790">
        <v>0.10149231492991501</v>
      </c>
      <c r="O1790">
        <v>1.1932144882268901E-3</v>
      </c>
      <c r="P1790">
        <v>0.102685529418142</v>
      </c>
      <c r="Q1790">
        <v>0.10029910044168799</v>
      </c>
      <c r="R1790" s="6">
        <f t="shared" si="273"/>
        <v>0</v>
      </c>
      <c r="S1790" t="str">
        <f t="shared" si="274"/>
        <v>Upper</v>
      </c>
      <c r="T1790" t="str">
        <f t="shared" si="269"/>
        <v>Above</v>
      </c>
      <c r="U1790" t="str">
        <f t="shared" si="270"/>
        <v>Above</v>
      </c>
      <c r="V1790" t="str">
        <f t="shared" si="271"/>
        <v>Below</v>
      </c>
      <c r="W1790" t="str">
        <f t="shared" si="268"/>
        <v>Below</v>
      </c>
      <c r="X1790" t="str">
        <f t="shared" si="272"/>
        <v>Sell</v>
      </c>
      <c r="Y1790" t="str">
        <f t="shared" si="275"/>
        <v/>
      </c>
    </row>
    <row r="1791" spans="1:25" x14ac:dyDescent="0.3">
      <c r="A1791" s="2">
        <v>43614</v>
      </c>
      <c r="B1791">
        <v>11905.7998046875</v>
      </c>
      <c r="C1791">
        <v>11931.900390625</v>
      </c>
      <c r="D1791">
        <v>11836.7998046875</v>
      </c>
      <c r="E1791">
        <v>11861.099609375</v>
      </c>
      <c r="F1791">
        <v>1205.09997558593</v>
      </c>
      <c r="G1791">
        <v>1215.40002441406</v>
      </c>
      <c r="H1791">
        <v>1205.09997558593</v>
      </c>
      <c r="I1791">
        <v>1208.44995117187</v>
      </c>
      <c r="J1791">
        <v>0.101219573263063</v>
      </c>
      <c r="K1791">
        <v>0.101861395471337</v>
      </c>
      <c r="L1791">
        <v>0.101809610322944</v>
      </c>
      <c r="M1791" s="19">
        <v>0.101883467045223</v>
      </c>
      <c r="N1791">
        <v>0.10165496741694</v>
      </c>
      <c r="O1791">
        <v>9.8635108548384798E-4</v>
      </c>
      <c r="P1791">
        <v>0.102641318502424</v>
      </c>
      <c r="Q1791">
        <v>0.100668616331457</v>
      </c>
      <c r="R1791" s="6">
        <f t="shared" si="273"/>
        <v>0</v>
      </c>
      <c r="S1791" t="str">
        <f t="shared" si="274"/>
        <v>Upper</v>
      </c>
      <c r="T1791" t="str">
        <f t="shared" si="269"/>
        <v>Above</v>
      </c>
      <c r="U1791" t="str">
        <f t="shared" si="270"/>
        <v>Above</v>
      </c>
      <c r="V1791" t="str">
        <f t="shared" si="271"/>
        <v>Below</v>
      </c>
      <c r="W1791" t="str">
        <f t="shared" si="268"/>
        <v>Below</v>
      </c>
      <c r="X1791" t="str">
        <f t="shared" si="272"/>
        <v>Sell</v>
      </c>
      <c r="Y1791" t="str">
        <f t="shared" si="275"/>
        <v/>
      </c>
    </row>
    <row r="1792" spans="1:25" x14ac:dyDescent="0.3">
      <c r="A1792" s="2">
        <v>43615</v>
      </c>
      <c r="B1792">
        <v>11865.2998046875</v>
      </c>
      <c r="C1792">
        <v>11968.5498046875</v>
      </c>
      <c r="D1792">
        <v>11859.400390625</v>
      </c>
      <c r="E1792">
        <v>11945.900390625</v>
      </c>
      <c r="F1792">
        <v>1208</v>
      </c>
      <c r="G1792">
        <v>1223.94995117187</v>
      </c>
      <c r="H1792">
        <v>1206.52502441406</v>
      </c>
      <c r="I1792">
        <v>1219.77502441406</v>
      </c>
      <c r="J1792">
        <v>0.101809479733733</v>
      </c>
      <c r="K1792">
        <v>0.10226384742891</v>
      </c>
      <c r="L1792">
        <v>0.10173575262437599</v>
      </c>
      <c r="M1792" s="19">
        <v>0.102108253419836</v>
      </c>
      <c r="N1792">
        <v>0.10173724516218099</v>
      </c>
      <c r="O1792">
        <v>9.4961076046924696E-4</v>
      </c>
      <c r="P1792">
        <v>0.10268685592265001</v>
      </c>
      <c r="Q1792">
        <v>0.100787634401712</v>
      </c>
      <c r="R1792" s="6">
        <f t="shared" si="273"/>
        <v>0</v>
      </c>
      <c r="S1792" t="str">
        <f t="shared" si="274"/>
        <v>Upper</v>
      </c>
      <c r="T1792" t="str">
        <f t="shared" si="269"/>
        <v>Above</v>
      </c>
      <c r="U1792" t="str">
        <f t="shared" si="270"/>
        <v>Above</v>
      </c>
      <c r="V1792" t="str">
        <f t="shared" si="271"/>
        <v>Below</v>
      </c>
      <c r="W1792" t="str">
        <f t="shared" si="268"/>
        <v>Below</v>
      </c>
      <c r="X1792" t="str">
        <f t="shared" si="272"/>
        <v>Sell</v>
      </c>
      <c r="Y1792" t="str">
        <f t="shared" si="275"/>
        <v/>
      </c>
    </row>
    <row r="1793" spans="1:25" x14ac:dyDescent="0.3">
      <c r="A1793" s="2">
        <v>43616</v>
      </c>
      <c r="B1793">
        <v>11999.7998046875</v>
      </c>
      <c r="C1793">
        <v>12039.25</v>
      </c>
      <c r="D1793">
        <v>11829.4501953125</v>
      </c>
      <c r="E1793">
        <v>11922.7998046875</v>
      </c>
      <c r="F1793">
        <v>1228.40002441406</v>
      </c>
      <c r="G1793">
        <v>1232.5</v>
      </c>
      <c r="H1793">
        <v>1178.40002441406</v>
      </c>
      <c r="I1793">
        <v>1212.67504882812</v>
      </c>
      <c r="J1793">
        <v>0.10236837650693199</v>
      </c>
      <c r="K1793">
        <v>0.10237348672051801</v>
      </c>
      <c r="L1793">
        <v>9.9615789826057302E-2</v>
      </c>
      <c r="M1793" s="19">
        <v>0.101710593878407</v>
      </c>
      <c r="N1793">
        <v>0.101768344769713</v>
      </c>
      <c r="O1793">
        <v>9.3735573221790996E-4</v>
      </c>
      <c r="P1793">
        <v>0.10270570050193099</v>
      </c>
      <c r="Q1793">
        <v>0.100830989037495</v>
      </c>
      <c r="R1793" s="6" t="str">
        <f t="shared" si="273"/>
        <v>Lower</v>
      </c>
      <c r="S1793" t="str">
        <f t="shared" si="274"/>
        <v>Lower</v>
      </c>
      <c r="T1793" t="str">
        <f t="shared" si="269"/>
        <v>Above</v>
      </c>
      <c r="U1793" t="str">
        <f t="shared" si="270"/>
        <v>Above</v>
      </c>
      <c r="V1793" t="str">
        <f t="shared" si="271"/>
        <v>Below</v>
      </c>
      <c r="W1793" t="str">
        <f t="shared" si="268"/>
        <v>Above</v>
      </c>
      <c r="X1793" t="str">
        <f t="shared" si="272"/>
        <v>Buy</v>
      </c>
      <c r="Y1793" t="str">
        <f t="shared" si="275"/>
        <v>Buy</v>
      </c>
    </row>
    <row r="1794" spans="1:25" x14ac:dyDescent="0.3">
      <c r="A1794" s="2">
        <v>43619</v>
      </c>
      <c r="B1794">
        <v>11953.75</v>
      </c>
      <c r="C1794">
        <v>12103.0498046875</v>
      </c>
      <c r="D1794">
        <v>11920.099609375</v>
      </c>
      <c r="E1794">
        <v>12088.5498046875</v>
      </c>
      <c r="F1794">
        <v>1213.5</v>
      </c>
      <c r="G1794">
        <v>1229.90002441406</v>
      </c>
      <c r="H1794">
        <v>1212.47497558593</v>
      </c>
      <c r="I1794">
        <v>1228.55004882812</v>
      </c>
      <c r="J1794">
        <v>0.101516260587681</v>
      </c>
      <c r="K1794">
        <v>0.101619017046242</v>
      </c>
      <c r="L1794">
        <v>0.101716849298167</v>
      </c>
      <c r="M1794" s="19">
        <v>0.101629233338786</v>
      </c>
      <c r="N1794">
        <v>0.101830838163051</v>
      </c>
      <c r="O1794">
        <v>8.7977448133950498E-4</v>
      </c>
      <c r="P1794">
        <v>0.10271061264439101</v>
      </c>
      <c r="Q1794">
        <v>0.100951063681712</v>
      </c>
      <c r="R1794" s="6">
        <f t="shared" si="273"/>
        <v>0</v>
      </c>
      <c r="S1794" t="str">
        <f t="shared" si="274"/>
        <v>Lower</v>
      </c>
      <c r="T1794" t="str">
        <f t="shared" si="269"/>
        <v>Above</v>
      </c>
      <c r="U1794" t="str">
        <f t="shared" si="270"/>
        <v>Above</v>
      </c>
      <c r="V1794" t="str">
        <f t="shared" si="271"/>
        <v>Below</v>
      </c>
      <c r="W1794" t="str">
        <f t="shared" si="268"/>
        <v>Above</v>
      </c>
      <c r="X1794" t="str">
        <f t="shared" si="272"/>
        <v>Buy</v>
      </c>
      <c r="Y1794" t="str">
        <f t="shared" si="275"/>
        <v/>
      </c>
    </row>
    <row r="1795" spans="1:25" x14ac:dyDescent="0.3">
      <c r="A1795" s="2">
        <v>43620</v>
      </c>
      <c r="B1795">
        <v>12052.650390625</v>
      </c>
      <c r="C1795">
        <v>12095.2001953125</v>
      </c>
      <c r="D1795">
        <v>12005.849609375</v>
      </c>
      <c r="E1795">
        <v>12021.650390625</v>
      </c>
      <c r="F1795">
        <v>1227.5</v>
      </c>
      <c r="G1795">
        <v>1232.875</v>
      </c>
      <c r="H1795">
        <v>1220.52502441406</v>
      </c>
      <c r="I1795">
        <v>1226.15002441406</v>
      </c>
      <c r="J1795">
        <v>0.10184481920713399</v>
      </c>
      <c r="K1795">
        <v>0.101930929632549</v>
      </c>
      <c r="L1795">
        <v>0.101660862340053</v>
      </c>
      <c r="M1795" s="19">
        <v>0.10199514913278999</v>
      </c>
      <c r="N1795">
        <v>0.101881086538125</v>
      </c>
      <c r="O1795">
        <v>8.5765458415754104E-4</v>
      </c>
      <c r="P1795">
        <v>0.102738741122282</v>
      </c>
      <c r="Q1795">
        <v>0.101023431953967</v>
      </c>
      <c r="R1795" s="6">
        <f t="shared" si="273"/>
        <v>0</v>
      </c>
      <c r="S1795" t="str">
        <f t="shared" si="274"/>
        <v>Lower</v>
      </c>
      <c r="T1795" t="str">
        <f t="shared" si="269"/>
        <v>Above</v>
      </c>
      <c r="U1795" t="str">
        <f t="shared" si="270"/>
        <v>Above</v>
      </c>
      <c r="V1795" t="str">
        <f t="shared" si="271"/>
        <v>Below</v>
      </c>
      <c r="W1795" t="str">
        <f t="shared" ref="W1795:W1858" si="276">IF(S1795=0,"",IF(S1795="Upper",IF(M1795&lt;=P1795,"Below","Above"),IF(M1795&gt;=Q1795,"Above","Below")))</f>
        <v>Above</v>
      </c>
      <c r="X1795" t="str">
        <f t="shared" si="272"/>
        <v>Buy</v>
      </c>
      <c r="Y1795" t="str">
        <f t="shared" si="275"/>
        <v/>
      </c>
    </row>
    <row r="1796" spans="1:25" x14ac:dyDescent="0.3">
      <c r="A1796" s="2">
        <v>43622</v>
      </c>
      <c r="B1796">
        <v>12039.7998046875</v>
      </c>
      <c r="C1796">
        <v>12039.7998046875</v>
      </c>
      <c r="D1796">
        <v>11830.25</v>
      </c>
      <c r="E1796">
        <v>11843.75</v>
      </c>
      <c r="F1796">
        <v>1226.59997558593</v>
      </c>
      <c r="G1796">
        <v>1235</v>
      </c>
      <c r="H1796">
        <v>1206.67504882812</v>
      </c>
      <c r="I1796">
        <v>1211.67504882812</v>
      </c>
      <c r="J1796">
        <v>0.10187876837523301</v>
      </c>
      <c r="K1796">
        <v>0.102576456422404</v>
      </c>
      <c r="L1796">
        <v>0.10199911657218701</v>
      </c>
      <c r="M1796" s="19">
        <v>0.102305017315303</v>
      </c>
      <c r="N1796">
        <v>0.101918516822062</v>
      </c>
      <c r="O1796">
        <v>8.5907353149568104E-4</v>
      </c>
      <c r="P1796">
        <v>0.102777590353558</v>
      </c>
      <c r="Q1796">
        <v>0.101059443290567</v>
      </c>
      <c r="R1796" s="6">
        <f t="shared" si="273"/>
        <v>0</v>
      </c>
      <c r="S1796" t="str">
        <f t="shared" si="274"/>
        <v>Lower</v>
      </c>
      <c r="T1796" t="str">
        <f t="shared" si="269"/>
        <v>Above</v>
      </c>
      <c r="U1796" t="str">
        <f t="shared" si="270"/>
        <v>Above</v>
      </c>
      <c r="V1796" t="str">
        <f t="shared" si="271"/>
        <v>Below</v>
      </c>
      <c r="W1796" t="str">
        <f t="shared" si="276"/>
        <v>Above</v>
      </c>
      <c r="X1796" t="str">
        <f t="shared" si="272"/>
        <v>Buy</v>
      </c>
      <c r="Y1796" t="str">
        <f t="shared" si="275"/>
        <v/>
      </c>
    </row>
    <row r="1797" spans="1:25" x14ac:dyDescent="0.3">
      <c r="A1797" s="2">
        <v>43623</v>
      </c>
      <c r="B1797">
        <v>11865.2001953125</v>
      </c>
      <c r="C1797">
        <v>11897.5</v>
      </c>
      <c r="D1797">
        <v>11769.5</v>
      </c>
      <c r="E1797">
        <v>11870.650390625</v>
      </c>
      <c r="F1797">
        <v>1212.82495117187</v>
      </c>
      <c r="G1797">
        <v>1227.125</v>
      </c>
      <c r="H1797">
        <v>1204.5</v>
      </c>
      <c r="I1797">
        <v>1223.82495117187</v>
      </c>
      <c r="J1797">
        <v>0.10221698169500899</v>
      </c>
      <c r="K1797">
        <v>0.103141416263921</v>
      </c>
      <c r="L1797">
        <v>0.102340796125578</v>
      </c>
      <c r="M1797" s="19">
        <v>0.103096705816423</v>
      </c>
      <c r="N1797">
        <v>0.102005796630717</v>
      </c>
      <c r="O1797">
        <v>8.8662465854895205E-4</v>
      </c>
      <c r="P1797">
        <v>0.102892421289266</v>
      </c>
      <c r="Q1797">
        <v>0.10111917197216801</v>
      </c>
      <c r="R1797" s="6" t="str">
        <f t="shared" si="273"/>
        <v>Upper</v>
      </c>
      <c r="S1797" t="str">
        <f t="shared" si="274"/>
        <v>Upper</v>
      </c>
      <c r="T1797" t="str">
        <f t="shared" ref="T1797:T1860" si="277">IF(M1797&gt;=Q1797,"Above","Below")</f>
        <v>Above</v>
      </c>
      <c r="U1797" t="str">
        <f t="shared" ref="U1797:U1860" si="278">IF(M1797&gt;=O1797,"Above","Below")</f>
        <v>Above</v>
      </c>
      <c r="V1797" t="str">
        <f t="shared" ref="V1797:V1860" si="279">IF(M1797&gt;=P1797,"Above","Below")</f>
        <v>Above</v>
      </c>
      <c r="W1797" t="str">
        <f t="shared" si="276"/>
        <v>Above</v>
      </c>
      <c r="X1797" t="str">
        <f t="shared" ref="X1797:X1860" si="280">+IF(AND(S1797="Upper",V1797="Below"),"Sell",IF(AND(S1797="Lower",T1797="Above"),"Buy",X1796))</f>
        <v>Buy</v>
      </c>
      <c r="Y1797" t="str">
        <f t="shared" si="275"/>
        <v/>
      </c>
    </row>
    <row r="1798" spans="1:25" x14ac:dyDescent="0.3">
      <c r="A1798" s="2">
        <v>43626</v>
      </c>
      <c r="B1798">
        <v>11934.900390625</v>
      </c>
      <c r="C1798">
        <v>11975.0498046875</v>
      </c>
      <c r="D1798">
        <v>11871.75</v>
      </c>
      <c r="E1798">
        <v>11922.7001953125</v>
      </c>
      <c r="F1798">
        <v>1234.97497558593</v>
      </c>
      <c r="G1798">
        <v>1234.97497558593</v>
      </c>
      <c r="H1798">
        <v>1216.05004882812</v>
      </c>
      <c r="I1798">
        <v>1220.09997558593</v>
      </c>
      <c r="J1798">
        <v>0.103475934877179</v>
      </c>
      <c r="K1798">
        <v>0.103129005367687</v>
      </c>
      <c r="L1798">
        <v>0.102432248727283</v>
      </c>
      <c r="M1798" s="19">
        <v>0.102334199099095</v>
      </c>
      <c r="N1798">
        <v>0.10203224973335299</v>
      </c>
      <c r="O1798">
        <v>8.8821378997878996E-4</v>
      </c>
      <c r="P1798">
        <v>0.10292046352333201</v>
      </c>
      <c r="Q1798">
        <v>0.101144035943374</v>
      </c>
      <c r="R1798" s="6" t="str">
        <f t="shared" si="273"/>
        <v>Upper</v>
      </c>
      <c r="S1798" t="str">
        <f t="shared" si="274"/>
        <v>Upper</v>
      </c>
      <c r="T1798" t="str">
        <f t="shared" si="277"/>
        <v>Above</v>
      </c>
      <c r="U1798" t="str">
        <f t="shared" si="278"/>
        <v>Above</v>
      </c>
      <c r="V1798" t="str">
        <f t="shared" si="279"/>
        <v>Below</v>
      </c>
      <c r="W1798" t="str">
        <f t="shared" si="276"/>
        <v>Below</v>
      </c>
      <c r="X1798" t="str">
        <f t="shared" si="280"/>
        <v>Sell</v>
      </c>
      <c r="Y1798" t="str">
        <f t="shared" si="275"/>
        <v>Sell</v>
      </c>
    </row>
    <row r="1799" spans="1:25" x14ac:dyDescent="0.3">
      <c r="A1799" s="2">
        <v>43627</v>
      </c>
      <c r="B1799">
        <v>11959.849609375</v>
      </c>
      <c r="C1799">
        <v>12000.349609375</v>
      </c>
      <c r="D1799">
        <v>11904.349609375</v>
      </c>
      <c r="E1799">
        <v>11965.599609375</v>
      </c>
      <c r="F1799">
        <v>1225.75</v>
      </c>
      <c r="G1799">
        <v>1229.94995117187</v>
      </c>
      <c r="H1799">
        <v>1220.17504882812</v>
      </c>
      <c r="I1799">
        <v>1224.19995117187</v>
      </c>
      <c r="J1799">
        <v>0.102488746935343</v>
      </c>
      <c r="K1799">
        <v>0.102492843226084</v>
      </c>
      <c r="L1799">
        <v>0.10249825390437101</v>
      </c>
      <c r="M1799" s="19">
        <v>0.102309954464189</v>
      </c>
      <c r="N1799">
        <v>0.10201866852206901</v>
      </c>
      <c r="O1799">
        <v>8.81422881557126E-4</v>
      </c>
      <c r="P1799">
        <v>0.10290009140362601</v>
      </c>
      <c r="Q1799">
        <v>0.10113724564051101</v>
      </c>
      <c r="R1799" s="6">
        <f t="shared" si="273"/>
        <v>0</v>
      </c>
      <c r="S1799" t="str">
        <f t="shared" si="274"/>
        <v>Upper</v>
      </c>
      <c r="T1799" t="str">
        <f t="shared" si="277"/>
        <v>Above</v>
      </c>
      <c r="U1799" t="str">
        <f t="shared" si="278"/>
        <v>Above</v>
      </c>
      <c r="V1799" t="str">
        <f t="shared" si="279"/>
        <v>Below</v>
      </c>
      <c r="W1799" t="str">
        <f t="shared" si="276"/>
        <v>Below</v>
      </c>
      <c r="X1799" t="str">
        <f t="shared" si="280"/>
        <v>Sell</v>
      </c>
      <c r="Y1799" t="str">
        <f t="shared" si="275"/>
        <v/>
      </c>
    </row>
    <row r="1800" spans="1:25" x14ac:dyDescent="0.3">
      <c r="A1800" s="2">
        <v>43628</v>
      </c>
      <c r="B1800">
        <v>11962.4501953125</v>
      </c>
      <c r="C1800">
        <v>11962.4501953125</v>
      </c>
      <c r="D1800">
        <v>11866.349609375</v>
      </c>
      <c r="E1800">
        <v>11906.2001953125</v>
      </c>
      <c r="F1800">
        <v>1222.5</v>
      </c>
      <c r="G1800">
        <v>1224.19995117187</v>
      </c>
      <c r="H1800">
        <v>1211.82495117187</v>
      </c>
      <c r="I1800">
        <v>1213.52502441406</v>
      </c>
      <c r="J1800">
        <v>0.10219478284465799</v>
      </c>
      <c r="K1800">
        <v>0.102336890117342</v>
      </c>
      <c r="L1800">
        <v>0.102122808703906</v>
      </c>
      <c r="M1800" s="19">
        <v>0.101923787985005</v>
      </c>
      <c r="N1800">
        <v>0.102017972899948</v>
      </c>
      <c r="O1800">
        <v>8.8149563191673198E-4</v>
      </c>
      <c r="P1800">
        <v>0.10289946853186401</v>
      </c>
      <c r="Q1800">
        <v>0.101136477268031</v>
      </c>
      <c r="R1800" s="6">
        <f t="shared" si="273"/>
        <v>0</v>
      </c>
      <c r="S1800" t="str">
        <f t="shared" si="274"/>
        <v>Upper</v>
      </c>
      <c r="T1800" t="str">
        <f t="shared" si="277"/>
        <v>Above</v>
      </c>
      <c r="U1800" t="str">
        <f t="shared" si="278"/>
        <v>Above</v>
      </c>
      <c r="V1800" t="str">
        <f t="shared" si="279"/>
        <v>Below</v>
      </c>
      <c r="W1800" t="str">
        <f t="shared" si="276"/>
        <v>Below</v>
      </c>
      <c r="X1800" t="str">
        <f t="shared" si="280"/>
        <v>Sell</v>
      </c>
      <c r="Y1800" t="str">
        <f t="shared" si="275"/>
        <v/>
      </c>
    </row>
    <row r="1801" spans="1:25" x14ac:dyDescent="0.3">
      <c r="A1801" s="2">
        <v>43629</v>
      </c>
      <c r="B1801">
        <v>11873.900390625</v>
      </c>
      <c r="C1801">
        <v>11931.349609375</v>
      </c>
      <c r="D1801">
        <v>11817.0498046875</v>
      </c>
      <c r="E1801">
        <v>11914.0498046875</v>
      </c>
      <c r="F1801">
        <v>1217.97497558593</v>
      </c>
      <c r="G1801">
        <v>1226</v>
      </c>
      <c r="H1801">
        <v>1207.97497558593</v>
      </c>
      <c r="I1801">
        <v>1222.34997558593</v>
      </c>
      <c r="J1801">
        <v>0.102575812118786</v>
      </c>
      <c r="K1801">
        <v>0.102754511445769</v>
      </c>
      <c r="L1801">
        <v>0.102223058678043</v>
      </c>
      <c r="M1801" s="19">
        <v>0.102597353177507</v>
      </c>
      <c r="N1801">
        <v>0.102023927429909</v>
      </c>
      <c r="O1801">
        <v>8.8516314946295797E-4</v>
      </c>
      <c r="P1801">
        <v>0.102909090579372</v>
      </c>
      <c r="Q1801">
        <v>0.10113876428044601</v>
      </c>
      <c r="R1801" s="6">
        <f t="shared" ref="R1801:R1864" si="281">IF(OR(M1801&lt;=Q1801,L1801&lt;=Q1801),"Lower",IF(OR(M1801&gt;=P1801,K1801&gt;=P1801),"Upper",0))</f>
        <v>0</v>
      </c>
      <c r="S1801" t="str">
        <f t="shared" si="274"/>
        <v>Upper</v>
      </c>
      <c r="T1801" t="str">
        <f t="shared" si="277"/>
        <v>Above</v>
      </c>
      <c r="U1801" t="str">
        <f t="shared" si="278"/>
        <v>Above</v>
      </c>
      <c r="V1801" t="str">
        <f t="shared" si="279"/>
        <v>Below</v>
      </c>
      <c r="W1801" t="str">
        <f t="shared" si="276"/>
        <v>Below</v>
      </c>
      <c r="X1801" t="str">
        <f t="shared" si="280"/>
        <v>Sell</v>
      </c>
      <c r="Y1801" t="str">
        <f t="shared" si="275"/>
        <v/>
      </c>
    </row>
    <row r="1802" spans="1:25" x14ac:dyDescent="0.3">
      <c r="A1802" s="2">
        <v>43630</v>
      </c>
      <c r="B1802">
        <v>11910.099609375</v>
      </c>
      <c r="C1802">
        <v>11911.849609375</v>
      </c>
      <c r="D1802">
        <v>11797.7001953125</v>
      </c>
      <c r="E1802">
        <v>11823.2998046875</v>
      </c>
      <c r="F1802">
        <v>1221.47497558593</v>
      </c>
      <c r="G1802">
        <v>1229.47497558593</v>
      </c>
      <c r="H1802">
        <v>1212.5</v>
      </c>
      <c r="I1802">
        <v>1217.55004882812</v>
      </c>
      <c r="J1802">
        <v>0.102557914345607</v>
      </c>
      <c r="K1802">
        <v>0.10321444745392799</v>
      </c>
      <c r="L1802">
        <v>0.102774267859574</v>
      </c>
      <c r="M1802" s="19">
        <v>0.102978869599958</v>
      </c>
      <c r="N1802">
        <v>0.10204133174235</v>
      </c>
      <c r="O1802">
        <v>9.0100366432341902E-4</v>
      </c>
      <c r="P1802">
        <v>0.102942335406673</v>
      </c>
      <c r="Q1802">
        <v>0.101140328078027</v>
      </c>
      <c r="R1802" s="6" t="str">
        <f t="shared" si="281"/>
        <v>Upper</v>
      </c>
      <c r="S1802" t="str">
        <f t="shared" si="274"/>
        <v>Upper</v>
      </c>
      <c r="T1802" t="str">
        <f t="shared" si="277"/>
        <v>Above</v>
      </c>
      <c r="U1802" t="str">
        <f t="shared" si="278"/>
        <v>Above</v>
      </c>
      <c r="V1802" t="str">
        <f t="shared" si="279"/>
        <v>Above</v>
      </c>
      <c r="W1802" t="str">
        <f t="shared" si="276"/>
        <v>Above</v>
      </c>
      <c r="X1802" t="str">
        <f t="shared" si="280"/>
        <v>Sell</v>
      </c>
      <c r="Y1802" t="str">
        <f t="shared" si="275"/>
        <v/>
      </c>
    </row>
    <row r="1803" spans="1:25" x14ac:dyDescent="0.3">
      <c r="A1803" s="2">
        <v>43633</v>
      </c>
      <c r="B1803">
        <v>11844</v>
      </c>
      <c r="C1803">
        <v>11844.0498046875</v>
      </c>
      <c r="D1803">
        <v>11657.75</v>
      </c>
      <c r="E1803">
        <v>11672.150390625</v>
      </c>
      <c r="F1803">
        <v>1217.5</v>
      </c>
      <c r="G1803">
        <v>1219.94995117187</v>
      </c>
      <c r="H1803">
        <v>1208.65002441406</v>
      </c>
      <c r="I1803">
        <v>1211</v>
      </c>
      <c r="J1803">
        <v>0.10279466396487601</v>
      </c>
      <c r="K1803">
        <v>0.103001082508877</v>
      </c>
      <c r="L1803">
        <v>0.103677812992563</v>
      </c>
      <c r="M1803" s="19">
        <v>0.103751233446466</v>
      </c>
      <c r="N1803">
        <v>0.102052096369029</v>
      </c>
      <c r="O1803">
        <v>9.2086727372988003E-4</v>
      </c>
      <c r="P1803">
        <v>0.102972963642759</v>
      </c>
      <c r="Q1803">
        <v>0.10113122909529899</v>
      </c>
      <c r="R1803" s="6" t="str">
        <f t="shared" si="281"/>
        <v>Upper</v>
      </c>
      <c r="S1803" t="str">
        <f t="shared" si="274"/>
        <v>Upper</v>
      </c>
      <c r="T1803" t="str">
        <f t="shared" si="277"/>
        <v>Above</v>
      </c>
      <c r="U1803" t="str">
        <f t="shared" si="278"/>
        <v>Above</v>
      </c>
      <c r="V1803" t="str">
        <f t="shared" si="279"/>
        <v>Above</v>
      </c>
      <c r="W1803" t="str">
        <f t="shared" si="276"/>
        <v>Above</v>
      </c>
      <c r="X1803" t="str">
        <f t="shared" si="280"/>
        <v>Sell</v>
      </c>
      <c r="Y1803" t="str">
        <f t="shared" si="275"/>
        <v/>
      </c>
    </row>
    <row r="1804" spans="1:25" x14ac:dyDescent="0.3">
      <c r="A1804" s="2">
        <v>43634</v>
      </c>
      <c r="B1804">
        <v>11677.0498046875</v>
      </c>
      <c r="C1804">
        <v>11727.2001953125</v>
      </c>
      <c r="D1804">
        <v>11641.150390625</v>
      </c>
      <c r="E1804">
        <v>11691.5</v>
      </c>
      <c r="F1804">
        <v>1209</v>
      </c>
      <c r="G1804">
        <v>1216</v>
      </c>
      <c r="H1804">
        <v>1202</v>
      </c>
      <c r="I1804">
        <v>1208.625</v>
      </c>
      <c r="J1804">
        <v>0.10353642574297001</v>
      </c>
      <c r="K1804">
        <v>0.103690563795956</v>
      </c>
      <c r="L1804">
        <v>0.10325440009502899</v>
      </c>
      <c r="M1804" s="19">
        <v>0.10337638455287999</v>
      </c>
      <c r="N1804">
        <v>0.102079939337175</v>
      </c>
      <c r="O1804">
        <v>9.5314498156857897E-4</v>
      </c>
      <c r="P1804">
        <v>0.103033084318744</v>
      </c>
      <c r="Q1804">
        <v>0.10112679435560699</v>
      </c>
      <c r="R1804" s="6" t="str">
        <f t="shared" si="281"/>
        <v>Upper</v>
      </c>
      <c r="S1804" t="str">
        <f t="shared" ref="S1804:S1867" si="282">+IF(R1804=0,S1803,R1804)</f>
        <v>Upper</v>
      </c>
      <c r="T1804" t="str">
        <f t="shared" si="277"/>
        <v>Above</v>
      </c>
      <c r="U1804" t="str">
        <f t="shared" si="278"/>
        <v>Above</v>
      </c>
      <c r="V1804" t="str">
        <f t="shared" si="279"/>
        <v>Above</v>
      </c>
      <c r="W1804" t="str">
        <f t="shared" si="276"/>
        <v>Above</v>
      </c>
      <c r="X1804" t="str">
        <f t="shared" si="280"/>
        <v>Sell</v>
      </c>
      <c r="Y1804" t="str">
        <f t="shared" si="275"/>
        <v/>
      </c>
    </row>
    <row r="1805" spans="1:25" x14ac:dyDescent="0.3">
      <c r="A1805" s="2">
        <v>43635</v>
      </c>
      <c r="B1805">
        <v>11744.4501953125</v>
      </c>
      <c r="C1805">
        <v>11802.5</v>
      </c>
      <c r="D1805">
        <v>11625.099609375</v>
      </c>
      <c r="E1805">
        <v>11691.4501953125</v>
      </c>
      <c r="F1805">
        <v>1213.5</v>
      </c>
      <c r="G1805">
        <v>1222.44995117187</v>
      </c>
      <c r="H1805">
        <v>1208.34997558593</v>
      </c>
      <c r="I1805">
        <v>1214.17504882812</v>
      </c>
      <c r="J1805">
        <v>0.10332539879000301</v>
      </c>
      <c r="K1805">
        <v>0.103575509525259</v>
      </c>
      <c r="L1805">
        <v>0.10394319327908901</v>
      </c>
      <c r="M1805" s="19">
        <v>0.103851534971677</v>
      </c>
      <c r="N1805">
        <v>0.10214039655616</v>
      </c>
      <c r="O1805">
        <v>1.02624301865693E-3</v>
      </c>
      <c r="P1805">
        <v>0.103166639574817</v>
      </c>
      <c r="Q1805">
        <v>0.101114153537503</v>
      </c>
      <c r="R1805" s="6" t="str">
        <f t="shared" si="281"/>
        <v>Upper</v>
      </c>
      <c r="S1805" t="str">
        <f t="shared" si="282"/>
        <v>Upper</v>
      </c>
      <c r="T1805" t="str">
        <f t="shared" si="277"/>
        <v>Above</v>
      </c>
      <c r="U1805" t="str">
        <f t="shared" si="278"/>
        <v>Above</v>
      </c>
      <c r="V1805" t="str">
        <f t="shared" si="279"/>
        <v>Above</v>
      </c>
      <c r="W1805" t="str">
        <f t="shared" si="276"/>
        <v>Above</v>
      </c>
      <c r="X1805" t="str">
        <f t="shared" si="280"/>
        <v>Sell</v>
      </c>
      <c r="Y1805" t="str">
        <f t="shared" si="275"/>
        <v/>
      </c>
    </row>
    <row r="1806" spans="1:25" x14ac:dyDescent="0.3">
      <c r="A1806" s="2">
        <v>43636</v>
      </c>
      <c r="B1806">
        <v>11653.650390625</v>
      </c>
      <c r="C1806">
        <v>11843.5</v>
      </c>
      <c r="D1806">
        <v>11635.0498046875</v>
      </c>
      <c r="E1806">
        <v>11831.75</v>
      </c>
      <c r="F1806">
        <v>1214.17504882812</v>
      </c>
      <c r="G1806">
        <v>1218.5</v>
      </c>
      <c r="H1806">
        <v>1207.30004882812</v>
      </c>
      <c r="I1806">
        <v>1213.17504882812</v>
      </c>
      <c r="J1806">
        <v>0.104188388026887</v>
      </c>
      <c r="K1806">
        <v>0.102883438172837</v>
      </c>
      <c r="L1806">
        <v>0.103764063677813</v>
      </c>
      <c r="M1806" s="19">
        <v>0.102535554658281</v>
      </c>
      <c r="N1806">
        <v>0.102143280918158</v>
      </c>
      <c r="O1806">
        <v>1.02732193707404E-3</v>
      </c>
      <c r="P1806">
        <v>0.103170602855232</v>
      </c>
      <c r="Q1806">
        <v>0.101115958981084</v>
      </c>
      <c r="R1806" s="6">
        <f t="shared" si="281"/>
        <v>0</v>
      </c>
      <c r="S1806" t="str">
        <f t="shared" si="282"/>
        <v>Upper</v>
      </c>
      <c r="T1806" t="str">
        <f t="shared" si="277"/>
        <v>Above</v>
      </c>
      <c r="U1806" t="str">
        <f t="shared" si="278"/>
        <v>Above</v>
      </c>
      <c r="V1806" t="str">
        <f t="shared" si="279"/>
        <v>Below</v>
      </c>
      <c r="W1806" t="str">
        <f t="shared" si="276"/>
        <v>Below</v>
      </c>
      <c r="X1806" t="str">
        <f t="shared" si="280"/>
        <v>Sell</v>
      </c>
      <c r="Y1806" t="str">
        <f t="shared" si="275"/>
        <v/>
      </c>
    </row>
    <row r="1807" spans="1:25" x14ac:dyDescent="0.3">
      <c r="A1807" s="2">
        <v>43637</v>
      </c>
      <c r="B1807">
        <v>11827.599609375</v>
      </c>
      <c r="C1807">
        <v>11827.9501953125</v>
      </c>
      <c r="D1807">
        <v>11705.099609375</v>
      </c>
      <c r="E1807">
        <v>11724.099609375</v>
      </c>
      <c r="F1807">
        <v>1213</v>
      </c>
      <c r="G1807">
        <v>1214.84997558593</v>
      </c>
      <c r="H1807">
        <v>1202.82495117187</v>
      </c>
      <c r="I1807">
        <v>1207.09997558593</v>
      </c>
      <c r="J1807">
        <v>0.102556735099362</v>
      </c>
      <c r="K1807">
        <v>0.10271010238675</v>
      </c>
      <c r="L1807">
        <v>0.10276076166054</v>
      </c>
      <c r="M1807" s="19">
        <v>0.10295886386198</v>
      </c>
      <c r="N1807">
        <v>0.102289744026822</v>
      </c>
      <c r="O1807">
        <v>9.1251312015536699E-4</v>
      </c>
      <c r="P1807">
        <v>0.10320225714697701</v>
      </c>
      <c r="Q1807">
        <v>0.101377230906667</v>
      </c>
      <c r="R1807" s="6">
        <f t="shared" si="281"/>
        <v>0</v>
      </c>
      <c r="S1807" t="str">
        <f t="shared" si="282"/>
        <v>Upper</v>
      </c>
      <c r="T1807" t="str">
        <f t="shared" si="277"/>
        <v>Above</v>
      </c>
      <c r="U1807" t="str">
        <f t="shared" si="278"/>
        <v>Above</v>
      </c>
      <c r="V1807" t="str">
        <f t="shared" si="279"/>
        <v>Below</v>
      </c>
      <c r="W1807" t="str">
        <f t="shared" si="276"/>
        <v>Below</v>
      </c>
      <c r="X1807" t="str">
        <f t="shared" si="280"/>
        <v>Sell</v>
      </c>
      <c r="Y1807" t="str">
        <f t="shared" si="275"/>
        <v/>
      </c>
    </row>
    <row r="1808" spans="1:25" x14ac:dyDescent="0.3">
      <c r="A1808" s="2">
        <v>43640</v>
      </c>
      <c r="B1808">
        <v>11725.7998046875</v>
      </c>
      <c r="C1808">
        <v>11754</v>
      </c>
      <c r="D1808">
        <v>11670.2001953125</v>
      </c>
      <c r="E1808">
        <v>11699.650390625</v>
      </c>
      <c r="F1808">
        <v>1205.97497558593</v>
      </c>
      <c r="G1808">
        <v>1215.30004882812</v>
      </c>
      <c r="H1808">
        <v>1205</v>
      </c>
      <c r="I1808">
        <v>1208.97497558593</v>
      </c>
      <c r="J1808">
        <v>0.10284799294491</v>
      </c>
      <c r="K1808">
        <v>0.10339459323022999</v>
      </c>
      <c r="L1808">
        <v>0.103254441212071</v>
      </c>
      <c r="M1808" s="19">
        <v>0.10333428224100499</v>
      </c>
      <c r="N1808">
        <v>0.102446896044811</v>
      </c>
      <c r="O1808">
        <v>7.9519403078332396E-4</v>
      </c>
      <c r="P1808">
        <v>0.103242090075595</v>
      </c>
      <c r="Q1808">
        <v>0.101651702014028</v>
      </c>
      <c r="R1808" s="6" t="str">
        <f t="shared" si="281"/>
        <v>Upper</v>
      </c>
      <c r="S1808" t="str">
        <f t="shared" si="282"/>
        <v>Upper</v>
      </c>
      <c r="T1808" t="str">
        <f t="shared" si="277"/>
        <v>Above</v>
      </c>
      <c r="U1808" t="str">
        <f t="shared" si="278"/>
        <v>Above</v>
      </c>
      <c r="V1808" t="str">
        <f t="shared" si="279"/>
        <v>Above</v>
      </c>
      <c r="W1808" t="str">
        <f t="shared" si="276"/>
        <v>Above</v>
      </c>
      <c r="X1808" t="str">
        <f t="shared" si="280"/>
        <v>Sell</v>
      </c>
      <c r="Y1808" t="str">
        <f t="shared" si="275"/>
        <v/>
      </c>
    </row>
    <row r="1809" spans="1:25" x14ac:dyDescent="0.3">
      <c r="A1809" s="2">
        <v>43641</v>
      </c>
      <c r="B1809">
        <v>11681</v>
      </c>
      <c r="C1809">
        <v>11814.400390625</v>
      </c>
      <c r="D1809">
        <v>11651</v>
      </c>
      <c r="E1809">
        <v>11796.4501953125</v>
      </c>
      <c r="F1809">
        <v>1209.92504882812</v>
      </c>
      <c r="G1809">
        <v>1220.75</v>
      </c>
      <c r="H1809">
        <v>1201.5</v>
      </c>
      <c r="I1809">
        <v>1214.34997558593</v>
      </c>
      <c r="J1809">
        <v>0.10358060515607601</v>
      </c>
      <c r="K1809">
        <v>0.10332729208743301</v>
      </c>
      <c r="L1809">
        <v>0.103124195348038</v>
      </c>
      <c r="M1809" s="19">
        <v>0.10294198301014899</v>
      </c>
      <c r="N1809">
        <v>0.10254493735834901</v>
      </c>
      <c r="O1809">
        <v>7.2252535172715197E-4</v>
      </c>
      <c r="P1809">
        <v>0.103267462710076</v>
      </c>
      <c r="Q1809">
        <v>0.101822412006622</v>
      </c>
      <c r="R1809" s="6" t="str">
        <f t="shared" si="281"/>
        <v>Upper</v>
      </c>
      <c r="S1809" t="str">
        <f t="shared" si="282"/>
        <v>Upper</v>
      </c>
      <c r="T1809" t="str">
        <f t="shared" si="277"/>
        <v>Above</v>
      </c>
      <c r="U1809" t="str">
        <f t="shared" si="278"/>
        <v>Above</v>
      </c>
      <c r="V1809" t="str">
        <f t="shared" si="279"/>
        <v>Below</v>
      </c>
      <c r="W1809" t="str">
        <f t="shared" si="276"/>
        <v>Below</v>
      </c>
      <c r="X1809" t="str">
        <f t="shared" si="280"/>
        <v>Sell</v>
      </c>
      <c r="Y1809" t="str">
        <f t="shared" si="275"/>
        <v/>
      </c>
    </row>
    <row r="1810" spans="1:25" x14ac:dyDescent="0.3">
      <c r="A1810" s="2">
        <v>43642</v>
      </c>
      <c r="B1810">
        <v>11768.150390625</v>
      </c>
      <c r="C1810">
        <v>11871.849609375</v>
      </c>
      <c r="D1810">
        <v>11757.5498046875</v>
      </c>
      <c r="E1810">
        <v>11847.5498046875</v>
      </c>
      <c r="F1810">
        <v>1212.34997558593</v>
      </c>
      <c r="G1810">
        <v>1235</v>
      </c>
      <c r="H1810">
        <v>1211</v>
      </c>
      <c r="I1810">
        <v>1233.94995117187</v>
      </c>
      <c r="J1810">
        <v>0.103019585520571</v>
      </c>
      <c r="K1810">
        <v>0.104027598111143</v>
      </c>
      <c r="L1810">
        <v>0.102997650030553</v>
      </c>
      <c r="M1810" s="19">
        <v>0.104152332888582</v>
      </c>
      <c r="N1810">
        <v>0.102688737695177</v>
      </c>
      <c r="O1810">
        <v>7.4266908598356104E-4</v>
      </c>
      <c r="P1810">
        <v>0.103431406781161</v>
      </c>
      <c r="Q1810">
        <v>0.101946068609194</v>
      </c>
      <c r="R1810" s="6" t="str">
        <f t="shared" si="281"/>
        <v>Upper</v>
      </c>
      <c r="S1810" t="str">
        <f t="shared" si="282"/>
        <v>Upper</v>
      </c>
      <c r="T1810" t="str">
        <f t="shared" si="277"/>
        <v>Above</v>
      </c>
      <c r="U1810" t="str">
        <f t="shared" si="278"/>
        <v>Above</v>
      </c>
      <c r="V1810" t="str">
        <f t="shared" si="279"/>
        <v>Above</v>
      </c>
      <c r="W1810" t="str">
        <f t="shared" si="276"/>
        <v>Above</v>
      </c>
      <c r="X1810" t="str">
        <f t="shared" si="280"/>
        <v>Sell</v>
      </c>
      <c r="Y1810" t="str">
        <f t="shared" si="275"/>
        <v/>
      </c>
    </row>
    <row r="1811" spans="1:25" x14ac:dyDescent="0.3">
      <c r="A1811" s="2">
        <v>43643</v>
      </c>
      <c r="B1811">
        <v>11860.849609375</v>
      </c>
      <c r="C1811">
        <v>11911.150390625</v>
      </c>
      <c r="D1811">
        <v>11821.0498046875</v>
      </c>
      <c r="E1811">
        <v>11841.5498046875</v>
      </c>
      <c r="F1811">
        <v>1234.375</v>
      </c>
      <c r="G1811">
        <v>1247.25</v>
      </c>
      <c r="H1811">
        <v>1228.07495117187</v>
      </c>
      <c r="I1811">
        <v>1231.15002441406</v>
      </c>
      <c r="J1811">
        <v>0.104071381111209</v>
      </c>
      <c r="K1811">
        <v>0.104712807671514</v>
      </c>
      <c r="L1811">
        <v>0.103888823028636</v>
      </c>
      <c r="M1811" s="19">
        <v>0.103968656528954</v>
      </c>
      <c r="N1811">
        <v>0.10279299716936401</v>
      </c>
      <c r="O1811">
        <v>7.6954944769356496E-4</v>
      </c>
      <c r="P1811">
        <v>0.10356254661705699</v>
      </c>
      <c r="Q1811">
        <v>0.10202344772167</v>
      </c>
      <c r="R1811" s="6" t="str">
        <f t="shared" si="281"/>
        <v>Upper</v>
      </c>
      <c r="S1811" t="str">
        <f t="shared" si="282"/>
        <v>Upper</v>
      </c>
      <c r="T1811" t="str">
        <f t="shared" si="277"/>
        <v>Above</v>
      </c>
      <c r="U1811" t="str">
        <f t="shared" si="278"/>
        <v>Above</v>
      </c>
      <c r="V1811" t="str">
        <f t="shared" si="279"/>
        <v>Above</v>
      </c>
      <c r="W1811" t="str">
        <f t="shared" si="276"/>
        <v>Above</v>
      </c>
      <c r="X1811" t="str">
        <f t="shared" si="280"/>
        <v>Sell</v>
      </c>
      <c r="Y1811" t="str">
        <f t="shared" si="275"/>
        <v/>
      </c>
    </row>
    <row r="1812" spans="1:25" x14ac:dyDescent="0.3">
      <c r="A1812" s="2">
        <v>43644</v>
      </c>
      <c r="B1812">
        <v>11861.150390625</v>
      </c>
      <c r="C1812">
        <v>11871.7001953125</v>
      </c>
      <c r="D1812">
        <v>11775.5</v>
      </c>
      <c r="E1812">
        <v>11788.849609375</v>
      </c>
      <c r="F1812">
        <v>1232</v>
      </c>
      <c r="G1812">
        <v>1237.5</v>
      </c>
      <c r="H1812">
        <v>1218.52502441406</v>
      </c>
      <c r="I1812">
        <v>1221.875</v>
      </c>
      <c r="J1812">
        <v>0.10386850848580099</v>
      </c>
      <c r="K1812">
        <v>0.104239492207579</v>
      </c>
      <c r="L1812">
        <v>0.103479684464698</v>
      </c>
      <c r="M1812" s="19">
        <v>0.103646669563781</v>
      </c>
      <c r="N1812">
        <v>0.102869917976561</v>
      </c>
      <c r="O1812">
        <v>7.7437468964655501E-4</v>
      </c>
      <c r="P1812">
        <v>0.10364429266620701</v>
      </c>
      <c r="Q1812">
        <v>0.102095543286914</v>
      </c>
      <c r="R1812" s="6" t="str">
        <f t="shared" si="281"/>
        <v>Upper</v>
      </c>
      <c r="S1812" t="str">
        <f t="shared" si="282"/>
        <v>Upper</v>
      </c>
      <c r="T1812" t="str">
        <f t="shared" si="277"/>
        <v>Above</v>
      </c>
      <c r="U1812" t="str">
        <f t="shared" si="278"/>
        <v>Above</v>
      </c>
      <c r="V1812" t="str">
        <f t="shared" si="279"/>
        <v>Above</v>
      </c>
      <c r="W1812" t="str">
        <f t="shared" si="276"/>
        <v>Above</v>
      </c>
      <c r="X1812" t="str">
        <f t="shared" si="280"/>
        <v>Sell</v>
      </c>
      <c r="Y1812" t="str">
        <f t="shared" si="275"/>
        <v/>
      </c>
    </row>
    <row r="1813" spans="1:25" x14ac:dyDescent="0.3">
      <c r="A1813" s="2">
        <v>43647</v>
      </c>
      <c r="B1813">
        <v>11839.900390625</v>
      </c>
      <c r="C1813">
        <v>11884.650390625</v>
      </c>
      <c r="D1813">
        <v>11830.7998046875</v>
      </c>
      <c r="E1813">
        <v>11865.599609375</v>
      </c>
      <c r="F1813">
        <v>1228</v>
      </c>
      <c r="G1813">
        <v>1244.5</v>
      </c>
      <c r="H1813">
        <v>1225.02502441406</v>
      </c>
      <c r="I1813">
        <v>1242.77502441406</v>
      </c>
      <c r="J1813">
        <v>0.10371708878331</v>
      </c>
      <c r="K1813">
        <v>0.104714901919344</v>
      </c>
      <c r="L1813">
        <v>0.10354541067702699</v>
      </c>
      <c r="M1813" s="19">
        <v>0.104737650462446</v>
      </c>
      <c r="N1813">
        <v>0.103021270805763</v>
      </c>
      <c r="O1813">
        <v>8.2970209414236695E-4</v>
      </c>
      <c r="P1813">
        <v>0.103850972899905</v>
      </c>
      <c r="Q1813">
        <v>0.10219156871162</v>
      </c>
      <c r="R1813" s="6" t="str">
        <f t="shared" si="281"/>
        <v>Upper</v>
      </c>
      <c r="S1813" t="str">
        <f t="shared" si="282"/>
        <v>Upper</v>
      </c>
      <c r="T1813" t="str">
        <f t="shared" si="277"/>
        <v>Above</v>
      </c>
      <c r="U1813" t="str">
        <f t="shared" si="278"/>
        <v>Above</v>
      </c>
      <c r="V1813" t="str">
        <f t="shared" si="279"/>
        <v>Above</v>
      </c>
      <c r="W1813" t="str">
        <f t="shared" si="276"/>
        <v>Above</v>
      </c>
      <c r="X1813" t="str">
        <f t="shared" si="280"/>
        <v>Sell</v>
      </c>
      <c r="Y1813" t="str">
        <f t="shared" si="275"/>
        <v/>
      </c>
    </row>
    <row r="1814" spans="1:25" x14ac:dyDescent="0.3">
      <c r="A1814" s="2">
        <v>43648</v>
      </c>
      <c r="B1814">
        <v>11890.2998046875</v>
      </c>
      <c r="C1814">
        <v>11917.4501953125</v>
      </c>
      <c r="D1814">
        <v>11814.7001953125</v>
      </c>
      <c r="E1814">
        <v>11910.2998046875</v>
      </c>
      <c r="F1814">
        <v>1244</v>
      </c>
      <c r="G1814">
        <v>1248.75</v>
      </c>
      <c r="H1814">
        <v>1233.59997558593</v>
      </c>
      <c r="I1814">
        <v>1247.5</v>
      </c>
      <c r="J1814">
        <v>0.104623097855747</v>
      </c>
      <c r="K1814">
        <v>0.10478332021821</v>
      </c>
      <c r="L1814">
        <v>0.104412296138954</v>
      </c>
      <c r="M1814" s="19">
        <v>0.10474127607677999</v>
      </c>
      <c r="N1814">
        <v>0.10317687294266301</v>
      </c>
      <c r="O1814">
        <v>8.4654452608248798E-4</v>
      </c>
      <c r="P1814">
        <v>0.10402341746874499</v>
      </c>
      <c r="Q1814">
        <v>0.10233032841658</v>
      </c>
      <c r="R1814" s="6" t="str">
        <f t="shared" si="281"/>
        <v>Upper</v>
      </c>
      <c r="S1814" t="str">
        <f t="shared" si="282"/>
        <v>Upper</v>
      </c>
      <c r="T1814" t="str">
        <f t="shared" si="277"/>
        <v>Above</v>
      </c>
      <c r="U1814" t="str">
        <f t="shared" si="278"/>
        <v>Above</v>
      </c>
      <c r="V1814" t="str">
        <f t="shared" si="279"/>
        <v>Above</v>
      </c>
      <c r="W1814" t="str">
        <f t="shared" si="276"/>
        <v>Above</v>
      </c>
      <c r="X1814" t="str">
        <f t="shared" si="280"/>
        <v>Sell</v>
      </c>
      <c r="Y1814" t="str">
        <f t="shared" si="275"/>
        <v/>
      </c>
    </row>
    <row r="1815" spans="1:25" x14ac:dyDescent="0.3">
      <c r="A1815" s="2">
        <v>43649</v>
      </c>
      <c r="B1815">
        <v>11932.150390625</v>
      </c>
      <c r="C1815">
        <v>11945.2001953125</v>
      </c>
      <c r="D1815">
        <v>11887.0498046875</v>
      </c>
      <c r="E1815">
        <v>11916.75</v>
      </c>
      <c r="F1815">
        <v>1249.5</v>
      </c>
      <c r="G1815">
        <v>1251.65002441406</v>
      </c>
      <c r="H1815">
        <v>1241.5</v>
      </c>
      <c r="I1815">
        <v>1244.82495117187</v>
      </c>
      <c r="J1815">
        <v>0.104717084439509</v>
      </c>
      <c r="K1815">
        <v>0.104782674542803</v>
      </c>
      <c r="L1815">
        <v>0.104441389612957</v>
      </c>
      <c r="M1815" s="19">
        <v>0.104460104573132</v>
      </c>
      <c r="N1815">
        <v>0.10330012071468</v>
      </c>
      <c r="O1815">
        <v>8.4487704015489098E-4</v>
      </c>
      <c r="P1815">
        <v>0.104144997754835</v>
      </c>
      <c r="Q1815">
        <v>0.10245524367452501</v>
      </c>
      <c r="R1815" s="6" t="str">
        <f t="shared" si="281"/>
        <v>Upper</v>
      </c>
      <c r="S1815" t="str">
        <f t="shared" si="282"/>
        <v>Upper</v>
      </c>
      <c r="T1815" t="str">
        <f t="shared" si="277"/>
        <v>Above</v>
      </c>
      <c r="U1815" t="str">
        <f t="shared" si="278"/>
        <v>Above</v>
      </c>
      <c r="V1815" t="str">
        <f t="shared" si="279"/>
        <v>Above</v>
      </c>
      <c r="W1815" t="str">
        <f t="shared" si="276"/>
        <v>Above</v>
      </c>
      <c r="X1815" t="str">
        <f t="shared" si="280"/>
        <v>Sell</v>
      </c>
      <c r="Y1815" t="str">
        <f t="shared" si="275"/>
        <v/>
      </c>
    </row>
    <row r="1816" spans="1:25" x14ac:dyDescent="0.3">
      <c r="A1816" s="2">
        <v>43650</v>
      </c>
      <c r="B1816">
        <v>11928.7998046875</v>
      </c>
      <c r="C1816">
        <v>11969.25</v>
      </c>
      <c r="D1816">
        <v>11923.650390625</v>
      </c>
      <c r="E1816">
        <v>11946.75</v>
      </c>
      <c r="F1816">
        <v>1247.40002441406</v>
      </c>
      <c r="G1816">
        <v>1248.94995117187</v>
      </c>
      <c r="H1816">
        <v>1236</v>
      </c>
      <c r="I1816">
        <v>1241.90002441406</v>
      </c>
      <c r="J1816">
        <v>0.104570455103445</v>
      </c>
      <c r="K1816">
        <v>0.104346550633654</v>
      </c>
      <c r="L1816">
        <v>0.10365953038775801</v>
      </c>
      <c r="M1816" s="19">
        <v>0.103952959960998</v>
      </c>
      <c r="N1816">
        <v>0.10338251784696401</v>
      </c>
      <c r="O1816">
        <v>8.2279080939729398E-4</v>
      </c>
      <c r="P1816">
        <v>0.104205308656362</v>
      </c>
      <c r="Q1816">
        <v>0.10255972703756699</v>
      </c>
      <c r="R1816" s="6" t="str">
        <f t="shared" si="281"/>
        <v>Upper</v>
      </c>
      <c r="S1816" t="str">
        <f t="shared" si="282"/>
        <v>Upper</v>
      </c>
      <c r="T1816" t="str">
        <f t="shared" si="277"/>
        <v>Above</v>
      </c>
      <c r="U1816" t="str">
        <f t="shared" si="278"/>
        <v>Above</v>
      </c>
      <c r="V1816" t="str">
        <f t="shared" si="279"/>
        <v>Below</v>
      </c>
      <c r="W1816" t="str">
        <f t="shared" si="276"/>
        <v>Below</v>
      </c>
      <c r="X1816" t="str">
        <f t="shared" si="280"/>
        <v>Sell</v>
      </c>
      <c r="Y1816" t="str">
        <f t="shared" si="275"/>
        <v/>
      </c>
    </row>
    <row r="1817" spans="1:25" x14ac:dyDescent="0.3">
      <c r="A1817" s="2">
        <v>43651</v>
      </c>
      <c r="B1817">
        <v>11964.75</v>
      </c>
      <c r="C1817">
        <v>11981.75</v>
      </c>
      <c r="D1817">
        <v>11797.900390625</v>
      </c>
      <c r="E1817">
        <v>11811.150390625</v>
      </c>
      <c r="F1817">
        <v>1242.55004882812</v>
      </c>
      <c r="G1817">
        <v>1247.47497558593</v>
      </c>
      <c r="H1817">
        <v>1230</v>
      </c>
      <c r="I1817">
        <v>1236.19995117187</v>
      </c>
      <c r="J1817">
        <v>0.10385089941938799</v>
      </c>
      <c r="K1817">
        <v>0.10411458890278399</v>
      </c>
      <c r="L1817">
        <v>0.104255838689517</v>
      </c>
      <c r="M1817" s="19">
        <v>0.104663805834958</v>
      </c>
      <c r="N1817">
        <v>0.103460872847891</v>
      </c>
      <c r="O1817">
        <v>8.6754128894658703E-4</v>
      </c>
      <c r="P1817">
        <v>0.10432841413683799</v>
      </c>
      <c r="Q1817">
        <v>0.102593331558945</v>
      </c>
      <c r="R1817" s="6" t="str">
        <f t="shared" si="281"/>
        <v>Upper</v>
      </c>
      <c r="S1817" t="str">
        <f t="shared" si="282"/>
        <v>Upper</v>
      </c>
      <c r="T1817" t="str">
        <f t="shared" si="277"/>
        <v>Above</v>
      </c>
      <c r="U1817" t="str">
        <f t="shared" si="278"/>
        <v>Above</v>
      </c>
      <c r="V1817" t="str">
        <f t="shared" si="279"/>
        <v>Above</v>
      </c>
      <c r="W1817" t="str">
        <f t="shared" si="276"/>
        <v>Above</v>
      </c>
      <c r="X1817" t="str">
        <f t="shared" si="280"/>
        <v>Sell</v>
      </c>
      <c r="Y1817" t="str">
        <f t="shared" si="275"/>
        <v/>
      </c>
    </row>
    <row r="1818" spans="1:25" x14ac:dyDescent="0.3">
      <c r="A1818" s="2">
        <v>43654</v>
      </c>
      <c r="B1818">
        <v>11770.400390625</v>
      </c>
      <c r="C1818">
        <v>11771.900390625</v>
      </c>
      <c r="D1818">
        <v>11523.2998046875</v>
      </c>
      <c r="E1818">
        <v>11558.599609375</v>
      </c>
      <c r="F1818">
        <v>1237.27502441406</v>
      </c>
      <c r="G1818">
        <v>1237.30004882812</v>
      </c>
      <c r="H1818">
        <v>1198.52502441406</v>
      </c>
      <c r="I1818">
        <v>1204.80004882812</v>
      </c>
      <c r="J1818">
        <v>0.105117496716555</v>
      </c>
      <c r="K1818">
        <v>0.105106228201989</v>
      </c>
      <c r="L1818">
        <v>0.10400883815645499</v>
      </c>
      <c r="M1818" s="19">
        <v>0.104234084538314</v>
      </c>
      <c r="N1818">
        <v>0.103555867119852</v>
      </c>
      <c r="O1818">
        <v>8.4129956553405198E-4</v>
      </c>
      <c r="P1818">
        <v>0.104397166685386</v>
      </c>
      <c r="Q1818">
        <v>0.102714567554318</v>
      </c>
      <c r="R1818" s="6" t="str">
        <f t="shared" si="281"/>
        <v>Upper</v>
      </c>
      <c r="S1818" t="str">
        <f t="shared" si="282"/>
        <v>Upper</v>
      </c>
      <c r="T1818" t="str">
        <f t="shared" si="277"/>
        <v>Above</v>
      </c>
      <c r="U1818" t="str">
        <f t="shared" si="278"/>
        <v>Above</v>
      </c>
      <c r="V1818" t="str">
        <f t="shared" si="279"/>
        <v>Below</v>
      </c>
      <c r="W1818" t="str">
        <f t="shared" si="276"/>
        <v>Below</v>
      </c>
      <c r="X1818" t="str">
        <f t="shared" si="280"/>
        <v>Sell</v>
      </c>
      <c r="Y1818" t="str">
        <f t="shared" si="275"/>
        <v/>
      </c>
    </row>
    <row r="1819" spans="1:25" x14ac:dyDescent="0.3">
      <c r="A1819" s="2">
        <v>43655</v>
      </c>
      <c r="B1819">
        <v>11531.599609375</v>
      </c>
      <c r="C1819">
        <v>11582.5498046875</v>
      </c>
      <c r="D1819">
        <v>11461</v>
      </c>
      <c r="E1819">
        <v>11555.900390625</v>
      </c>
      <c r="F1819">
        <v>1201.92504882812</v>
      </c>
      <c r="G1819">
        <v>1205.40002441406</v>
      </c>
      <c r="H1819">
        <v>1186.5</v>
      </c>
      <c r="I1819">
        <v>1189.57495117187</v>
      </c>
      <c r="J1819">
        <v>0.10422882250013001</v>
      </c>
      <c r="K1819">
        <v>0.104070351066069</v>
      </c>
      <c r="L1819">
        <v>0.103524997818689</v>
      </c>
      <c r="M1819" s="19">
        <v>0.102940914248183</v>
      </c>
      <c r="N1819">
        <v>0.10358741510905201</v>
      </c>
      <c r="O1819">
        <v>8.0308213503938104E-4</v>
      </c>
      <c r="P1819">
        <v>0.104390497244091</v>
      </c>
      <c r="Q1819">
        <v>0.102784332974012</v>
      </c>
      <c r="R1819" s="6">
        <f t="shared" si="281"/>
        <v>0</v>
      </c>
      <c r="S1819" t="str">
        <f t="shared" si="282"/>
        <v>Upper</v>
      </c>
      <c r="T1819" t="str">
        <f t="shared" si="277"/>
        <v>Above</v>
      </c>
      <c r="U1819" t="str">
        <f t="shared" si="278"/>
        <v>Above</v>
      </c>
      <c r="V1819" t="str">
        <f t="shared" si="279"/>
        <v>Below</v>
      </c>
      <c r="W1819" t="str">
        <f t="shared" si="276"/>
        <v>Below</v>
      </c>
      <c r="X1819" t="str">
        <f t="shared" si="280"/>
        <v>Sell</v>
      </c>
      <c r="Y1819" t="str">
        <f t="shared" si="275"/>
        <v/>
      </c>
    </row>
    <row r="1820" spans="1:25" x14ac:dyDescent="0.3">
      <c r="A1820" s="2">
        <v>43656</v>
      </c>
      <c r="B1820">
        <v>11536.150390625</v>
      </c>
      <c r="C1820">
        <v>11593.7001953125</v>
      </c>
      <c r="D1820">
        <v>11475.650390625</v>
      </c>
      <c r="E1820">
        <v>11498.900390625</v>
      </c>
      <c r="F1820">
        <v>1189.375</v>
      </c>
      <c r="G1820">
        <v>1199</v>
      </c>
      <c r="H1820">
        <v>1183.125</v>
      </c>
      <c r="I1820">
        <v>1194.375</v>
      </c>
      <c r="J1820">
        <v>0.103099817506415</v>
      </c>
      <c r="K1820">
        <v>0.103418234023747</v>
      </c>
      <c r="L1820">
        <v>0.10309873163847399</v>
      </c>
      <c r="M1820" s="19">
        <v>0.103868627384038</v>
      </c>
      <c r="N1820">
        <v>0.103684657079003</v>
      </c>
      <c r="O1820">
        <v>7.0248365847655296E-4</v>
      </c>
      <c r="P1820">
        <v>0.10438714073748</v>
      </c>
      <c r="Q1820">
        <v>0.102982173420527</v>
      </c>
      <c r="R1820" s="6">
        <f t="shared" si="281"/>
        <v>0</v>
      </c>
      <c r="S1820" t="str">
        <f t="shared" si="282"/>
        <v>Upper</v>
      </c>
      <c r="T1820" t="str">
        <f t="shared" si="277"/>
        <v>Above</v>
      </c>
      <c r="U1820" t="str">
        <f t="shared" si="278"/>
        <v>Above</v>
      </c>
      <c r="V1820" t="str">
        <f t="shared" si="279"/>
        <v>Below</v>
      </c>
      <c r="W1820" t="str">
        <f t="shared" si="276"/>
        <v>Below</v>
      </c>
      <c r="X1820" t="str">
        <f t="shared" si="280"/>
        <v>Sell</v>
      </c>
      <c r="Y1820" t="str">
        <f t="shared" si="275"/>
        <v/>
      </c>
    </row>
    <row r="1821" spans="1:25" x14ac:dyDescent="0.3">
      <c r="A1821" s="2">
        <v>43657</v>
      </c>
      <c r="B1821">
        <v>11561.4501953125</v>
      </c>
      <c r="C1821">
        <v>11599</v>
      </c>
      <c r="D1821">
        <v>11519.5</v>
      </c>
      <c r="E1821">
        <v>11582.900390625</v>
      </c>
      <c r="F1821">
        <v>1201.5</v>
      </c>
      <c r="G1821">
        <v>1207</v>
      </c>
      <c r="H1821">
        <v>1197.82495117187</v>
      </c>
      <c r="I1821">
        <v>1203.57495117187</v>
      </c>
      <c r="J1821">
        <v>0.103922949085326</v>
      </c>
      <c r="K1821">
        <v>0.10406069488748999</v>
      </c>
      <c r="L1821">
        <v>0.103982373468629</v>
      </c>
      <c r="M1821" s="19">
        <v>0.10390963494307701</v>
      </c>
      <c r="N1821">
        <v>0.103750271167282</v>
      </c>
      <c r="O1821">
        <v>6.5528071974040405E-4</v>
      </c>
      <c r="P1821">
        <v>0.104405551887022</v>
      </c>
      <c r="Q1821">
        <v>0.103094990447542</v>
      </c>
      <c r="R1821" s="6">
        <f t="shared" si="281"/>
        <v>0</v>
      </c>
      <c r="S1821" t="str">
        <f t="shared" si="282"/>
        <v>Upper</v>
      </c>
      <c r="T1821" t="str">
        <f t="shared" si="277"/>
        <v>Above</v>
      </c>
      <c r="U1821" t="str">
        <f t="shared" si="278"/>
        <v>Above</v>
      </c>
      <c r="V1821" t="str">
        <f t="shared" si="279"/>
        <v>Below</v>
      </c>
      <c r="W1821" t="str">
        <f t="shared" si="276"/>
        <v>Below</v>
      </c>
      <c r="X1821" t="str">
        <f t="shared" si="280"/>
        <v>Sell</v>
      </c>
      <c r="Y1821" t="str">
        <f t="shared" si="275"/>
        <v/>
      </c>
    </row>
    <row r="1822" spans="1:25" x14ac:dyDescent="0.3">
      <c r="A1822" s="2">
        <v>43658</v>
      </c>
      <c r="B1822">
        <v>11601.150390625</v>
      </c>
      <c r="C1822">
        <v>11639.5498046875</v>
      </c>
      <c r="D1822">
        <v>11538.599609375</v>
      </c>
      <c r="E1822">
        <v>11552.5</v>
      </c>
      <c r="F1822">
        <v>1209</v>
      </c>
      <c r="G1822">
        <v>1209</v>
      </c>
      <c r="H1822">
        <v>1192.52502441406</v>
      </c>
      <c r="I1822">
        <v>1196.94995117187</v>
      </c>
      <c r="J1822">
        <v>0.10421380288087601</v>
      </c>
      <c r="K1822">
        <v>0.103869996716978</v>
      </c>
      <c r="L1822">
        <v>0.103350932070226</v>
      </c>
      <c r="M1822" s="19">
        <v>0.103609604083261</v>
      </c>
      <c r="N1822">
        <v>0.103781807891447</v>
      </c>
      <c r="O1822">
        <v>6.3092660189687996E-4</v>
      </c>
      <c r="P1822">
        <v>0.104412734493344</v>
      </c>
      <c r="Q1822">
        <v>0.10315088128954999</v>
      </c>
      <c r="R1822" s="6">
        <f t="shared" si="281"/>
        <v>0</v>
      </c>
      <c r="S1822" t="str">
        <f t="shared" si="282"/>
        <v>Upper</v>
      </c>
      <c r="T1822" t="str">
        <f t="shared" si="277"/>
        <v>Above</v>
      </c>
      <c r="U1822" t="str">
        <f t="shared" si="278"/>
        <v>Above</v>
      </c>
      <c r="V1822" t="str">
        <f t="shared" si="279"/>
        <v>Below</v>
      </c>
      <c r="W1822" t="str">
        <f t="shared" si="276"/>
        <v>Below</v>
      </c>
      <c r="X1822" t="str">
        <f t="shared" si="280"/>
        <v>Sell</v>
      </c>
      <c r="Y1822" t="str">
        <f t="shared" si="275"/>
        <v/>
      </c>
    </row>
    <row r="1823" spans="1:25" x14ac:dyDescent="0.3">
      <c r="A1823" s="2">
        <v>43661</v>
      </c>
      <c r="B1823">
        <v>11614.75</v>
      </c>
      <c r="C1823">
        <v>11618.400390625</v>
      </c>
      <c r="D1823">
        <v>11532.2998046875</v>
      </c>
      <c r="E1823">
        <v>11588.349609375</v>
      </c>
      <c r="F1823">
        <v>1198</v>
      </c>
      <c r="G1823">
        <v>1201.5</v>
      </c>
      <c r="H1823">
        <v>1188.67504882812</v>
      </c>
      <c r="I1823">
        <v>1197.375</v>
      </c>
      <c r="J1823">
        <v>0.10314470823737</v>
      </c>
      <c r="K1823">
        <v>0.10341354744233899</v>
      </c>
      <c r="L1823">
        <v>0.103073547250737</v>
      </c>
      <c r="M1823" s="19">
        <v>0.103325757365079</v>
      </c>
      <c r="N1823">
        <v>0.103760534087378</v>
      </c>
      <c r="O1823">
        <v>6.3913160467377202E-4</v>
      </c>
      <c r="P1823">
        <v>0.104399665692052</v>
      </c>
      <c r="Q1823">
        <v>0.103121402482704</v>
      </c>
      <c r="R1823" s="6" t="str">
        <f t="shared" si="281"/>
        <v>Lower</v>
      </c>
      <c r="S1823" t="str">
        <f t="shared" si="282"/>
        <v>Lower</v>
      </c>
      <c r="T1823" t="str">
        <f t="shared" si="277"/>
        <v>Above</v>
      </c>
      <c r="U1823" t="str">
        <f t="shared" si="278"/>
        <v>Above</v>
      </c>
      <c r="V1823" t="str">
        <f t="shared" si="279"/>
        <v>Below</v>
      </c>
      <c r="W1823" t="str">
        <f t="shared" si="276"/>
        <v>Above</v>
      </c>
      <c r="X1823" t="str">
        <f t="shared" si="280"/>
        <v>Buy</v>
      </c>
      <c r="Y1823" t="str">
        <f t="shared" si="275"/>
        <v>Buy</v>
      </c>
    </row>
    <row r="1824" spans="1:25" x14ac:dyDescent="0.3">
      <c r="A1824" s="2">
        <v>43662</v>
      </c>
      <c r="B1824">
        <v>11596.650390625</v>
      </c>
      <c r="C1824">
        <v>11670.0498046875</v>
      </c>
      <c r="D1824">
        <v>11573.9501953125</v>
      </c>
      <c r="E1824">
        <v>11662.599609375</v>
      </c>
      <c r="F1824">
        <v>1209</v>
      </c>
      <c r="G1824">
        <v>1209</v>
      </c>
      <c r="H1824">
        <v>1191</v>
      </c>
      <c r="I1824">
        <v>1195.59997558593</v>
      </c>
      <c r="J1824">
        <v>0.104254242326506</v>
      </c>
      <c r="K1824">
        <v>0.10359852958934</v>
      </c>
      <c r="L1824">
        <v>0.102903501389038</v>
      </c>
      <c r="M1824" s="19">
        <v>0.10251573539615</v>
      </c>
      <c r="N1824">
        <v>0.10371750162954101</v>
      </c>
      <c r="O1824">
        <v>6.9305623763772802E-4</v>
      </c>
      <c r="P1824">
        <v>0.104410557867179</v>
      </c>
      <c r="Q1824">
        <v>0.103024445391904</v>
      </c>
      <c r="R1824" s="6" t="str">
        <f t="shared" si="281"/>
        <v>Lower</v>
      </c>
      <c r="S1824" t="str">
        <f t="shared" si="282"/>
        <v>Lower</v>
      </c>
      <c r="T1824" t="str">
        <f t="shared" si="277"/>
        <v>Below</v>
      </c>
      <c r="U1824" t="str">
        <f t="shared" si="278"/>
        <v>Above</v>
      </c>
      <c r="V1824" t="str">
        <f t="shared" si="279"/>
        <v>Below</v>
      </c>
      <c r="W1824" t="str">
        <f t="shared" si="276"/>
        <v>Below</v>
      </c>
      <c r="X1824" t="str">
        <f t="shared" si="280"/>
        <v>Buy</v>
      </c>
      <c r="Y1824" t="str">
        <f t="shared" si="275"/>
        <v/>
      </c>
    </row>
    <row r="1825" spans="1:25" x14ac:dyDescent="0.3">
      <c r="A1825" s="2">
        <v>43663</v>
      </c>
      <c r="B1825">
        <v>11670.75</v>
      </c>
      <c r="C1825">
        <v>11706.650390625</v>
      </c>
      <c r="D1825">
        <v>11651.150390625</v>
      </c>
      <c r="E1825">
        <v>11687.5</v>
      </c>
      <c r="F1825">
        <v>1196.47497558593</v>
      </c>
      <c r="G1825">
        <v>1205.80004882812</v>
      </c>
      <c r="H1825">
        <v>1195.65002441406</v>
      </c>
      <c r="I1825">
        <v>1198.72497558593</v>
      </c>
      <c r="J1825">
        <v>0.10251911621669001</v>
      </c>
      <c r="K1825">
        <v>0.103001286328133</v>
      </c>
      <c r="L1825">
        <v>0.102620769995049</v>
      </c>
      <c r="M1825" s="19">
        <v>0.10256470379344899</v>
      </c>
      <c r="N1825">
        <v>0.10365316007063</v>
      </c>
      <c r="O1825">
        <v>7.3821952276639704E-4</v>
      </c>
      <c r="P1825">
        <v>0.10439137959339601</v>
      </c>
      <c r="Q1825">
        <v>0.102914940547864</v>
      </c>
      <c r="R1825" s="6" t="str">
        <f t="shared" si="281"/>
        <v>Lower</v>
      </c>
      <c r="S1825" t="str">
        <f t="shared" si="282"/>
        <v>Lower</v>
      </c>
      <c r="T1825" t="str">
        <f t="shared" si="277"/>
        <v>Below</v>
      </c>
      <c r="U1825" t="str">
        <f t="shared" si="278"/>
        <v>Above</v>
      </c>
      <c r="V1825" t="str">
        <f t="shared" si="279"/>
        <v>Below</v>
      </c>
      <c r="W1825" t="str">
        <f t="shared" si="276"/>
        <v>Below</v>
      </c>
      <c r="X1825" t="str">
        <f t="shared" si="280"/>
        <v>Buy</v>
      </c>
      <c r="Y1825" t="str">
        <f t="shared" si="275"/>
        <v/>
      </c>
    </row>
    <row r="1826" spans="1:25" x14ac:dyDescent="0.3">
      <c r="A1826" s="2">
        <v>43664</v>
      </c>
      <c r="B1826">
        <v>11675.599609375</v>
      </c>
      <c r="C1826">
        <v>11677.150390625</v>
      </c>
      <c r="D1826">
        <v>11582.400390625</v>
      </c>
      <c r="E1826">
        <v>11596.900390625</v>
      </c>
      <c r="F1826">
        <v>1201.5</v>
      </c>
      <c r="G1826">
        <v>1214.5</v>
      </c>
      <c r="H1826">
        <v>1200.94995117187</v>
      </c>
      <c r="I1826">
        <v>1205.94995117187</v>
      </c>
      <c r="J1826">
        <v>0.102906920432184</v>
      </c>
      <c r="K1826">
        <v>0.10400653921311601</v>
      </c>
      <c r="L1826">
        <v>0.103687483653556</v>
      </c>
      <c r="M1826" s="19">
        <v>0.103988989346392</v>
      </c>
      <c r="N1826">
        <v>0.103725831805035</v>
      </c>
      <c r="O1826">
        <v>6.9253573106347797E-4</v>
      </c>
      <c r="P1826">
        <v>0.104418367536099</v>
      </c>
      <c r="Q1826">
        <v>0.10303329607397201</v>
      </c>
      <c r="R1826" s="6">
        <f t="shared" si="281"/>
        <v>0</v>
      </c>
      <c r="S1826" t="str">
        <f t="shared" si="282"/>
        <v>Lower</v>
      </c>
      <c r="T1826" t="str">
        <f t="shared" si="277"/>
        <v>Above</v>
      </c>
      <c r="U1826" t="str">
        <f t="shared" si="278"/>
        <v>Above</v>
      </c>
      <c r="V1826" t="str">
        <f t="shared" si="279"/>
        <v>Below</v>
      </c>
      <c r="W1826" t="str">
        <f t="shared" si="276"/>
        <v>Above</v>
      </c>
      <c r="X1826" t="str">
        <f t="shared" si="280"/>
        <v>Buy</v>
      </c>
      <c r="Y1826" t="str">
        <f t="shared" si="275"/>
        <v/>
      </c>
    </row>
    <row r="1827" spans="1:25" x14ac:dyDescent="0.3">
      <c r="A1827" s="2">
        <v>43665</v>
      </c>
      <c r="B1827">
        <v>11627.9501953125</v>
      </c>
      <c r="C1827">
        <v>11640.349609375</v>
      </c>
      <c r="D1827">
        <v>11399.2998046875</v>
      </c>
      <c r="E1827">
        <v>11419.25</v>
      </c>
      <c r="F1827">
        <v>1207.5</v>
      </c>
      <c r="G1827">
        <v>1210.34997558593</v>
      </c>
      <c r="H1827">
        <v>1183.5</v>
      </c>
      <c r="I1827">
        <v>1187.82495117187</v>
      </c>
      <c r="J1827">
        <v>0.103844614030663</v>
      </c>
      <c r="K1827">
        <v>0.103978833643547</v>
      </c>
      <c r="L1827">
        <v>0.103822166297734</v>
      </c>
      <c r="M1827" s="19">
        <v>0.104019524151925</v>
      </c>
      <c r="N1827">
        <v>0.103778864819533</v>
      </c>
      <c r="O1827">
        <v>6.7098805360790801E-4</v>
      </c>
      <c r="P1827">
        <v>0.104449852873141</v>
      </c>
      <c r="Q1827">
        <v>0.10310787676592501</v>
      </c>
      <c r="R1827" s="6">
        <f t="shared" si="281"/>
        <v>0</v>
      </c>
      <c r="S1827" t="str">
        <f t="shared" si="282"/>
        <v>Lower</v>
      </c>
      <c r="T1827" t="str">
        <f t="shared" si="277"/>
        <v>Above</v>
      </c>
      <c r="U1827" t="str">
        <f t="shared" si="278"/>
        <v>Above</v>
      </c>
      <c r="V1827" t="str">
        <f t="shared" si="279"/>
        <v>Below</v>
      </c>
      <c r="W1827" t="str">
        <f t="shared" si="276"/>
        <v>Above</v>
      </c>
      <c r="X1827" t="str">
        <f t="shared" si="280"/>
        <v>Buy</v>
      </c>
      <c r="Y1827" t="str">
        <f t="shared" si="275"/>
        <v/>
      </c>
    </row>
    <row r="1828" spans="1:25" x14ac:dyDescent="0.3">
      <c r="A1828" s="2">
        <v>43668</v>
      </c>
      <c r="B1828">
        <v>11392.849609375</v>
      </c>
      <c r="C1828">
        <v>11398.150390625</v>
      </c>
      <c r="D1828">
        <v>11301.25</v>
      </c>
      <c r="E1828">
        <v>11346.2001953125</v>
      </c>
      <c r="F1828">
        <v>1172.5</v>
      </c>
      <c r="G1828">
        <v>1174.92504882812</v>
      </c>
      <c r="H1828">
        <v>1140.625</v>
      </c>
      <c r="I1828">
        <v>1148.625</v>
      </c>
      <c r="J1828">
        <v>0.102915428553991</v>
      </c>
      <c r="K1828">
        <v>0.10308032518982201</v>
      </c>
      <c r="L1828">
        <v>0.10092910076318901</v>
      </c>
      <c r="M1828" s="19">
        <v>0.101234332219392</v>
      </c>
      <c r="N1828">
        <v>0.103673867318452</v>
      </c>
      <c r="O1828">
        <v>8.76919769870111E-4</v>
      </c>
      <c r="P1828">
        <v>0.10455078708832199</v>
      </c>
      <c r="Q1828">
        <v>0.102796947548582</v>
      </c>
      <c r="R1828" s="6" t="str">
        <f t="shared" si="281"/>
        <v>Lower</v>
      </c>
      <c r="S1828" t="str">
        <f t="shared" si="282"/>
        <v>Lower</v>
      </c>
      <c r="T1828" t="str">
        <f t="shared" si="277"/>
        <v>Below</v>
      </c>
      <c r="U1828" t="str">
        <f t="shared" si="278"/>
        <v>Above</v>
      </c>
      <c r="V1828" t="str">
        <f t="shared" si="279"/>
        <v>Below</v>
      </c>
      <c r="W1828" t="str">
        <f t="shared" si="276"/>
        <v>Below</v>
      </c>
      <c r="X1828" t="str">
        <f t="shared" si="280"/>
        <v>Buy</v>
      </c>
      <c r="Y1828" t="str">
        <f t="shared" si="275"/>
        <v/>
      </c>
    </row>
    <row r="1829" spans="1:25" x14ac:dyDescent="0.3">
      <c r="A1829" s="2">
        <v>43669</v>
      </c>
      <c r="B1829">
        <v>11372.25</v>
      </c>
      <c r="C1829">
        <v>11398.150390625</v>
      </c>
      <c r="D1829">
        <v>11302.7998046875</v>
      </c>
      <c r="E1829">
        <v>11331.0498046875</v>
      </c>
      <c r="F1829">
        <v>1147.25</v>
      </c>
      <c r="G1829">
        <v>1147.25</v>
      </c>
      <c r="H1829">
        <v>1121.02502441406</v>
      </c>
      <c r="I1829">
        <v>1131.75</v>
      </c>
      <c r="J1829">
        <v>0.100881531798896</v>
      </c>
      <c r="K1829">
        <v>0.10065229538852299</v>
      </c>
      <c r="L1829">
        <v>9.9181180219537299E-2</v>
      </c>
      <c r="M1829" s="19">
        <v>9.98804188056618E-2</v>
      </c>
      <c r="N1829">
        <v>0.103520789108228</v>
      </c>
      <c r="O1829">
        <v>1.21388275646755E-3</v>
      </c>
      <c r="P1829">
        <v>0.104734671864695</v>
      </c>
      <c r="Q1829">
        <v>0.10230690635176</v>
      </c>
      <c r="R1829" s="6" t="str">
        <f t="shared" si="281"/>
        <v>Lower</v>
      </c>
      <c r="S1829" t="str">
        <f t="shared" si="282"/>
        <v>Lower</v>
      </c>
      <c r="T1829" t="str">
        <f t="shared" si="277"/>
        <v>Below</v>
      </c>
      <c r="U1829" t="str">
        <f t="shared" si="278"/>
        <v>Above</v>
      </c>
      <c r="V1829" t="str">
        <f t="shared" si="279"/>
        <v>Below</v>
      </c>
      <c r="W1829" t="str">
        <f t="shared" si="276"/>
        <v>Below</v>
      </c>
      <c r="X1829" t="str">
        <f t="shared" si="280"/>
        <v>Buy</v>
      </c>
      <c r="Y1829" t="str">
        <f t="shared" si="275"/>
        <v/>
      </c>
    </row>
    <row r="1830" spans="1:25" x14ac:dyDescent="0.3">
      <c r="A1830" s="2">
        <v>43670</v>
      </c>
      <c r="B1830">
        <v>11322.4501953125</v>
      </c>
      <c r="C1830">
        <v>11359.75</v>
      </c>
      <c r="D1830">
        <v>11229.7998046875</v>
      </c>
      <c r="E1830">
        <v>11271.2998046875</v>
      </c>
      <c r="F1830">
        <v>1128.375</v>
      </c>
      <c r="G1830">
        <v>1146.5</v>
      </c>
      <c r="H1830">
        <v>1125.5</v>
      </c>
      <c r="I1830">
        <v>1140.44995117187</v>
      </c>
      <c r="J1830">
        <v>9.9658199465266606E-2</v>
      </c>
      <c r="K1830">
        <v>0.100926516868769</v>
      </c>
      <c r="L1830">
        <v>0.10022440467106</v>
      </c>
      <c r="M1830" s="19">
        <v>0.101181759950843</v>
      </c>
      <c r="N1830">
        <v>0.103372260461341</v>
      </c>
      <c r="O1830">
        <v>1.3104380596660999E-3</v>
      </c>
      <c r="P1830">
        <v>0.10468269852100701</v>
      </c>
      <c r="Q1830">
        <v>0.102061822401675</v>
      </c>
      <c r="R1830" s="6" t="str">
        <f t="shared" si="281"/>
        <v>Lower</v>
      </c>
      <c r="S1830" t="str">
        <f t="shared" si="282"/>
        <v>Lower</v>
      </c>
      <c r="T1830" t="str">
        <f t="shared" si="277"/>
        <v>Below</v>
      </c>
      <c r="U1830" t="str">
        <f t="shared" si="278"/>
        <v>Above</v>
      </c>
      <c r="V1830" t="str">
        <f t="shared" si="279"/>
        <v>Below</v>
      </c>
      <c r="W1830" t="str">
        <f t="shared" si="276"/>
        <v>Below</v>
      </c>
      <c r="X1830" t="str">
        <f t="shared" si="280"/>
        <v>Buy</v>
      </c>
      <c r="Y1830" t="str">
        <f t="shared" si="275"/>
        <v/>
      </c>
    </row>
    <row r="1831" spans="1:25" x14ac:dyDescent="0.3">
      <c r="A1831" s="2">
        <v>43671</v>
      </c>
      <c r="B1831">
        <v>11290.400390625</v>
      </c>
      <c r="C1831">
        <v>11361.400390625</v>
      </c>
      <c r="D1831">
        <v>11239.349609375</v>
      </c>
      <c r="E1831">
        <v>11252.150390625</v>
      </c>
      <c r="F1831">
        <v>1142.5</v>
      </c>
      <c r="G1831">
        <v>1157.72497558593</v>
      </c>
      <c r="H1831">
        <v>1140.125</v>
      </c>
      <c r="I1831">
        <v>1143.02502441406</v>
      </c>
      <c r="J1831">
        <v>0.101192159752693</v>
      </c>
      <c r="K1831">
        <v>0.10189984823888799</v>
      </c>
      <c r="L1831">
        <v>0.101440478286127</v>
      </c>
      <c r="M1831" s="19">
        <v>0.101582807262014</v>
      </c>
      <c r="N1831">
        <v>0.10325296799799399</v>
      </c>
      <c r="O1831">
        <v>1.36091205684963E-3</v>
      </c>
      <c r="P1831">
        <v>0.104613880054843</v>
      </c>
      <c r="Q1831">
        <v>0.10189205594114401</v>
      </c>
      <c r="R1831" s="6" t="str">
        <f t="shared" si="281"/>
        <v>Lower</v>
      </c>
      <c r="S1831" t="str">
        <f t="shared" si="282"/>
        <v>Lower</v>
      </c>
      <c r="T1831" t="str">
        <f t="shared" si="277"/>
        <v>Below</v>
      </c>
      <c r="U1831" t="str">
        <f t="shared" si="278"/>
        <v>Above</v>
      </c>
      <c r="V1831" t="str">
        <f t="shared" si="279"/>
        <v>Below</v>
      </c>
      <c r="W1831" t="str">
        <f t="shared" si="276"/>
        <v>Below</v>
      </c>
      <c r="X1831" t="str">
        <f t="shared" si="280"/>
        <v>Buy</v>
      </c>
      <c r="Y1831" t="str">
        <f t="shared" si="275"/>
        <v/>
      </c>
    </row>
    <row r="1832" spans="1:25" x14ac:dyDescent="0.3">
      <c r="A1832" s="2">
        <v>43672</v>
      </c>
      <c r="B1832">
        <v>11247.4501953125</v>
      </c>
      <c r="C1832">
        <v>11307.599609375</v>
      </c>
      <c r="D1832">
        <v>11210.0498046875</v>
      </c>
      <c r="E1832">
        <v>11284.2998046875</v>
      </c>
      <c r="F1832">
        <v>1139.09997558593</v>
      </c>
      <c r="G1832">
        <v>1146.82495117187</v>
      </c>
      <c r="H1832">
        <v>1136.42504882812</v>
      </c>
      <c r="I1832">
        <v>1138.65002441406</v>
      </c>
      <c r="J1832">
        <v>0.101276285362941</v>
      </c>
      <c r="K1832">
        <v>0.101420725068922</v>
      </c>
      <c r="L1832">
        <v>0.101375557524546</v>
      </c>
      <c r="M1832" s="19">
        <v>0.100905687027303</v>
      </c>
      <c r="N1832">
        <v>0.10311591887117</v>
      </c>
      <c r="O1832">
        <v>1.4540076860778E-3</v>
      </c>
      <c r="P1832">
        <v>0.10456992655724801</v>
      </c>
      <c r="Q1832">
        <v>0.101661911185092</v>
      </c>
      <c r="R1832" s="6" t="str">
        <f t="shared" si="281"/>
        <v>Lower</v>
      </c>
      <c r="S1832" t="str">
        <f t="shared" si="282"/>
        <v>Lower</v>
      </c>
      <c r="T1832" t="str">
        <f t="shared" si="277"/>
        <v>Below</v>
      </c>
      <c r="U1832" t="str">
        <f t="shared" si="278"/>
        <v>Above</v>
      </c>
      <c r="V1832" t="str">
        <f t="shared" si="279"/>
        <v>Below</v>
      </c>
      <c r="W1832" t="str">
        <f t="shared" si="276"/>
        <v>Below</v>
      </c>
      <c r="X1832" t="str">
        <f t="shared" si="280"/>
        <v>Buy</v>
      </c>
      <c r="Y1832" t="str">
        <f t="shared" si="275"/>
        <v/>
      </c>
    </row>
    <row r="1833" spans="1:25" x14ac:dyDescent="0.3">
      <c r="A1833" s="2">
        <v>43675</v>
      </c>
      <c r="B1833">
        <v>11307.5</v>
      </c>
      <c r="C1833">
        <v>11310.9501953125</v>
      </c>
      <c r="D1833">
        <v>11152.400390625</v>
      </c>
      <c r="E1833">
        <v>11189.2001953125</v>
      </c>
      <c r="F1833">
        <v>1136.77502441406</v>
      </c>
      <c r="G1833">
        <v>1136.77502441406</v>
      </c>
      <c r="H1833">
        <v>1111.52502441406</v>
      </c>
      <c r="I1833">
        <v>1122.15002441406</v>
      </c>
      <c r="J1833">
        <v>0.100532834350127</v>
      </c>
      <c r="K1833">
        <v>0.100502168675905</v>
      </c>
      <c r="L1833">
        <v>9.9666886542957994E-2</v>
      </c>
      <c r="M1833" s="19">
        <v>0.100288671650022</v>
      </c>
      <c r="N1833">
        <v>0.102893469930549</v>
      </c>
      <c r="O1833">
        <v>1.5311205312650801E-3</v>
      </c>
      <c r="P1833">
        <v>0.104424590461814</v>
      </c>
      <c r="Q1833">
        <v>0.101362349399283</v>
      </c>
      <c r="R1833" s="6" t="str">
        <f t="shared" si="281"/>
        <v>Lower</v>
      </c>
      <c r="S1833" t="str">
        <f t="shared" si="282"/>
        <v>Lower</v>
      </c>
      <c r="T1833" t="str">
        <f t="shared" si="277"/>
        <v>Below</v>
      </c>
      <c r="U1833" t="str">
        <f t="shared" si="278"/>
        <v>Above</v>
      </c>
      <c r="V1833" t="str">
        <f t="shared" si="279"/>
        <v>Below</v>
      </c>
      <c r="W1833" t="str">
        <f t="shared" si="276"/>
        <v>Below</v>
      </c>
      <c r="X1833" t="str">
        <f t="shared" si="280"/>
        <v>Buy</v>
      </c>
      <c r="Y1833" t="str">
        <f t="shared" si="275"/>
        <v/>
      </c>
    </row>
    <row r="1834" spans="1:25" x14ac:dyDescent="0.3">
      <c r="A1834" s="2">
        <v>43676</v>
      </c>
      <c r="B1834">
        <v>11213.7001953125</v>
      </c>
      <c r="C1834">
        <v>11267.4501953125</v>
      </c>
      <c r="D1834">
        <v>11072.650390625</v>
      </c>
      <c r="E1834">
        <v>11085.400390625</v>
      </c>
      <c r="F1834">
        <v>1127.5</v>
      </c>
      <c r="G1834">
        <v>1135.59997558593</v>
      </c>
      <c r="H1834">
        <v>1119.94995117187</v>
      </c>
      <c r="I1834">
        <v>1126.125</v>
      </c>
      <c r="J1834">
        <v>0.100546651003859</v>
      </c>
      <c r="K1834">
        <v>0.100785888191311</v>
      </c>
      <c r="L1834">
        <v>0.10114560757017201</v>
      </c>
      <c r="M1834" s="19">
        <v>0.10158631716652899</v>
      </c>
      <c r="N1834">
        <v>0.102735721985036</v>
      </c>
      <c r="O1834">
        <v>1.4927693101313799E-3</v>
      </c>
      <c r="P1834">
        <v>0.10422849129516699</v>
      </c>
      <c r="Q1834">
        <v>0.101242952674905</v>
      </c>
      <c r="R1834" s="6" t="str">
        <f t="shared" si="281"/>
        <v>Lower</v>
      </c>
      <c r="S1834" t="str">
        <f t="shared" si="282"/>
        <v>Lower</v>
      </c>
      <c r="T1834" t="str">
        <f t="shared" si="277"/>
        <v>Above</v>
      </c>
      <c r="U1834" t="str">
        <f t="shared" si="278"/>
        <v>Above</v>
      </c>
      <c r="V1834" t="str">
        <f t="shared" si="279"/>
        <v>Below</v>
      </c>
      <c r="W1834" t="str">
        <f t="shared" si="276"/>
        <v>Above</v>
      </c>
      <c r="X1834" t="str">
        <f t="shared" si="280"/>
        <v>Buy</v>
      </c>
      <c r="Y1834" t="str">
        <f t="shared" si="275"/>
        <v/>
      </c>
    </row>
    <row r="1835" spans="1:25" x14ac:dyDescent="0.3">
      <c r="A1835" s="2">
        <v>43677</v>
      </c>
      <c r="B1835">
        <v>11034.0498046875</v>
      </c>
      <c r="C1835">
        <v>11145.2998046875</v>
      </c>
      <c r="D1835">
        <v>10999.400390625</v>
      </c>
      <c r="E1835">
        <v>11118</v>
      </c>
      <c r="F1835">
        <v>1120</v>
      </c>
      <c r="G1835">
        <v>1133.5</v>
      </c>
      <c r="H1835">
        <v>1117.125</v>
      </c>
      <c r="I1835">
        <v>1125.82495117187</v>
      </c>
      <c r="J1835">
        <v>0.10150398265596</v>
      </c>
      <c r="K1835">
        <v>0.101702064535156</v>
      </c>
      <c r="L1835">
        <v>0.10156235433998199</v>
      </c>
      <c r="M1835" s="19">
        <v>0.101261463498099</v>
      </c>
      <c r="N1835">
        <v>0.10257578993128399</v>
      </c>
      <c r="O1835">
        <v>1.4694650224515899E-3</v>
      </c>
      <c r="P1835">
        <v>0.104045254953736</v>
      </c>
      <c r="Q1835">
        <v>0.10110632490883301</v>
      </c>
      <c r="R1835" s="6">
        <f t="shared" si="281"/>
        <v>0</v>
      </c>
      <c r="S1835" t="str">
        <f t="shared" si="282"/>
        <v>Lower</v>
      </c>
      <c r="T1835" t="str">
        <f t="shared" si="277"/>
        <v>Above</v>
      </c>
      <c r="U1835" t="str">
        <f t="shared" si="278"/>
        <v>Above</v>
      </c>
      <c r="V1835" t="str">
        <f t="shared" si="279"/>
        <v>Below</v>
      </c>
      <c r="W1835" t="str">
        <f t="shared" si="276"/>
        <v>Above</v>
      </c>
      <c r="X1835" t="str">
        <f t="shared" si="280"/>
        <v>Buy</v>
      </c>
      <c r="Y1835" t="str">
        <f t="shared" si="275"/>
        <v/>
      </c>
    </row>
    <row r="1836" spans="1:25" x14ac:dyDescent="0.3">
      <c r="A1836" s="2">
        <v>43678</v>
      </c>
      <c r="B1836">
        <v>11060.2001953125</v>
      </c>
      <c r="C1836">
        <v>11076.75</v>
      </c>
      <c r="D1836">
        <v>10881</v>
      </c>
      <c r="E1836">
        <v>10980</v>
      </c>
      <c r="F1836">
        <v>1114.55004882812</v>
      </c>
      <c r="G1836">
        <v>1120</v>
      </c>
      <c r="H1836">
        <v>1098.5</v>
      </c>
      <c r="I1836">
        <v>1110.90002441406</v>
      </c>
      <c r="J1836">
        <v>0.100771236428477</v>
      </c>
      <c r="K1836">
        <v>0.10111269099690701</v>
      </c>
      <c r="L1836">
        <v>0.100955794504181</v>
      </c>
      <c r="M1836" s="19">
        <v>0.10117486561148099</v>
      </c>
      <c r="N1836">
        <v>0.102436885213809</v>
      </c>
      <c r="O1836">
        <v>1.4637249317427099E-3</v>
      </c>
      <c r="P1836">
        <v>0.10390061014555101</v>
      </c>
      <c r="Q1836">
        <v>0.100973160282066</v>
      </c>
      <c r="R1836" s="6" t="str">
        <f t="shared" si="281"/>
        <v>Lower</v>
      </c>
      <c r="S1836" t="str">
        <f t="shared" si="282"/>
        <v>Lower</v>
      </c>
      <c r="T1836" t="str">
        <f t="shared" si="277"/>
        <v>Above</v>
      </c>
      <c r="U1836" t="str">
        <f t="shared" si="278"/>
        <v>Above</v>
      </c>
      <c r="V1836" t="str">
        <f t="shared" si="279"/>
        <v>Below</v>
      </c>
      <c r="W1836" t="str">
        <f t="shared" si="276"/>
        <v>Above</v>
      </c>
      <c r="X1836" t="str">
        <f t="shared" si="280"/>
        <v>Buy</v>
      </c>
      <c r="Y1836" t="str">
        <f t="shared" si="275"/>
        <v/>
      </c>
    </row>
    <row r="1837" spans="1:25" x14ac:dyDescent="0.3">
      <c r="A1837" s="2">
        <v>43679</v>
      </c>
      <c r="B1837">
        <v>10930.2998046875</v>
      </c>
      <c r="C1837">
        <v>11080.150390625</v>
      </c>
      <c r="D1837">
        <v>10848.9501953125</v>
      </c>
      <c r="E1837">
        <v>10997.349609375</v>
      </c>
      <c r="F1837">
        <v>1105.5</v>
      </c>
      <c r="G1837">
        <v>1112</v>
      </c>
      <c r="H1837">
        <v>1091</v>
      </c>
      <c r="I1837">
        <v>1107.17504882812</v>
      </c>
      <c r="J1837">
        <v>0.10114086710832</v>
      </c>
      <c r="K1837">
        <v>0.100359648632645</v>
      </c>
      <c r="L1837">
        <v>0.10056272545811699</v>
      </c>
      <c r="M1837" s="19">
        <v>0.10067653463378801</v>
      </c>
      <c r="N1837">
        <v>0.10223752165375</v>
      </c>
      <c r="O1837">
        <v>1.41518205952431E-3</v>
      </c>
      <c r="P1837">
        <v>0.10365270371327399</v>
      </c>
      <c r="Q1837">
        <v>0.100822339594226</v>
      </c>
      <c r="R1837" s="6" t="str">
        <f t="shared" si="281"/>
        <v>Lower</v>
      </c>
      <c r="S1837" t="str">
        <f t="shared" si="282"/>
        <v>Lower</v>
      </c>
      <c r="T1837" t="str">
        <f t="shared" si="277"/>
        <v>Below</v>
      </c>
      <c r="U1837" t="str">
        <f t="shared" si="278"/>
        <v>Above</v>
      </c>
      <c r="V1837" t="str">
        <f t="shared" si="279"/>
        <v>Below</v>
      </c>
      <c r="W1837" t="str">
        <f t="shared" si="276"/>
        <v>Below</v>
      </c>
      <c r="X1837" t="str">
        <f t="shared" si="280"/>
        <v>Buy</v>
      </c>
      <c r="Y1837" t="str">
        <f t="shared" si="275"/>
        <v/>
      </c>
    </row>
    <row r="1838" spans="1:25" x14ac:dyDescent="0.3">
      <c r="A1838" s="2">
        <v>43682</v>
      </c>
      <c r="B1838">
        <v>10895.7998046875</v>
      </c>
      <c r="C1838">
        <v>10895.7998046875</v>
      </c>
      <c r="D1838">
        <v>10782.599609375</v>
      </c>
      <c r="E1838">
        <v>10862.599609375</v>
      </c>
      <c r="F1838">
        <v>1098.52502441406</v>
      </c>
      <c r="G1838">
        <v>1100</v>
      </c>
      <c r="H1838">
        <v>1081.25</v>
      </c>
      <c r="I1838">
        <v>1089.625</v>
      </c>
      <c r="J1838">
        <v>0.10082096258243101</v>
      </c>
      <c r="K1838">
        <v>0.100956333607264</v>
      </c>
      <c r="L1838">
        <v>0.10027730224350501</v>
      </c>
      <c r="M1838" s="19">
        <v>0.10030978211326</v>
      </c>
      <c r="N1838">
        <v>0.102041306532497</v>
      </c>
      <c r="O1838">
        <v>1.3957072132675199E-3</v>
      </c>
      <c r="P1838">
        <v>0.103437013745765</v>
      </c>
      <c r="Q1838">
        <v>0.10064559931923001</v>
      </c>
      <c r="R1838" s="6" t="str">
        <f t="shared" si="281"/>
        <v>Lower</v>
      </c>
      <c r="S1838" t="str">
        <f t="shared" si="282"/>
        <v>Lower</v>
      </c>
      <c r="T1838" t="str">
        <f t="shared" si="277"/>
        <v>Below</v>
      </c>
      <c r="U1838" t="str">
        <f t="shared" si="278"/>
        <v>Above</v>
      </c>
      <c r="V1838" t="str">
        <f t="shared" si="279"/>
        <v>Below</v>
      </c>
      <c r="W1838" t="str">
        <f t="shared" si="276"/>
        <v>Below</v>
      </c>
      <c r="X1838" t="str">
        <f t="shared" si="280"/>
        <v>Buy</v>
      </c>
      <c r="Y1838" t="str">
        <f t="shared" si="275"/>
        <v/>
      </c>
    </row>
    <row r="1839" spans="1:25" x14ac:dyDescent="0.3">
      <c r="A1839" s="2">
        <v>43683</v>
      </c>
      <c r="B1839">
        <v>10815.400390625</v>
      </c>
      <c r="C1839">
        <v>11018.5498046875</v>
      </c>
      <c r="D1839">
        <v>10813.7998046875</v>
      </c>
      <c r="E1839">
        <v>10948.25</v>
      </c>
      <c r="F1839">
        <v>1083.5</v>
      </c>
      <c r="G1839">
        <v>1105.125</v>
      </c>
      <c r="H1839">
        <v>1083.5</v>
      </c>
      <c r="I1839">
        <v>1094.55004882812</v>
      </c>
      <c r="J1839">
        <v>0.100181219452513</v>
      </c>
      <c r="K1839">
        <v>0.100296774039162</v>
      </c>
      <c r="L1839">
        <v>0.10019604760302001</v>
      </c>
      <c r="M1839" s="19">
        <v>9.9974886290331702E-2</v>
      </c>
      <c r="N1839">
        <v>0.101893005134605</v>
      </c>
      <c r="O1839">
        <v>1.45154919710937E-3</v>
      </c>
      <c r="P1839">
        <v>0.10334455433171399</v>
      </c>
      <c r="Q1839">
        <v>0.100441455937495</v>
      </c>
      <c r="R1839" s="6" t="str">
        <f t="shared" si="281"/>
        <v>Lower</v>
      </c>
      <c r="S1839" t="str">
        <f t="shared" si="282"/>
        <v>Lower</v>
      </c>
      <c r="T1839" t="str">
        <f t="shared" si="277"/>
        <v>Below</v>
      </c>
      <c r="U1839" t="str">
        <f t="shared" si="278"/>
        <v>Above</v>
      </c>
      <c r="V1839" t="str">
        <f t="shared" si="279"/>
        <v>Below</v>
      </c>
      <c r="W1839" t="str">
        <f t="shared" si="276"/>
        <v>Below</v>
      </c>
      <c r="X1839" t="str">
        <f t="shared" si="280"/>
        <v>Buy</v>
      </c>
      <c r="Y1839" t="str">
        <f t="shared" si="275"/>
        <v/>
      </c>
    </row>
    <row r="1840" spans="1:25" x14ac:dyDescent="0.3">
      <c r="A1840" s="2">
        <v>43684</v>
      </c>
      <c r="B1840">
        <v>10958.099609375</v>
      </c>
      <c r="C1840">
        <v>10975.650390625</v>
      </c>
      <c r="D1840">
        <v>10835.900390625</v>
      </c>
      <c r="E1840">
        <v>10855.5</v>
      </c>
      <c r="F1840">
        <v>1095</v>
      </c>
      <c r="G1840">
        <v>1101</v>
      </c>
      <c r="H1840">
        <v>1082.5</v>
      </c>
      <c r="I1840">
        <v>1092</v>
      </c>
      <c r="J1840">
        <v>9.9926085638352202E-2</v>
      </c>
      <c r="K1840">
        <v>0.100312961948973</v>
      </c>
      <c r="L1840">
        <v>9.9899404846555795E-2</v>
      </c>
      <c r="M1840" s="19">
        <v>0.100594168854497</v>
      </c>
      <c r="N1840">
        <v>0.10172928220812801</v>
      </c>
      <c r="O1840">
        <v>1.4007647317003E-3</v>
      </c>
      <c r="P1840">
        <v>0.103130046939828</v>
      </c>
      <c r="Q1840">
        <v>0.100328517476427</v>
      </c>
      <c r="R1840" s="6" t="str">
        <f t="shared" si="281"/>
        <v>Lower</v>
      </c>
      <c r="S1840" t="str">
        <f t="shared" si="282"/>
        <v>Lower</v>
      </c>
      <c r="T1840" t="str">
        <f t="shared" si="277"/>
        <v>Above</v>
      </c>
      <c r="U1840" t="str">
        <f t="shared" si="278"/>
        <v>Above</v>
      </c>
      <c r="V1840" t="str">
        <f t="shared" si="279"/>
        <v>Below</v>
      </c>
      <c r="W1840" t="str">
        <f t="shared" si="276"/>
        <v>Above</v>
      </c>
      <c r="X1840" t="str">
        <f t="shared" si="280"/>
        <v>Buy</v>
      </c>
      <c r="Y1840" t="str">
        <f t="shared" si="275"/>
        <v/>
      </c>
    </row>
    <row r="1841" spans="1:25" x14ac:dyDescent="0.3">
      <c r="A1841" s="2">
        <v>43685</v>
      </c>
      <c r="B1841">
        <v>10899.2001953125</v>
      </c>
      <c r="C1841">
        <v>11058.0498046875</v>
      </c>
      <c r="D1841">
        <v>10842.9501953125</v>
      </c>
      <c r="E1841">
        <v>11032.4501953125</v>
      </c>
      <c r="F1841">
        <v>1099</v>
      </c>
      <c r="G1841">
        <v>1121.5</v>
      </c>
      <c r="H1841">
        <v>1091.5</v>
      </c>
      <c r="I1841">
        <v>1116.57495117187</v>
      </c>
      <c r="J1841">
        <v>0.100833086860139</v>
      </c>
      <c r="K1841">
        <v>0.101419329792184</v>
      </c>
      <c r="L1841">
        <v>0.100664485249767</v>
      </c>
      <c r="M1841" s="19">
        <v>0.10120824761541</v>
      </c>
      <c r="N1841">
        <v>0.101594212841744</v>
      </c>
      <c r="O1841">
        <v>1.30652933500283E-3</v>
      </c>
      <c r="P1841">
        <v>0.102900742176747</v>
      </c>
      <c r="Q1841">
        <v>0.100287683506742</v>
      </c>
      <c r="R1841" s="6">
        <f t="shared" si="281"/>
        <v>0</v>
      </c>
      <c r="S1841" t="str">
        <f t="shared" si="282"/>
        <v>Lower</v>
      </c>
      <c r="T1841" t="str">
        <f t="shared" si="277"/>
        <v>Above</v>
      </c>
      <c r="U1841" t="str">
        <f t="shared" si="278"/>
        <v>Above</v>
      </c>
      <c r="V1841" t="str">
        <f t="shared" si="279"/>
        <v>Below</v>
      </c>
      <c r="W1841" t="str">
        <f t="shared" si="276"/>
        <v>Above</v>
      </c>
      <c r="X1841" t="str">
        <f t="shared" si="280"/>
        <v>Buy</v>
      </c>
      <c r="Y1841" t="str">
        <f t="shared" si="275"/>
        <v/>
      </c>
    </row>
    <row r="1842" spans="1:25" x14ac:dyDescent="0.3">
      <c r="A1842" s="2">
        <v>43686</v>
      </c>
      <c r="B1842">
        <v>11087.900390625</v>
      </c>
      <c r="C1842">
        <v>11181.4501953125</v>
      </c>
      <c r="D1842">
        <v>11062.7998046875</v>
      </c>
      <c r="E1842">
        <v>11109.650390625</v>
      </c>
      <c r="F1842">
        <v>1123.5</v>
      </c>
      <c r="G1842">
        <v>1144.5</v>
      </c>
      <c r="H1842">
        <v>1119.90002441406</v>
      </c>
      <c r="I1842">
        <v>1141</v>
      </c>
      <c r="J1842">
        <v>0.101326667846866</v>
      </c>
      <c r="K1842">
        <v>0.102357027041071</v>
      </c>
      <c r="L1842">
        <v>0.101231157047562</v>
      </c>
      <c r="M1842" s="19">
        <v>0.10270350189982901</v>
      </c>
      <c r="N1842">
        <v>0.101548907732573</v>
      </c>
      <c r="O1842">
        <v>1.24733459953828E-3</v>
      </c>
      <c r="P1842">
        <v>0.102796242332111</v>
      </c>
      <c r="Q1842">
        <v>0.100301573133035</v>
      </c>
      <c r="R1842" s="6">
        <f t="shared" si="281"/>
        <v>0</v>
      </c>
      <c r="S1842" t="str">
        <f t="shared" si="282"/>
        <v>Lower</v>
      </c>
      <c r="T1842" t="str">
        <f t="shared" si="277"/>
        <v>Above</v>
      </c>
      <c r="U1842" t="str">
        <f t="shared" si="278"/>
        <v>Above</v>
      </c>
      <c r="V1842" t="str">
        <f t="shared" si="279"/>
        <v>Below</v>
      </c>
      <c r="W1842" t="str">
        <f t="shared" si="276"/>
        <v>Above</v>
      </c>
      <c r="X1842" t="str">
        <f t="shared" si="280"/>
        <v>Buy</v>
      </c>
      <c r="Y1842" t="str">
        <f t="shared" si="275"/>
        <v/>
      </c>
    </row>
    <row r="1843" spans="1:25" x14ac:dyDescent="0.3">
      <c r="A1843" s="2">
        <v>43690</v>
      </c>
      <c r="B1843">
        <v>11139.400390625</v>
      </c>
      <c r="C1843">
        <v>11145.900390625</v>
      </c>
      <c r="D1843">
        <v>10901.599609375</v>
      </c>
      <c r="E1843">
        <v>10925.849609375</v>
      </c>
      <c r="F1843">
        <v>1136.65002441406</v>
      </c>
      <c r="G1843">
        <v>1136.65002441406</v>
      </c>
      <c r="H1843">
        <v>1101.30004882812</v>
      </c>
      <c r="I1843">
        <v>1110.17504882812</v>
      </c>
      <c r="J1843">
        <v>0.102038708059248</v>
      </c>
      <c r="K1843">
        <v>0.101979201731438</v>
      </c>
      <c r="L1843">
        <v>0.101021876448392</v>
      </c>
      <c r="M1843" s="19">
        <v>0.101609951492974</v>
      </c>
      <c r="N1843">
        <v>0.10146311743896801</v>
      </c>
      <c r="O1843">
        <v>1.17563780439897E-3</v>
      </c>
      <c r="P1843">
        <v>0.10263875524336601</v>
      </c>
      <c r="Q1843">
        <v>0.10028747963456899</v>
      </c>
      <c r="R1843" s="6">
        <f t="shared" si="281"/>
        <v>0</v>
      </c>
      <c r="S1843" t="str">
        <f t="shared" si="282"/>
        <v>Lower</v>
      </c>
      <c r="T1843" t="str">
        <f t="shared" si="277"/>
        <v>Above</v>
      </c>
      <c r="U1843" t="str">
        <f t="shared" si="278"/>
        <v>Above</v>
      </c>
      <c r="V1843" t="str">
        <f t="shared" si="279"/>
        <v>Below</v>
      </c>
      <c r="W1843" t="str">
        <f t="shared" si="276"/>
        <v>Above</v>
      </c>
      <c r="X1843" t="str">
        <f t="shared" si="280"/>
        <v>Buy</v>
      </c>
      <c r="Y1843" t="str">
        <f t="shared" ref="Y1843:Y1906" si="283">+IF(X1843&lt;&gt;X1842,X1843,"")</f>
        <v/>
      </c>
    </row>
    <row r="1844" spans="1:25" x14ac:dyDescent="0.3">
      <c r="A1844" s="2">
        <v>43691</v>
      </c>
      <c r="B1844">
        <v>11003.25</v>
      </c>
      <c r="C1844">
        <v>11078.150390625</v>
      </c>
      <c r="D1844">
        <v>10935.599609375</v>
      </c>
      <c r="E1844">
        <v>11029.400390625</v>
      </c>
      <c r="F1844">
        <v>1117.69995117187</v>
      </c>
      <c r="G1844">
        <v>1117.69995117187</v>
      </c>
      <c r="H1844">
        <v>1101.52502441406</v>
      </c>
      <c r="I1844">
        <v>1114.72497558593</v>
      </c>
      <c r="J1844">
        <v>0.101579074470894</v>
      </c>
      <c r="K1844">
        <v>0.100892289033893</v>
      </c>
      <c r="L1844">
        <v>0.10072836092771099</v>
      </c>
      <c r="M1844" s="19">
        <v>0.10106850201335101</v>
      </c>
      <c r="N1844">
        <v>0.10139075576982801</v>
      </c>
      <c r="O1844">
        <v>1.15173446415774E-3</v>
      </c>
      <c r="P1844">
        <v>0.102542490233985</v>
      </c>
      <c r="Q1844">
        <v>0.10023902130567</v>
      </c>
      <c r="R1844" s="6">
        <f t="shared" si="281"/>
        <v>0</v>
      </c>
      <c r="S1844" t="str">
        <f t="shared" si="282"/>
        <v>Lower</v>
      </c>
      <c r="T1844" t="str">
        <f t="shared" si="277"/>
        <v>Above</v>
      </c>
      <c r="U1844" t="str">
        <f t="shared" si="278"/>
        <v>Above</v>
      </c>
      <c r="V1844" t="str">
        <f t="shared" si="279"/>
        <v>Below</v>
      </c>
      <c r="W1844" t="str">
        <f t="shared" si="276"/>
        <v>Above</v>
      </c>
      <c r="X1844" t="str">
        <f t="shared" si="280"/>
        <v>Buy</v>
      </c>
      <c r="Y1844" t="str">
        <f t="shared" si="283"/>
        <v/>
      </c>
    </row>
    <row r="1845" spans="1:25" x14ac:dyDescent="0.3">
      <c r="A1845" s="2">
        <v>43693</v>
      </c>
      <c r="B1845">
        <v>11043.650390625</v>
      </c>
      <c r="C1845">
        <v>11068.650390625</v>
      </c>
      <c r="D1845">
        <v>10924.2998046875</v>
      </c>
      <c r="E1845">
        <v>11047.7998046875</v>
      </c>
      <c r="F1845">
        <v>1107</v>
      </c>
      <c r="G1845">
        <v>1116.5</v>
      </c>
      <c r="H1845">
        <v>1102.05004882812</v>
      </c>
      <c r="I1845">
        <v>1113.84997558593</v>
      </c>
      <c r="J1845">
        <v>0.100238595106174</v>
      </c>
      <c r="K1845">
        <v>0.100870472966212</v>
      </c>
      <c r="L1845">
        <v>0.100880611895624</v>
      </c>
      <c r="M1845" s="19">
        <v>0.1008209775048</v>
      </c>
      <c r="N1845">
        <v>0.101303569455395</v>
      </c>
      <c r="O1845">
        <v>1.1238518698816499E-3</v>
      </c>
      <c r="P1845">
        <v>0.102427421325277</v>
      </c>
      <c r="Q1845">
        <v>0.100179717585513</v>
      </c>
      <c r="R1845" s="6">
        <f t="shared" si="281"/>
        <v>0</v>
      </c>
      <c r="S1845" t="str">
        <f t="shared" si="282"/>
        <v>Lower</v>
      </c>
      <c r="T1845" t="str">
        <f t="shared" si="277"/>
        <v>Above</v>
      </c>
      <c r="U1845" t="str">
        <f t="shared" si="278"/>
        <v>Above</v>
      </c>
      <c r="V1845" t="str">
        <f t="shared" si="279"/>
        <v>Below</v>
      </c>
      <c r="W1845" t="str">
        <f t="shared" si="276"/>
        <v>Above</v>
      </c>
      <c r="X1845" t="str">
        <f t="shared" si="280"/>
        <v>Buy</v>
      </c>
      <c r="Y1845" t="str">
        <f t="shared" si="283"/>
        <v/>
      </c>
    </row>
    <row r="1846" spans="1:25" x14ac:dyDescent="0.3">
      <c r="A1846" s="2">
        <v>43696</v>
      </c>
      <c r="B1846">
        <v>11094.7998046875</v>
      </c>
      <c r="C1846">
        <v>11146.900390625</v>
      </c>
      <c r="D1846">
        <v>11037.849609375</v>
      </c>
      <c r="E1846">
        <v>11053.900390625</v>
      </c>
      <c r="F1846">
        <v>1119.25</v>
      </c>
      <c r="G1846">
        <v>1121</v>
      </c>
      <c r="H1846">
        <v>1100.84997558593</v>
      </c>
      <c r="I1846">
        <v>1103.42504882812</v>
      </c>
      <c r="J1846">
        <v>0.100880594485997</v>
      </c>
      <c r="K1846">
        <v>0.10056607314288001</v>
      </c>
      <c r="L1846">
        <v>9.9734098084732895E-2</v>
      </c>
      <c r="M1846" s="19">
        <v>9.98222355761373E-2</v>
      </c>
      <c r="N1846">
        <v>0.101095231766882</v>
      </c>
      <c r="O1846">
        <v>9.7636802016115196E-4</v>
      </c>
      <c r="P1846">
        <v>0.102071599787044</v>
      </c>
      <c r="Q1846">
        <v>0.10011886374672101</v>
      </c>
      <c r="R1846" s="6" t="str">
        <f t="shared" si="281"/>
        <v>Lower</v>
      </c>
      <c r="S1846" t="str">
        <f t="shared" si="282"/>
        <v>Lower</v>
      </c>
      <c r="T1846" t="str">
        <f t="shared" si="277"/>
        <v>Below</v>
      </c>
      <c r="U1846" t="str">
        <f t="shared" si="278"/>
        <v>Above</v>
      </c>
      <c r="V1846" t="str">
        <f t="shared" si="279"/>
        <v>Below</v>
      </c>
      <c r="W1846" t="str">
        <f t="shared" si="276"/>
        <v>Below</v>
      </c>
      <c r="X1846" t="str">
        <f t="shared" si="280"/>
        <v>Buy</v>
      </c>
      <c r="Y1846" t="str">
        <f t="shared" si="283"/>
        <v/>
      </c>
    </row>
    <row r="1847" spans="1:25" x14ac:dyDescent="0.3">
      <c r="A1847" s="2">
        <v>43697</v>
      </c>
      <c r="B1847">
        <v>11063.900390625</v>
      </c>
      <c r="C1847">
        <v>11076.2998046875</v>
      </c>
      <c r="D1847">
        <v>10985.2998046875</v>
      </c>
      <c r="E1847">
        <v>11017</v>
      </c>
      <c r="F1847">
        <v>1104.625</v>
      </c>
      <c r="G1847">
        <v>1113.90002441406</v>
      </c>
      <c r="H1847">
        <v>1103.42504882812</v>
      </c>
      <c r="I1847">
        <v>1110.30004882812</v>
      </c>
      <c r="J1847">
        <v>9.9840468641240104E-2</v>
      </c>
      <c r="K1847">
        <v>0.10056607748579099</v>
      </c>
      <c r="L1847">
        <v>0.100445601708319</v>
      </c>
      <c r="M1847" s="19">
        <v>0.100780616213862</v>
      </c>
      <c r="N1847">
        <v>0.100933286369979</v>
      </c>
      <c r="O1847">
        <v>6.9341134091557702E-4</v>
      </c>
      <c r="P1847">
        <v>0.101626697710895</v>
      </c>
      <c r="Q1847">
        <v>0.10023987502906399</v>
      </c>
      <c r="R1847" s="6">
        <f t="shared" si="281"/>
        <v>0</v>
      </c>
      <c r="S1847" t="str">
        <f t="shared" si="282"/>
        <v>Lower</v>
      </c>
      <c r="T1847" t="str">
        <f t="shared" si="277"/>
        <v>Above</v>
      </c>
      <c r="U1847" t="str">
        <f t="shared" si="278"/>
        <v>Above</v>
      </c>
      <c r="V1847" t="str">
        <f t="shared" si="279"/>
        <v>Below</v>
      </c>
      <c r="W1847" t="str">
        <f t="shared" si="276"/>
        <v>Above</v>
      </c>
      <c r="X1847" t="str">
        <f t="shared" si="280"/>
        <v>Buy</v>
      </c>
      <c r="Y1847" t="str">
        <f t="shared" si="283"/>
        <v/>
      </c>
    </row>
    <row r="1848" spans="1:25" x14ac:dyDescent="0.3">
      <c r="A1848" s="2">
        <v>43698</v>
      </c>
      <c r="B1848">
        <v>11018.150390625</v>
      </c>
      <c r="C1848">
        <v>11034.2001953125</v>
      </c>
      <c r="D1848">
        <v>10906.650390625</v>
      </c>
      <c r="E1848">
        <v>10918.7001953125</v>
      </c>
      <c r="F1848">
        <v>1112.44995117187</v>
      </c>
      <c r="G1848">
        <v>1120.59997558593</v>
      </c>
      <c r="H1848">
        <v>1107.09997558593</v>
      </c>
      <c r="I1848">
        <v>1112.92504882812</v>
      </c>
      <c r="J1848">
        <v>0.10096521754853</v>
      </c>
      <c r="K1848">
        <v>0.10155697338734</v>
      </c>
      <c r="L1848">
        <v>0.101506872956848</v>
      </c>
      <c r="M1848" s="19">
        <v>0.101928345766459</v>
      </c>
      <c r="N1848">
        <v>0.10096798704733299</v>
      </c>
      <c r="O1848">
        <v>7.2587509166868996E-4</v>
      </c>
      <c r="P1848">
        <v>0.101693862139001</v>
      </c>
      <c r="Q1848">
        <v>0.100242111955664</v>
      </c>
      <c r="R1848" s="6" t="str">
        <f t="shared" si="281"/>
        <v>Upper</v>
      </c>
      <c r="S1848" t="str">
        <f t="shared" si="282"/>
        <v>Upper</v>
      </c>
      <c r="T1848" t="str">
        <f t="shared" si="277"/>
        <v>Above</v>
      </c>
      <c r="U1848" t="str">
        <f t="shared" si="278"/>
        <v>Above</v>
      </c>
      <c r="V1848" t="str">
        <f t="shared" si="279"/>
        <v>Above</v>
      </c>
      <c r="W1848" t="str">
        <f t="shared" si="276"/>
        <v>Above</v>
      </c>
      <c r="X1848" t="str">
        <f t="shared" si="280"/>
        <v>Buy</v>
      </c>
      <c r="Y1848" t="str">
        <f t="shared" si="283"/>
        <v/>
      </c>
    </row>
    <row r="1849" spans="1:25" x14ac:dyDescent="0.3">
      <c r="A1849" s="2">
        <v>43699</v>
      </c>
      <c r="B1849">
        <v>10905.2998046875</v>
      </c>
      <c r="C1849">
        <v>10908.25</v>
      </c>
      <c r="D1849">
        <v>10718.2998046875</v>
      </c>
      <c r="E1849">
        <v>10741.349609375</v>
      </c>
      <c r="F1849">
        <v>1110.42504882812</v>
      </c>
      <c r="G1849">
        <v>1110.42504882812</v>
      </c>
      <c r="H1849">
        <v>1083.52502441406</v>
      </c>
      <c r="I1849">
        <v>1087.05004882812</v>
      </c>
      <c r="J1849">
        <v>0.101824348593408</v>
      </c>
      <c r="K1849">
        <v>0.101796809646655</v>
      </c>
      <c r="L1849">
        <v>0.10109112864525301</v>
      </c>
      <c r="M1849" s="19">
        <v>0.10120237105766899</v>
      </c>
      <c r="N1849">
        <v>0.10103408465993299</v>
      </c>
      <c r="O1849">
        <v>6.8039275119037004E-4</v>
      </c>
      <c r="P1849">
        <v>0.10171447741112299</v>
      </c>
      <c r="Q1849">
        <v>0.10035369190874301</v>
      </c>
      <c r="R1849" s="6" t="str">
        <f t="shared" si="281"/>
        <v>Upper</v>
      </c>
      <c r="S1849" t="str">
        <f t="shared" si="282"/>
        <v>Upper</v>
      </c>
      <c r="T1849" t="str">
        <f t="shared" si="277"/>
        <v>Above</v>
      </c>
      <c r="U1849" t="str">
        <f t="shared" si="278"/>
        <v>Above</v>
      </c>
      <c r="V1849" t="str">
        <f t="shared" si="279"/>
        <v>Below</v>
      </c>
      <c r="W1849" t="str">
        <f t="shared" si="276"/>
        <v>Below</v>
      </c>
      <c r="X1849" t="str">
        <f t="shared" si="280"/>
        <v>Sell</v>
      </c>
      <c r="Y1849" t="str">
        <f t="shared" si="283"/>
        <v>Sell</v>
      </c>
    </row>
    <row r="1850" spans="1:25" x14ac:dyDescent="0.3">
      <c r="A1850" s="2">
        <v>43700</v>
      </c>
      <c r="B1850">
        <v>10699.599609375</v>
      </c>
      <c r="C1850">
        <v>10862.5498046875</v>
      </c>
      <c r="D1850">
        <v>10637.150390625</v>
      </c>
      <c r="E1850">
        <v>10829.349609375</v>
      </c>
      <c r="F1850">
        <v>1080.5</v>
      </c>
      <c r="G1850">
        <v>1088.5</v>
      </c>
      <c r="H1850">
        <v>1069.80004882812</v>
      </c>
      <c r="I1850">
        <v>1081.34997558593</v>
      </c>
      <c r="J1850">
        <v>0.100985087241326</v>
      </c>
      <c r="K1850">
        <v>0.10020667518875501</v>
      </c>
      <c r="L1850">
        <v>0.100572052621441</v>
      </c>
      <c r="M1850" s="19">
        <v>9.9853639839073E-2</v>
      </c>
      <c r="N1850">
        <v>0.100967678654344</v>
      </c>
      <c r="O1850">
        <v>7.28343414286736E-4</v>
      </c>
      <c r="P1850">
        <v>0.101696022068631</v>
      </c>
      <c r="Q1850">
        <v>0.100239335240058</v>
      </c>
      <c r="R1850" s="6" t="str">
        <f t="shared" si="281"/>
        <v>Lower</v>
      </c>
      <c r="S1850" t="str">
        <f t="shared" si="282"/>
        <v>Lower</v>
      </c>
      <c r="T1850" t="str">
        <f t="shared" si="277"/>
        <v>Below</v>
      </c>
      <c r="U1850" t="str">
        <f t="shared" si="278"/>
        <v>Above</v>
      </c>
      <c r="V1850" t="str">
        <f t="shared" si="279"/>
        <v>Below</v>
      </c>
      <c r="W1850" t="str">
        <f t="shared" si="276"/>
        <v>Below</v>
      </c>
      <c r="X1850" t="str">
        <f t="shared" si="280"/>
        <v>Sell</v>
      </c>
      <c r="Y1850" t="str">
        <f t="shared" si="283"/>
        <v/>
      </c>
    </row>
    <row r="1851" spans="1:25" x14ac:dyDescent="0.3">
      <c r="A1851" s="2">
        <v>43703</v>
      </c>
      <c r="B1851">
        <v>11000.2998046875</v>
      </c>
      <c r="C1851">
        <v>11070.2998046875</v>
      </c>
      <c r="D1851">
        <v>10756.5498046875</v>
      </c>
      <c r="E1851">
        <v>11057.849609375</v>
      </c>
      <c r="F1851">
        <v>1097.44995117187</v>
      </c>
      <c r="G1851">
        <v>1133.07495117187</v>
      </c>
      <c r="H1851">
        <v>1083.5</v>
      </c>
      <c r="I1851">
        <v>1128.07495117187</v>
      </c>
      <c r="J1851">
        <v>9.9765458274530303E-2</v>
      </c>
      <c r="K1851">
        <v>0.102352688830712</v>
      </c>
      <c r="L1851">
        <v>0.100729324892618</v>
      </c>
      <c r="M1851" s="19">
        <v>0.102015761745889</v>
      </c>
      <c r="N1851">
        <v>0.100989326378538</v>
      </c>
      <c r="O1851">
        <v>7.5358514823316302E-4</v>
      </c>
      <c r="P1851">
        <v>0.10174291152677099</v>
      </c>
      <c r="Q1851">
        <v>0.100235741230305</v>
      </c>
      <c r="R1851" s="6" t="str">
        <f t="shared" si="281"/>
        <v>Upper</v>
      </c>
      <c r="S1851" t="str">
        <f t="shared" si="282"/>
        <v>Upper</v>
      </c>
      <c r="T1851" t="str">
        <f t="shared" si="277"/>
        <v>Above</v>
      </c>
      <c r="U1851" t="str">
        <f t="shared" si="278"/>
        <v>Above</v>
      </c>
      <c r="V1851" t="str">
        <f t="shared" si="279"/>
        <v>Above</v>
      </c>
      <c r="W1851" t="str">
        <f t="shared" si="276"/>
        <v>Above</v>
      </c>
      <c r="X1851" t="str">
        <f t="shared" si="280"/>
        <v>Sell</v>
      </c>
      <c r="Y1851" t="str">
        <f t="shared" si="283"/>
        <v/>
      </c>
    </row>
    <row r="1852" spans="1:25" x14ac:dyDescent="0.3">
      <c r="A1852" s="2">
        <v>43704</v>
      </c>
      <c r="B1852">
        <v>11106.5498046875</v>
      </c>
      <c r="C1852">
        <v>11141.75</v>
      </c>
      <c r="D1852">
        <v>11049.5</v>
      </c>
      <c r="E1852">
        <v>11105.349609375</v>
      </c>
      <c r="F1852">
        <v>1128</v>
      </c>
      <c r="G1852">
        <v>1136.44995117187</v>
      </c>
      <c r="H1852">
        <v>1120.05004882812</v>
      </c>
      <c r="I1852">
        <v>1129.97497558593</v>
      </c>
      <c r="J1852">
        <v>0.101561692860183</v>
      </c>
      <c r="K1852">
        <v>0.10199923272123899</v>
      </c>
      <c r="L1852">
        <v>0.101366582092232</v>
      </c>
      <c r="M1852" s="19">
        <v>0.101750509018826</v>
      </c>
      <c r="N1852">
        <v>0.101031567478114</v>
      </c>
      <c r="O1852">
        <v>7.7210028657475195E-4</v>
      </c>
      <c r="P1852">
        <v>0.10180366776468899</v>
      </c>
      <c r="Q1852">
        <v>0.10025946719154</v>
      </c>
      <c r="R1852" s="6" t="str">
        <f t="shared" si="281"/>
        <v>Upper</v>
      </c>
      <c r="S1852" t="str">
        <f t="shared" si="282"/>
        <v>Upper</v>
      </c>
      <c r="T1852" t="str">
        <f t="shared" si="277"/>
        <v>Above</v>
      </c>
      <c r="U1852" t="str">
        <f t="shared" si="278"/>
        <v>Above</v>
      </c>
      <c r="V1852" t="str">
        <f t="shared" si="279"/>
        <v>Below</v>
      </c>
      <c r="W1852" t="str">
        <f t="shared" si="276"/>
        <v>Below</v>
      </c>
      <c r="X1852" t="str">
        <f t="shared" si="280"/>
        <v>Sell</v>
      </c>
      <c r="Y1852" t="str">
        <f t="shared" si="283"/>
        <v/>
      </c>
    </row>
    <row r="1853" spans="1:25" x14ac:dyDescent="0.3">
      <c r="A1853" s="2">
        <v>43705</v>
      </c>
      <c r="B1853">
        <v>11101.2998046875</v>
      </c>
      <c r="C1853">
        <v>11129.650390625</v>
      </c>
      <c r="D1853">
        <v>10987.650390625</v>
      </c>
      <c r="E1853">
        <v>11046.099609375</v>
      </c>
      <c r="F1853">
        <v>1125</v>
      </c>
      <c r="G1853">
        <v>1128.67504882812</v>
      </c>
      <c r="H1853">
        <v>1113.17504882812</v>
      </c>
      <c r="I1853">
        <v>1123.75</v>
      </c>
      <c r="J1853">
        <v>0.101339484546212</v>
      </c>
      <c r="K1853">
        <v>0.101411545665338</v>
      </c>
      <c r="L1853">
        <v>0.101311473268017</v>
      </c>
      <c r="M1853" s="19">
        <v>0.1017327418491</v>
      </c>
      <c r="N1853">
        <v>0.101103770988068</v>
      </c>
      <c r="O1853">
        <v>7.66472526653743E-4</v>
      </c>
      <c r="P1853">
        <v>0.101870243514722</v>
      </c>
      <c r="Q1853">
        <v>0.10033729846141499</v>
      </c>
      <c r="R1853" s="6">
        <f t="shared" si="281"/>
        <v>0</v>
      </c>
      <c r="S1853" t="str">
        <f t="shared" si="282"/>
        <v>Upper</v>
      </c>
      <c r="T1853" t="str">
        <f t="shared" si="277"/>
        <v>Above</v>
      </c>
      <c r="U1853" t="str">
        <f t="shared" si="278"/>
        <v>Above</v>
      </c>
      <c r="V1853" t="str">
        <f t="shared" si="279"/>
        <v>Below</v>
      </c>
      <c r="W1853" t="str">
        <f t="shared" si="276"/>
        <v>Below</v>
      </c>
      <c r="X1853" t="str">
        <f t="shared" si="280"/>
        <v>Sell</v>
      </c>
      <c r="Y1853" t="str">
        <f t="shared" si="283"/>
        <v/>
      </c>
    </row>
    <row r="1854" spans="1:25" x14ac:dyDescent="0.3">
      <c r="A1854" s="2">
        <v>43706</v>
      </c>
      <c r="B1854">
        <v>10996.0498046875</v>
      </c>
      <c r="C1854">
        <v>11021.099609375</v>
      </c>
      <c r="D1854">
        <v>10922.400390625</v>
      </c>
      <c r="E1854">
        <v>10948.2998046875</v>
      </c>
      <c r="F1854">
        <v>1123</v>
      </c>
      <c r="G1854">
        <v>1126.84997558593</v>
      </c>
      <c r="H1854">
        <v>1110.15002441406</v>
      </c>
      <c r="I1854">
        <v>1113.47497558593</v>
      </c>
      <c r="J1854">
        <v>0.10212758399123199</v>
      </c>
      <c r="K1854">
        <v>0.10224478641200101</v>
      </c>
      <c r="L1854">
        <v>0.10163974810582201</v>
      </c>
      <c r="M1854" s="19">
        <v>0.101703003703753</v>
      </c>
      <c r="N1854">
        <v>0.101109605314929</v>
      </c>
      <c r="O1854">
        <v>7.7077100135227101E-4</v>
      </c>
      <c r="P1854">
        <v>0.101880376316282</v>
      </c>
      <c r="Q1854">
        <v>0.100338834313577</v>
      </c>
      <c r="R1854" s="6" t="str">
        <f t="shared" si="281"/>
        <v>Upper</v>
      </c>
      <c r="S1854" t="str">
        <f t="shared" si="282"/>
        <v>Upper</v>
      </c>
      <c r="T1854" t="str">
        <f t="shared" si="277"/>
        <v>Above</v>
      </c>
      <c r="U1854" t="str">
        <f t="shared" si="278"/>
        <v>Above</v>
      </c>
      <c r="V1854" t="str">
        <f t="shared" si="279"/>
        <v>Below</v>
      </c>
      <c r="W1854" t="str">
        <f t="shared" si="276"/>
        <v>Below</v>
      </c>
      <c r="X1854" t="str">
        <f t="shared" si="280"/>
        <v>Sell</v>
      </c>
      <c r="Y1854" t="str">
        <f t="shared" si="283"/>
        <v/>
      </c>
    </row>
    <row r="1855" spans="1:25" x14ac:dyDescent="0.3">
      <c r="A1855" s="2">
        <v>43707</v>
      </c>
      <c r="B1855">
        <v>10987.7998046875</v>
      </c>
      <c r="C1855">
        <v>11042.599609375</v>
      </c>
      <c r="D1855">
        <v>10874.7998046875</v>
      </c>
      <c r="E1855">
        <v>11023.25</v>
      </c>
      <c r="F1855">
        <v>1116.75</v>
      </c>
      <c r="G1855">
        <v>1130</v>
      </c>
      <c r="H1855">
        <v>1111</v>
      </c>
      <c r="I1855">
        <v>1113.97497558593</v>
      </c>
      <c r="J1855">
        <v>0.10163545203322499</v>
      </c>
      <c r="K1855">
        <v>0.10233097639804301</v>
      </c>
      <c r="L1855">
        <v>0.102162800231146</v>
      </c>
      <c r="M1855" s="19">
        <v>0.101056854882719</v>
      </c>
      <c r="N1855">
        <v>0.10109937488416</v>
      </c>
      <c r="O1855">
        <v>7.7000680994987296E-4</v>
      </c>
      <c r="P1855">
        <v>0.10186938169411</v>
      </c>
      <c r="Q1855">
        <v>0.100329368074211</v>
      </c>
      <c r="R1855" s="6" t="str">
        <f t="shared" si="281"/>
        <v>Upper</v>
      </c>
      <c r="S1855" t="str">
        <f t="shared" si="282"/>
        <v>Upper</v>
      </c>
      <c r="T1855" t="str">
        <f t="shared" si="277"/>
        <v>Above</v>
      </c>
      <c r="U1855" t="str">
        <f t="shared" si="278"/>
        <v>Above</v>
      </c>
      <c r="V1855" t="str">
        <f t="shared" si="279"/>
        <v>Below</v>
      </c>
      <c r="W1855" t="str">
        <f t="shared" si="276"/>
        <v>Below</v>
      </c>
      <c r="X1855" t="str">
        <f t="shared" si="280"/>
        <v>Sell</v>
      </c>
      <c r="Y1855" t="str">
        <f t="shared" si="283"/>
        <v/>
      </c>
    </row>
    <row r="1856" spans="1:25" x14ac:dyDescent="0.3">
      <c r="A1856" s="2">
        <v>43711</v>
      </c>
      <c r="B1856">
        <v>10960.9501953125</v>
      </c>
      <c r="C1856">
        <v>10967.5</v>
      </c>
      <c r="D1856">
        <v>10772.7001953125</v>
      </c>
      <c r="E1856">
        <v>10797.900390625</v>
      </c>
      <c r="F1856">
        <v>1110</v>
      </c>
      <c r="G1856">
        <v>1110.5</v>
      </c>
      <c r="H1856">
        <v>1098.07495117187</v>
      </c>
      <c r="I1856">
        <v>1105.47497558593</v>
      </c>
      <c r="J1856">
        <v>0.10126859261478</v>
      </c>
      <c r="K1856">
        <v>0.101253704125826</v>
      </c>
      <c r="L1856">
        <v>0.101931264331451</v>
      </c>
      <c r="M1856" s="19">
        <v>0.102378697301721</v>
      </c>
      <c r="N1856">
        <v>0.101159566468673</v>
      </c>
      <c r="O1856">
        <v>8.2154558195143899E-4</v>
      </c>
      <c r="P1856">
        <v>0.101981112050624</v>
      </c>
      <c r="Q1856">
        <v>0.100338020886721</v>
      </c>
      <c r="R1856" s="6" t="str">
        <f t="shared" si="281"/>
        <v>Upper</v>
      </c>
      <c r="S1856" t="str">
        <f t="shared" si="282"/>
        <v>Upper</v>
      </c>
      <c r="T1856" t="str">
        <f t="shared" si="277"/>
        <v>Above</v>
      </c>
      <c r="U1856" t="str">
        <f t="shared" si="278"/>
        <v>Above</v>
      </c>
      <c r="V1856" t="str">
        <f t="shared" si="279"/>
        <v>Above</v>
      </c>
      <c r="W1856" t="str">
        <f t="shared" si="276"/>
        <v>Above</v>
      </c>
      <c r="X1856" t="str">
        <f t="shared" si="280"/>
        <v>Sell</v>
      </c>
      <c r="Y1856" t="str">
        <f t="shared" si="283"/>
        <v/>
      </c>
    </row>
    <row r="1857" spans="1:25" x14ac:dyDescent="0.3">
      <c r="A1857" s="2">
        <v>43712</v>
      </c>
      <c r="B1857">
        <v>10790.400390625</v>
      </c>
      <c r="C1857">
        <v>10858.75</v>
      </c>
      <c r="D1857">
        <v>10746.349609375</v>
      </c>
      <c r="E1857">
        <v>10844.650390625</v>
      </c>
      <c r="F1857">
        <v>1103.5</v>
      </c>
      <c r="G1857">
        <v>1137</v>
      </c>
      <c r="H1857">
        <v>1099.5</v>
      </c>
      <c r="I1857">
        <v>1123.875</v>
      </c>
      <c r="J1857">
        <v>0.10226682607243601</v>
      </c>
      <c r="K1857">
        <v>0.10470818464372</v>
      </c>
      <c r="L1857">
        <v>0.10231381259370199</v>
      </c>
      <c r="M1857" s="19">
        <v>0.103634046236434</v>
      </c>
      <c r="N1857">
        <v>0.101307442048805</v>
      </c>
      <c r="O1857">
        <v>9.8076748531618308E-4</v>
      </c>
      <c r="P1857">
        <v>0.102288209534121</v>
      </c>
      <c r="Q1857">
        <v>0.100326674563489</v>
      </c>
      <c r="R1857" s="6" t="str">
        <f t="shared" si="281"/>
        <v>Upper</v>
      </c>
      <c r="S1857" t="str">
        <f t="shared" si="282"/>
        <v>Upper</v>
      </c>
      <c r="T1857" t="str">
        <f t="shared" si="277"/>
        <v>Above</v>
      </c>
      <c r="U1857" t="str">
        <f t="shared" si="278"/>
        <v>Above</v>
      </c>
      <c r="V1857" t="str">
        <f t="shared" si="279"/>
        <v>Above</v>
      </c>
      <c r="W1857" t="str">
        <f t="shared" si="276"/>
        <v>Above</v>
      </c>
      <c r="X1857" t="str">
        <f t="shared" si="280"/>
        <v>Sell</v>
      </c>
      <c r="Y1857" t="str">
        <f t="shared" si="283"/>
        <v/>
      </c>
    </row>
    <row r="1858" spans="1:25" x14ac:dyDescent="0.3">
      <c r="A1858" s="2">
        <v>43713</v>
      </c>
      <c r="B1858">
        <v>10860.9501953125</v>
      </c>
      <c r="C1858">
        <v>10920.099609375</v>
      </c>
      <c r="D1858">
        <v>10816</v>
      </c>
      <c r="E1858">
        <v>10847.900390625</v>
      </c>
      <c r="F1858">
        <v>1124.5</v>
      </c>
      <c r="G1858">
        <v>1136.19995117187</v>
      </c>
      <c r="H1858">
        <v>1112.5</v>
      </c>
      <c r="I1858">
        <v>1117.57495117187</v>
      </c>
      <c r="J1858">
        <v>0.10353606082139299</v>
      </c>
      <c r="K1858">
        <v>0.10404666548979399</v>
      </c>
      <c r="L1858">
        <v>0.10285687869822401</v>
      </c>
      <c r="M1858" s="19">
        <v>0.103022235725699</v>
      </c>
      <c r="N1858">
        <v>0.101443064729427</v>
      </c>
      <c r="O1858">
        <v>1.02221416342325E-3</v>
      </c>
      <c r="P1858">
        <v>0.10246527889285</v>
      </c>
      <c r="Q1858">
        <v>0.100420850566003</v>
      </c>
      <c r="R1858" s="6" t="str">
        <f t="shared" si="281"/>
        <v>Upper</v>
      </c>
      <c r="S1858" t="str">
        <f t="shared" si="282"/>
        <v>Upper</v>
      </c>
      <c r="T1858" t="str">
        <f t="shared" si="277"/>
        <v>Above</v>
      </c>
      <c r="U1858" t="str">
        <f t="shared" si="278"/>
        <v>Above</v>
      </c>
      <c r="V1858" t="str">
        <f t="shared" si="279"/>
        <v>Above</v>
      </c>
      <c r="W1858" t="str">
        <f t="shared" si="276"/>
        <v>Above</v>
      </c>
      <c r="X1858" t="str">
        <f t="shared" si="280"/>
        <v>Sell</v>
      </c>
      <c r="Y1858" t="str">
        <f t="shared" si="283"/>
        <v/>
      </c>
    </row>
    <row r="1859" spans="1:25" x14ac:dyDescent="0.3">
      <c r="A1859" s="2">
        <v>43714</v>
      </c>
      <c r="B1859">
        <v>10883.7998046875</v>
      </c>
      <c r="C1859">
        <v>10957.0498046875</v>
      </c>
      <c r="D1859">
        <v>10867.4501953125</v>
      </c>
      <c r="E1859">
        <v>10946.2001953125</v>
      </c>
      <c r="F1859">
        <v>1114</v>
      </c>
      <c r="G1859">
        <v>1128.30004882812</v>
      </c>
      <c r="H1859">
        <v>1110.65002441406</v>
      </c>
      <c r="I1859">
        <v>1122.94995117187</v>
      </c>
      <c r="J1859">
        <v>0.102353959094342</v>
      </c>
      <c r="K1859">
        <v>0.10297480334035</v>
      </c>
      <c r="L1859">
        <v>0.102199688469069</v>
      </c>
      <c r="M1859" s="19">
        <v>0.102588106478516</v>
      </c>
      <c r="N1859">
        <v>0.101573725738836</v>
      </c>
      <c r="O1859">
        <v>9.9121511852596892E-4</v>
      </c>
      <c r="P1859">
        <v>0.10256494085736199</v>
      </c>
      <c r="Q1859">
        <v>0.10058251062031</v>
      </c>
      <c r="R1859" s="6" t="str">
        <f t="shared" si="281"/>
        <v>Upper</v>
      </c>
      <c r="S1859" t="str">
        <f t="shared" si="282"/>
        <v>Upper</v>
      </c>
      <c r="T1859" t="str">
        <f t="shared" si="277"/>
        <v>Above</v>
      </c>
      <c r="U1859" t="str">
        <f t="shared" si="278"/>
        <v>Above</v>
      </c>
      <c r="V1859" t="str">
        <f t="shared" si="279"/>
        <v>Above</v>
      </c>
      <c r="W1859" t="str">
        <f t="shared" ref="W1859:W1922" si="284">IF(S1859=0,"",IF(S1859="Upper",IF(M1859&lt;=P1859,"Below","Above"),IF(M1859&gt;=Q1859,"Above","Below")))</f>
        <v>Above</v>
      </c>
      <c r="X1859" t="str">
        <f t="shared" si="280"/>
        <v>Sell</v>
      </c>
      <c r="Y1859" t="str">
        <f t="shared" si="283"/>
        <v/>
      </c>
    </row>
    <row r="1860" spans="1:25" x14ac:dyDescent="0.3">
      <c r="A1860" s="2">
        <v>43717</v>
      </c>
      <c r="B1860">
        <v>10936.7001953125</v>
      </c>
      <c r="C1860">
        <v>11028.849609375</v>
      </c>
      <c r="D1860">
        <v>10889.7998046875</v>
      </c>
      <c r="E1860">
        <v>11003.0498046875</v>
      </c>
      <c r="F1860">
        <v>1123</v>
      </c>
      <c r="G1860">
        <v>1130.44995117187</v>
      </c>
      <c r="H1860">
        <v>1108.05004882812</v>
      </c>
      <c r="I1860">
        <v>1124.80004882812</v>
      </c>
      <c r="J1860">
        <v>0.102681794320495</v>
      </c>
      <c r="K1860">
        <v>0.102499353170156</v>
      </c>
      <c r="L1860">
        <v>0.10175118631209</v>
      </c>
      <c r="M1860" s="19">
        <v>0.102226207169301</v>
      </c>
      <c r="N1860">
        <v>0.10165532765457599</v>
      </c>
      <c r="O1860">
        <v>9.7334647066302802E-4</v>
      </c>
      <c r="P1860">
        <v>0.102628674125239</v>
      </c>
      <c r="Q1860">
        <v>0.100681981183913</v>
      </c>
      <c r="R1860" s="6">
        <f t="shared" si="281"/>
        <v>0</v>
      </c>
      <c r="S1860" t="str">
        <f t="shared" si="282"/>
        <v>Upper</v>
      </c>
      <c r="T1860" t="str">
        <f t="shared" si="277"/>
        <v>Above</v>
      </c>
      <c r="U1860" t="str">
        <f t="shared" si="278"/>
        <v>Above</v>
      </c>
      <c r="V1860" t="str">
        <f t="shared" si="279"/>
        <v>Below</v>
      </c>
      <c r="W1860" t="str">
        <f t="shared" si="284"/>
        <v>Below</v>
      </c>
      <c r="X1860" t="str">
        <f t="shared" si="280"/>
        <v>Sell</v>
      </c>
      <c r="Y1860" t="str">
        <f t="shared" si="283"/>
        <v/>
      </c>
    </row>
    <row r="1861" spans="1:25" x14ac:dyDescent="0.3">
      <c r="A1861" s="2">
        <v>43719</v>
      </c>
      <c r="B1861">
        <v>11028.5</v>
      </c>
      <c r="C1861">
        <v>11054.7998046875</v>
      </c>
      <c r="D1861">
        <v>11011.650390625</v>
      </c>
      <c r="E1861">
        <v>11035.7001953125</v>
      </c>
      <c r="F1861">
        <v>1137</v>
      </c>
      <c r="G1861">
        <v>1137</v>
      </c>
      <c r="H1861">
        <v>1120.57495117187</v>
      </c>
      <c r="I1861">
        <v>1125.65002441406</v>
      </c>
      <c r="J1861">
        <v>0.103096522645872</v>
      </c>
      <c r="K1861">
        <v>0.102851251952829</v>
      </c>
      <c r="L1861">
        <v>0.101762670573513</v>
      </c>
      <c r="M1861" s="19">
        <v>0.10200077969608</v>
      </c>
      <c r="N1861">
        <v>0.10169495425861</v>
      </c>
      <c r="O1861">
        <v>9.7031505691126099E-4</v>
      </c>
      <c r="P1861">
        <v>0.102665269315521</v>
      </c>
      <c r="Q1861">
        <v>0.100724639201698</v>
      </c>
      <c r="R1861" s="6" t="str">
        <f t="shared" si="281"/>
        <v>Upper</v>
      </c>
      <c r="S1861" t="str">
        <f t="shared" si="282"/>
        <v>Upper</v>
      </c>
      <c r="T1861" t="str">
        <f t="shared" ref="T1861:T1924" si="285">IF(M1861&gt;=Q1861,"Above","Below")</f>
        <v>Above</v>
      </c>
      <c r="U1861" t="str">
        <f t="shared" ref="U1861:U1924" si="286">IF(M1861&gt;=O1861,"Above","Below")</f>
        <v>Above</v>
      </c>
      <c r="V1861" t="str">
        <f t="shared" ref="V1861:V1924" si="287">IF(M1861&gt;=P1861,"Above","Below")</f>
        <v>Below</v>
      </c>
      <c r="W1861" t="str">
        <f t="shared" si="284"/>
        <v>Below</v>
      </c>
      <c r="X1861" t="str">
        <f t="shared" ref="X1861:X1924" si="288">+IF(AND(S1861="Upper",V1861="Below"),"Sell",IF(AND(S1861="Lower",T1861="Above"),"Buy",X1860))</f>
        <v>Sell</v>
      </c>
      <c r="Y1861" t="str">
        <f t="shared" si="283"/>
        <v/>
      </c>
    </row>
    <row r="1862" spans="1:25" x14ac:dyDescent="0.3">
      <c r="A1862" s="2">
        <v>43720</v>
      </c>
      <c r="B1862">
        <v>11058.2998046875</v>
      </c>
      <c r="C1862">
        <v>11081.75</v>
      </c>
      <c r="D1862">
        <v>10964.9501953125</v>
      </c>
      <c r="E1862">
        <v>10982.7998046875</v>
      </c>
      <c r="F1862">
        <v>1125.34997558593</v>
      </c>
      <c r="G1862">
        <v>1144.40002441406</v>
      </c>
      <c r="H1862">
        <v>1124.07495117187</v>
      </c>
      <c r="I1862">
        <v>1135.42504882812</v>
      </c>
      <c r="J1862">
        <v>0.101765189537447</v>
      </c>
      <c r="K1862">
        <v>0.10326889023972401</v>
      </c>
      <c r="L1862">
        <v>0.102515281068254</v>
      </c>
      <c r="M1862" s="19">
        <v>0.10338211285099801</v>
      </c>
      <c r="N1862">
        <v>0.101728884806168</v>
      </c>
      <c r="O1862">
        <v>1.01812585856801E-3</v>
      </c>
      <c r="P1862">
        <v>0.102747010664736</v>
      </c>
      <c r="Q1862">
        <v>0.1007107589476</v>
      </c>
      <c r="R1862" s="6" t="str">
        <f t="shared" si="281"/>
        <v>Upper</v>
      </c>
      <c r="S1862" t="str">
        <f t="shared" si="282"/>
        <v>Upper</v>
      </c>
      <c r="T1862" t="str">
        <f t="shared" si="285"/>
        <v>Above</v>
      </c>
      <c r="U1862" t="str">
        <f t="shared" si="286"/>
        <v>Above</v>
      </c>
      <c r="V1862" t="str">
        <f t="shared" si="287"/>
        <v>Above</v>
      </c>
      <c r="W1862" t="str">
        <f t="shared" si="284"/>
        <v>Above</v>
      </c>
      <c r="X1862" t="str">
        <f t="shared" si="288"/>
        <v>Sell</v>
      </c>
      <c r="Y1862" t="str">
        <f t="shared" si="283"/>
        <v/>
      </c>
    </row>
    <row r="1863" spans="1:25" x14ac:dyDescent="0.3">
      <c r="A1863" s="2">
        <v>43721</v>
      </c>
      <c r="B1863">
        <v>10986.7998046875</v>
      </c>
      <c r="C1863">
        <v>11084.4501953125</v>
      </c>
      <c r="D1863">
        <v>10945.75</v>
      </c>
      <c r="E1863">
        <v>11075.900390625</v>
      </c>
      <c r="F1863">
        <v>1125.5</v>
      </c>
      <c r="G1863">
        <v>1133.72497558593</v>
      </c>
      <c r="H1863">
        <v>1119</v>
      </c>
      <c r="I1863">
        <v>1128.72497558593</v>
      </c>
      <c r="J1863">
        <v>0.10244111297266</v>
      </c>
      <c r="K1863">
        <v>0.102280668468822</v>
      </c>
      <c r="L1863">
        <v>0.102231459698969</v>
      </c>
      <c r="M1863" s="19">
        <v>0.101908191278185</v>
      </c>
      <c r="N1863">
        <v>0.101743796795429</v>
      </c>
      <c r="O1863">
        <v>1.0184762442843E-3</v>
      </c>
      <c r="P1863">
        <v>0.102762273039713</v>
      </c>
      <c r="Q1863">
        <v>0.100725320551144</v>
      </c>
      <c r="R1863" s="6">
        <f t="shared" si="281"/>
        <v>0</v>
      </c>
      <c r="S1863" t="str">
        <f t="shared" si="282"/>
        <v>Upper</v>
      </c>
      <c r="T1863" t="str">
        <f t="shared" si="285"/>
        <v>Above</v>
      </c>
      <c r="U1863" t="str">
        <f t="shared" si="286"/>
        <v>Above</v>
      </c>
      <c r="V1863" t="str">
        <f t="shared" si="287"/>
        <v>Below</v>
      </c>
      <c r="W1863" t="str">
        <f t="shared" si="284"/>
        <v>Below</v>
      </c>
      <c r="X1863" t="str">
        <f t="shared" si="288"/>
        <v>Sell</v>
      </c>
      <c r="Y1863" t="str">
        <f t="shared" si="283"/>
        <v/>
      </c>
    </row>
    <row r="1864" spans="1:25" x14ac:dyDescent="0.3">
      <c r="A1864" s="2">
        <v>43724</v>
      </c>
      <c r="B1864">
        <v>10994.849609375</v>
      </c>
      <c r="C1864">
        <v>11052.7001953125</v>
      </c>
      <c r="D1864">
        <v>10968.2001953125</v>
      </c>
      <c r="E1864">
        <v>11003.5</v>
      </c>
      <c r="F1864">
        <v>1125.94995117187</v>
      </c>
      <c r="G1864">
        <v>1131.32495117187</v>
      </c>
      <c r="H1864">
        <v>1120.5</v>
      </c>
      <c r="I1864">
        <v>1122.07495117187</v>
      </c>
      <c r="J1864">
        <v>0.102407035218727</v>
      </c>
      <c r="K1864">
        <v>0.10235733632327</v>
      </c>
      <c r="L1864">
        <v>0.102158966835677</v>
      </c>
      <c r="M1864" s="19">
        <v>0.10197436735328499</v>
      </c>
      <c r="N1864">
        <v>0.10178909006242499</v>
      </c>
      <c r="O1864">
        <v>1.00694152555886E-3</v>
      </c>
      <c r="P1864">
        <v>0.102796031587984</v>
      </c>
      <c r="Q1864">
        <v>0.100782148536866</v>
      </c>
      <c r="R1864" s="6">
        <f t="shared" si="281"/>
        <v>0</v>
      </c>
      <c r="S1864" t="str">
        <f t="shared" si="282"/>
        <v>Upper</v>
      </c>
      <c r="T1864" t="str">
        <f t="shared" si="285"/>
        <v>Above</v>
      </c>
      <c r="U1864" t="str">
        <f t="shared" si="286"/>
        <v>Above</v>
      </c>
      <c r="V1864" t="str">
        <f t="shared" si="287"/>
        <v>Below</v>
      </c>
      <c r="W1864" t="str">
        <f t="shared" si="284"/>
        <v>Below</v>
      </c>
      <c r="X1864" t="str">
        <f t="shared" si="288"/>
        <v>Sell</v>
      </c>
      <c r="Y1864" t="str">
        <f t="shared" si="283"/>
        <v/>
      </c>
    </row>
    <row r="1865" spans="1:25" x14ac:dyDescent="0.3">
      <c r="A1865" s="2">
        <v>43725</v>
      </c>
      <c r="B1865">
        <v>11000.099609375</v>
      </c>
      <c r="C1865">
        <v>11000.099609375</v>
      </c>
      <c r="D1865">
        <v>10796.5</v>
      </c>
      <c r="E1865">
        <v>10817.599609375</v>
      </c>
      <c r="F1865">
        <v>1123.94995117187</v>
      </c>
      <c r="G1865">
        <v>1124.25</v>
      </c>
      <c r="H1865">
        <v>1099.05004882812</v>
      </c>
      <c r="I1865">
        <v>1105.67504882812</v>
      </c>
      <c r="J1865">
        <v>0.102176343040927</v>
      </c>
      <c r="K1865">
        <v>0.102203619960117</v>
      </c>
      <c r="L1865">
        <v>0.101796883140659</v>
      </c>
      <c r="M1865" s="19">
        <v>0.102210757354145</v>
      </c>
      <c r="N1865">
        <v>0.101858579054893</v>
      </c>
      <c r="O1865">
        <v>9.8431596502859798E-4</v>
      </c>
      <c r="P1865">
        <v>0.102842895019921</v>
      </c>
      <c r="Q1865">
        <v>0.100874263089864</v>
      </c>
      <c r="R1865" s="6">
        <f t="shared" ref="R1865:R1928" si="289">IF(OR(M1865&lt;=Q1865,L1865&lt;=Q1865),"Lower",IF(OR(M1865&gt;=P1865,K1865&gt;=P1865),"Upper",0))</f>
        <v>0</v>
      </c>
      <c r="S1865" t="str">
        <f t="shared" si="282"/>
        <v>Upper</v>
      </c>
      <c r="T1865" t="str">
        <f t="shared" si="285"/>
        <v>Above</v>
      </c>
      <c r="U1865" t="str">
        <f t="shared" si="286"/>
        <v>Above</v>
      </c>
      <c r="V1865" t="str">
        <f t="shared" si="287"/>
        <v>Below</v>
      </c>
      <c r="W1865" t="str">
        <f t="shared" si="284"/>
        <v>Below</v>
      </c>
      <c r="X1865" t="str">
        <f t="shared" si="288"/>
        <v>Sell</v>
      </c>
      <c r="Y1865" t="str">
        <f t="shared" si="283"/>
        <v/>
      </c>
    </row>
    <row r="1866" spans="1:25" x14ac:dyDescent="0.3">
      <c r="A1866" s="2">
        <v>43726</v>
      </c>
      <c r="B1866">
        <v>10872.7998046875</v>
      </c>
      <c r="C1866">
        <v>10885.150390625</v>
      </c>
      <c r="D1866">
        <v>10804.849609375</v>
      </c>
      <c r="E1866">
        <v>10840.650390625</v>
      </c>
      <c r="F1866">
        <v>1108.65002441406</v>
      </c>
      <c r="G1866">
        <v>1112.07495117187</v>
      </c>
      <c r="H1866">
        <v>1090</v>
      </c>
      <c r="I1866">
        <v>1093.875</v>
      </c>
      <c r="J1866">
        <v>0.10196545915764001</v>
      </c>
      <c r="K1866">
        <v>0.102164408507361</v>
      </c>
      <c r="L1866">
        <v>0.100880626700647</v>
      </c>
      <c r="M1866" s="19">
        <v>0.100904923651627</v>
      </c>
      <c r="N1866">
        <v>0.101912713458667</v>
      </c>
      <c r="O1866">
        <v>8.9185889999365104E-4</v>
      </c>
      <c r="P1866">
        <v>0.102804572358661</v>
      </c>
      <c r="Q1866">
        <v>0.101020854558673</v>
      </c>
      <c r="R1866" s="6" t="str">
        <f t="shared" si="289"/>
        <v>Lower</v>
      </c>
      <c r="S1866" t="str">
        <f t="shared" si="282"/>
        <v>Lower</v>
      </c>
      <c r="T1866" t="str">
        <f t="shared" si="285"/>
        <v>Below</v>
      </c>
      <c r="U1866" t="str">
        <f t="shared" si="286"/>
        <v>Above</v>
      </c>
      <c r="V1866" t="str">
        <f t="shared" si="287"/>
        <v>Below</v>
      </c>
      <c r="W1866" t="str">
        <f t="shared" si="284"/>
        <v>Below</v>
      </c>
      <c r="X1866" t="str">
        <f t="shared" si="288"/>
        <v>Sell</v>
      </c>
      <c r="Y1866" t="str">
        <f t="shared" si="283"/>
        <v/>
      </c>
    </row>
    <row r="1867" spans="1:25" x14ac:dyDescent="0.3">
      <c r="A1867" s="2">
        <v>43727</v>
      </c>
      <c r="B1867">
        <v>10845.2001953125</v>
      </c>
      <c r="C1867">
        <v>10845.2001953125</v>
      </c>
      <c r="D1867">
        <v>10670.25</v>
      </c>
      <c r="E1867">
        <v>10704.7998046875</v>
      </c>
      <c r="F1867">
        <v>1099.90002441406</v>
      </c>
      <c r="G1867">
        <v>1107.05004882812</v>
      </c>
      <c r="H1867">
        <v>1084</v>
      </c>
      <c r="I1867">
        <v>1101.05004882812</v>
      </c>
      <c r="J1867">
        <v>0.101418139324847</v>
      </c>
      <c r="K1867">
        <v>0.102077419401313</v>
      </c>
      <c r="L1867">
        <v>0.10159087181649901</v>
      </c>
      <c r="M1867" s="19">
        <v>0.10285573470939501</v>
      </c>
      <c r="N1867">
        <v>0.102016469383444</v>
      </c>
      <c r="O1867">
        <v>8.7374489597377095E-4</v>
      </c>
      <c r="P1867">
        <v>0.102890214279417</v>
      </c>
      <c r="Q1867">
        <v>0.10114272448747</v>
      </c>
      <c r="R1867" s="6">
        <f t="shared" si="289"/>
        <v>0</v>
      </c>
      <c r="S1867" t="str">
        <f t="shared" si="282"/>
        <v>Lower</v>
      </c>
      <c r="T1867" t="str">
        <f t="shared" si="285"/>
        <v>Above</v>
      </c>
      <c r="U1867" t="str">
        <f t="shared" si="286"/>
        <v>Above</v>
      </c>
      <c r="V1867" t="str">
        <f t="shared" si="287"/>
        <v>Below</v>
      </c>
      <c r="W1867" t="str">
        <f t="shared" si="284"/>
        <v>Above</v>
      </c>
      <c r="X1867" t="str">
        <f t="shared" si="288"/>
        <v>Buy</v>
      </c>
      <c r="Y1867" t="str">
        <f t="shared" si="283"/>
        <v>Buy</v>
      </c>
    </row>
    <row r="1868" spans="1:25" x14ac:dyDescent="0.3">
      <c r="A1868" s="2">
        <v>43728</v>
      </c>
      <c r="B1868">
        <v>10746.7998046875</v>
      </c>
      <c r="C1868">
        <v>11381.900390625</v>
      </c>
      <c r="D1868">
        <v>10691</v>
      </c>
      <c r="E1868">
        <v>11274.2001953125</v>
      </c>
      <c r="F1868">
        <v>1108</v>
      </c>
      <c r="G1868">
        <v>1209.90002441406</v>
      </c>
      <c r="H1868">
        <v>1105.40002441406</v>
      </c>
      <c r="I1868">
        <v>1199.59997558593</v>
      </c>
      <c r="J1868">
        <v>0.10310045968444601</v>
      </c>
      <c r="K1868">
        <v>0.106300352567716</v>
      </c>
      <c r="L1868">
        <v>0.103395381574601</v>
      </c>
      <c r="M1868" s="19">
        <v>0.10640222408723</v>
      </c>
      <c r="N1868">
        <v>0.102240163299482</v>
      </c>
      <c r="O1868">
        <v>1.3125201133300599E-3</v>
      </c>
      <c r="P1868">
        <v>0.103552683412812</v>
      </c>
      <c r="Q1868">
        <v>0.10092764318615199</v>
      </c>
      <c r="R1868" s="6" t="str">
        <f t="shared" si="289"/>
        <v>Upper</v>
      </c>
      <c r="S1868" t="str">
        <f t="shared" ref="S1868:S1931" si="290">+IF(R1868=0,S1867,R1868)</f>
        <v>Upper</v>
      </c>
      <c r="T1868" t="str">
        <f t="shared" si="285"/>
        <v>Above</v>
      </c>
      <c r="U1868" t="str">
        <f t="shared" si="286"/>
        <v>Above</v>
      </c>
      <c r="V1868" t="str">
        <f t="shared" si="287"/>
        <v>Above</v>
      </c>
      <c r="W1868" t="str">
        <f t="shared" si="284"/>
        <v>Above</v>
      </c>
      <c r="X1868" t="str">
        <f t="shared" si="288"/>
        <v>Buy</v>
      </c>
      <c r="Y1868" t="str">
        <f t="shared" si="283"/>
        <v/>
      </c>
    </row>
    <row r="1869" spans="1:25" x14ac:dyDescent="0.3">
      <c r="A1869" s="2">
        <v>43731</v>
      </c>
      <c r="B1869">
        <v>11542.7001953125</v>
      </c>
      <c r="C1869">
        <v>11694.849609375</v>
      </c>
      <c r="D1869">
        <v>11471.349609375</v>
      </c>
      <c r="E1869">
        <v>11600.2001953125</v>
      </c>
      <c r="F1869">
        <v>1259.55004882812</v>
      </c>
      <c r="G1869">
        <v>1282.69995117187</v>
      </c>
      <c r="H1869">
        <v>1229</v>
      </c>
      <c r="I1869">
        <v>1257.25</v>
      </c>
      <c r="J1869">
        <v>0.109120918633893</v>
      </c>
      <c r="K1869">
        <v>0.109680756402683</v>
      </c>
      <c r="L1869">
        <v>0.107136478431064</v>
      </c>
      <c r="M1869" s="19">
        <v>0.10838175021393499</v>
      </c>
      <c r="N1869">
        <v>0.102599132257295</v>
      </c>
      <c r="O1869">
        <v>1.87499297889432E-3</v>
      </c>
      <c r="P1869">
        <v>0.10447412523619</v>
      </c>
      <c r="Q1869">
        <v>0.100724139278401</v>
      </c>
      <c r="R1869" s="6" t="str">
        <f t="shared" si="289"/>
        <v>Upper</v>
      </c>
      <c r="S1869" t="str">
        <f t="shared" si="290"/>
        <v>Upper</v>
      </c>
      <c r="T1869" t="str">
        <f t="shared" si="285"/>
        <v>Above</v>
      </c>
      <c r="U1869" t="str">
        <f t="shared" si="286"/>
        <v>Above</v>
      </c>
      <c r="V1869" t="str">
        <f t="shared" si="287"/>
        <v>Above</v>
      </c>
      <c r="W1869" t="str">
        <f t="shared" si="284"/>
        <v>Above</v>
      </c>
      <c r="X1869" t="str">
        <f t="shared" si="288"/>
        <v>Buy</v>
      </c>
      <c r="Y1869" t="str">
        <f t="shared" si="283"/>
        <v/>
      </c>
    </row>
    <row r="1870" spans="1:25" x14ac:dyDescent="0.3">
      <c r="A1870" s="2">
        <v>43732</v>
      </c>
      <c r="B1870">
        <v>11590.7001953125</v>
      </c>
      <c r="C1870">
        <v>11655.0498046875</v>
      </c>
      <c r="D1870">
        <v>11539.2001953125</v>
      </c>
      <c r="E1870">
        <v>11588.2001953125</v>
      </c>
      <c r="F1870">
        <v>1250</v>
      </c>
      <c r="G1870">
        <v>1261.94995117187</v>
      </c>
      <c r="H1870">
        <v>1227.55004882812</v>
      </c>
      <c r="I1870">
        <v>1253.80004882812</v>
      </c>
      <c r="J1870">
        <v>0.107845080878334</v>
      </c>
      <c r="K1870">
        <v>0.10827495140040801</v>
      </c>
      <c r="L1870">
        <v>0.106380860722633</v>
      </c>
      <c r="M1870" s="19">
        <v>0.10819627100809701</v>
      </c>
      <c r="N1870">
        <v>0.10301626381574699</v>
      </c>
      <c r="O1870">
        <v>2.14115848602483E-3</v>
      </c>
      <c r="P1870">
        <v>0.105157422301772</v>
      </c>
      <c r="Q1870">
        <v>0.10087510532972201</v>
      </c>
      <c r="R1870" s="6" t="str">
        <f t="shared" si="289"/>
        <v>Upper</v>
      </c>
      <c r="S1870" t="str">
        <f t="shared" si="290"/>
        <v>Upper</v>
      </c>
      <c r="T1870" t="str">
        <f t="shared" si="285"/>
        <v>Above</v>
      </c>
      <c r="U1870" t="str">
        <f t="shared" si="286"/>
        <v>Above</v>
      </c>
      <c r="V1870" t="str">
        <f t="shared" si="287"/>
        <v>Above</v>
      </c>
      <c r="W1870" t="str">
        <f t="shared" si="284"/>
        <v>Above</v>
      </c>
      <c r="X1870" t="str">
        <f t="shared" si="288"/>
        <v>Buy</v>
      </c>
      <c r="Y1870" t="str">
        <f t="shared" si="283"/>
        <v/>
      </c>
    </row>
    <row r="1871" spans="1:25" x14ac:dyDescent="0.3">
      <c r="A1871" s="2">
        <v>43733</v>
      </c>
      <c r="B1871">
        <v>11564.849609375</v>
      </c>
      <c r="C1871">
        <v>11564.9501953125</v>
      </c>
      <c r="D1871">
        <v>11416.099609375</v>
      </c>
      <c r="E1871">
        <v>11440.2001953125</v>
      </c>
      <c r="F1871">
        <v>1249.90002441406</v>
      </c>
      <c r="G1871">
        <v>1249.90002441406</v>
      </c>
      <c r="H1871">
        <v>1230.09997558593</v>
      </c>
      <c r="I1871">
        <v>1239.69995117187</v>
      </c>
      <c r="J1871">
        <v>0.108077499200753</v>
      </c>
      <c r="K1871">
        <v>0.10807655919872999</v>
      </c>
      <c r="L1871">
        <v>0.107751335191203</v>
      </c>
      <c r="M1871" s="19">
        <v>0.108363484030622</v>
      </c>
      <c r="N1871">
        <v>0.10333364992998301</v>
      </c>
      <c r="O1871">
        <v>2.4353073328975401E-3</v>
      </c>
      <c r="P1871">
        <v>0.10576895726288101</v>
      </c>
      <c r="Q1871">
        <v>0.10089834259708599</v>
      </c>
      <c r="R1871" s="6" t="str">
        <f t="shared" si="289"/>
        <v>Upper</v>
      </c>
      <c r="S1871" t="str">
        <f t="shared" si="290"/>
        <v>Upper</v>
      </c>
      <c r="T1871" t="str">
        <f t="shared" si="285"/>
        <v>Above</v>
      </c>
      <c r="U1871" t="str">
        <f t="shared" si="286"/>
        <v>Above</v>
      </c>
      <c r="V1871" t="str">
        <f t="shared" si="287"/>
        <v>Above</v>
      </c>
      <c r="W1871" t="str">
        <f t="shared" si="284"/>
        <v>Above</v>
      </c>
      <c r="X1871" t="str">
        <f t="shared" si="288"/>
        <v>Buy</v>
      </c>
      <c r="Y1871" t="str">
        <f t="shared" si="283"/>
        <v/>
      </c>
    </row>
    <row r="1872" spans="1:25" x14ac:dyDescent="0.3">
      <c r="A1872" s="2">
        <v>43734</v>
      </c>
      <c r="B1872">
        <v>11469.849609375</v>
      </c>
      <c r="C1872">
        <v>11610.849609375</v>
      </c>
      <c r="D1872">
        <v>11466.349609375</v>
      </c>
      <c r="E1872">
        <v>11571.2001953125</v>
      </c>
      <c r="F1872">
        <v>1239.80004882812</v>
      </c>
      <c r="G1872">
        <v>1275</v>
      </c>
      <c r="H1872">
        <v>1236.34997558593</v>
      </c>
      <c r="I1872">
        <v>1242.5</v>
      </c>
      <c r="J1872">
        <v>0.108092092839191</v>
      </c>
      <c r="K1872">
        <v>0.109811085570389</v>
      </c>
      <c r="L1872">
        <v>0.107824200177455</v>
      </c>
      <c r="M1872" s="19">
        <v>0.107378662457446</v>
      </c>
      <c r="N1872">
        <v>0.103615057601914</v>
      </c>
      <c r="O1872">
        <v>2.5644913310537199E-3</v>
      </c>
      <c r="P1872">
        <v>0.10617954893296799</v>
      </c>
      <c r="Q1872">
        <v>0.10105056627086099</v>
      </c>
      <c r="R1872" s="6" t="str">
        <f t="shared" si="289"/>
        <v>Upper</v>
      </c>
      <c r="S1872" t="str">
        <f t="shared" si="290"/>
        <v>Upper</v>
      </c>
      <c r="T1872" t="str">
        <f t="shared" si="285"/>
        <v>Above</v>
      </c>
      <c r="U1872" t="str">
        <f t="shared" si="286"/>
        <v>Above</v>
      </c>
      <c r="V1872" t="str">
        <f t="shared" si="287"/>
        <v>Above</v>
      </c>
      <c r="W1872" t="str">
        <f t="shared" si="284"/>
        <v>Above</v>
      </c>
      <c r="X1872" t="str">
        <f t="shared" si="288"/>
        <v>Buy</v>
      </c>
      <c r="Y1872" t="str">
        <f t="shared" si="283"/>
        <v/>
      </c>
    </row>
    <row r="1873" spans="1:25" x14ac:dyDescent="0.3">
      <c r="A1873" s="2">
        <v>43735</v>
      </c>
      <c r="B1873">
        <v>11556.349609375</v>
      </c>
      <c r="C1873">
        <v>11593.599609375</v>
      </c>
      <c r="D1873">
        <v>11499.75</v>
      </c>
      <c r="E1873">
        <v>11512.400390625</v>
      </c>
      <c r="F1873">
        <v>1248.25</v>
      </c>
      <c r="G1873">
        <v>1253.5</v>
      </c>
      <c r="H1873">
        <v>1237.59997558593</v>
      </c>
      <c r="I1873">
        <v>1244.19995117187</v>
      </c>
      <c r="J1873">
        <v>0.108014212289611</v>
      </c>
      <c r="K1873">
        <v>0.10812000088276</v>
      </c>
      <c r="L1873">
        <v>0.10761972874070599</v>
      </c>
      <c r="M1873" s="19">
        <v>0.108074763642261</v>
      </c>
      <c r="N1873">
        <v>0.103932158691572</v>
      </c>
      <c r="O1873">
        <v>2.70759655808489E-3</v>
      </c>
      <c r="P1873">
        <v>0.10663975524965701</v>
      </c>
      <c r="Q1873">
        <v>0.101224562133487</v>
      </c>
      <c r="R1873" s="6" t="str">
        <f t="shared" si="289"/>
        <v>Upper</v>
      </c>
      <c r="S1873" t="str">
        <f t="shared" si="290"/>
        <v>Upper</v>
      </c>
      <c r="T1873" t="str">
        <f t="shared" si="285"/>
        <v>Above</v>
      </c>
      <c r="U1873" t="str">
        <f t="shared" si="286"/>
        <v>Above</v>
      </c>
      <c r="V1873" t="str">
        <f t="shared" si="287"/>
        <v>Above</v>
      </c>
      <c r="W1873" t="str">
        <f t="shared" si="284"/>
        <v>Above</v>
      </c>
      <c r="X1873" t="str">
        <f t="shared" si="288"/>
        <v>Buy</v>
      </c>
      <c r="Y1873" t="str">
        <f t="shared" si="283"/>
        <v/>
      </c>
    </row>
    <row r="1874" spans="1:25" x14ac:dyDescent="0.3">
      <c r="A1874" s="2">
        <v>43738</v>
      </c>
      <c r="B1874">
        <v>11491.150390625</v>
      </c>
      <c r="C1874">
        <v>11508.25</v>
      </c>
      <c r="D1874">
        <v>11390.7998046875</v>
      </c>
      <c r="E1874">
        <v>11474.4501953125</v>
      </c>
      <c r="F1874">
        <v>1228.80004882812</v>
      </c>
      <c r="G1874">
        <v>1240</v>
      </c>
      <c r="H1874">
        <v>1216.5</v>
      </c>
      <c r="I1874">
        <v>1227.44995117187</v>
      </c>
      <c r="J1874">
        <v>0.106934467573467</v>
      </c>
      <c r="K1874">
        <v>0.107748788912302</v>
      </c>
      <c r="L1874">
        <v>0.106796714968108</v>
      </c>
      <c r="M1874" s="19">
        <v>0.10697244140493101</v>
      </c>
      <c r="N1874">
        <v>0.104195630576631</v>
      </c>
      <c r="O1874">
        <v>2.7355009320800799E-3</v>
      </c>
      <c r="P1874">
        <v>0.106931131508711</v>
      </c>
      <c r="Q1874">
        <v>0.10146012964455101</v>
      </c>
      <c r="R1874" s="6" t="str">
        <f t="shared" si="289"/>
        <v>Upper</v>
      </c>
      <c r="S1874" t="str">
        <f t="shared" si="290"/>
        <v>Upper</v>
      </c>
      <c r="T1874" t="str">
        <f t="shared" si="285"/>
        <v>Above</v>
      </c>
      <c r="U1874" t="str">
        <f t="shared" si="286"/>
        <v>Above</v>
      </c>
      <c r="V1874" t="str">
        <f t="shared" si="287"/>
        <v>Above</v>
      </c>
      <c r="W1874" t="str">
        <f t="shared" si="284"/>
        <v>Above</v>
      </c>
      <c r="X1874" t="str">
        <f t="shared" si="288"/>
        <v>Buy</v>
      </c>
      <c r="Y1874" t="str">
        <f t="shared" si="283"/>
        <v/>
      </c>
    </row>
    <row r="1875" spans="1:25" x14ac:dyDescent="0.3">
      <c r="A1875" s="2">
        <v>43739</v>
      </c>
      <c r="B1875">
        <v>11515.400390625</v>
      </c>
      <c r="C1875">
        <v>11554.2001953125</v>
      </c>
      <c r="D1875">
        <v>11247.900390625</v>
      </c>
      <c r="E1875">
        <v>11359.900390625</v>
      </c>
      <c r="F1875">
        <v>1231.5</v>
      </c>
      <c r="G1875">
        <v>1255</v>
      </c>
      <c r="H1875">
        <v>1221.09997558593</v>
      </c>
      <c r="I1875">
        <v>1248.80004882812</v>
      </c>
      <c r="J1875">
        <v>0.10694374127039399</v>
      </c>
      <c r="K1875">
        <v>0.108618509181548</v>
      </c>
      <c r="L1875">
        <v>0.108562481279058</v>
      </c>
      <c r="M1875" s="19">
        <v>0.109930545681432</v>
      </c>
      <c r="N1875">
        <v>0.104639315116567</v>
      </c>
      <c r="O1875">
        <v>2.91345843161143E-3</v>
      </c>
      <c r="P1875">
        <v>0.10755277354817799</v>
      </c>
      <c r="Q1875">
        <v>0.101725856684956</v>
      </c>
      <c r="R1875" s="6" t="str">
        <f t="shared" si="289"/>
        <v>Upper</v>
      </c>
      <c r="S1875" t="str">
        <f t="shared" si="290"/>
        <v>Upper</v>
      </c>
      <c r="T1875" t="str">
        <f t="shared" si="285"/>
        <v>Above</v>
      </c>
      <c r="U1875" t="str">
        <f t="shared" si="286"/>
        <v>Above</v>
      </c>
      <c r="V1875" t="str">
        <f t="shared" si="287"/>
        <v>Above</v>
      </c>
      <c r="W1875" t="str">
        <f t="shared" si="284"/>
        <v>Above</v>
      </c>
      <c r="X1875" t="str">
        <f t="shared" si="288"/>
        <v>Buy</v>
      </c>
      <c r="Y1875" t="str">
        <f t="shared" si="283"/>
        <v/>
      </c>
    </row>
    <row r="1876" spans="1:25" x14ac:dyDescent="0.3">
      <c r="A1876" s="2">
        <v>43741</v>
      </c>
      <c r="B1876">
        <v>11322.25</v>
      </c>
      <c r="C1876">
        <v>11370.400390625</v>
      </c>
      <c r="D1876">
        <v>11257.349609375</v>
      </c>
      <c r="E1876">
        <v>11314</v>
      </c>
      <c r="F1876">
        <v>1239.94995117187</v>
      </c>
      <c r="G1876">
        <v>1243.80004882812</v>
      </c>
      <c r="H1876">
        <v>1216.34997558593</v>
      </c>
      <c r="I1876">
        <v>1223.55004882812</v>
      </c>
      <c r="J1876">
        <v>0.109514447320265</v>
      </c>
      <c r="K1876">
        <v>0.109389292030001</v>
      </c>
      <c r="L1876">
        <v>0.108049409300833</v>
      </c>
      <c r="M1876" s="19">
        <v>0.108144780698968</v>
      </c>
      <c r="N1876">
        <v>0.10492761928642901</v>
      </c>
      <c r="O1876">
        <v>2.96285842405805E-3</v>
      </c>
      <c r="P1876">
        <v>0.107890477710487</v>
      </c>
      <c r="Q1876">
        <v>0.101964760862371</v>
      </c>
      <c r="R1876" s="6" t="str">
        <f t="shared" si="289"/>
        <v>Upper</v>
      </c>
      <c r="S1876" t="str">
        <f t="shared" si="290"/>
        <v>Upper</v>
      </c>
      <c r="T1876" t="str">
        <f t="shared" si="285"/>
        <v>Above</v>
      </c>
      <c r="U1876" t="str">
        <f t="shared" si="286"/>
        <v>Above</v>
      </c>
      <c r="V1876" t="str">
        <f t="shared" si="287"/>
        <v>Above</v>
      </c>
      <c r="W1876" t="str">
        <f t="shared" si="284"/>
        <v>Above</v>
      </c>
      <c r="X1876" t="str">
        <f t="shared" si="288"/>
        <v>Buy</v>
      </c>
      <c r="Y1876" t="str">
        <f t="shared" si="283"/>
        <v/>
      </c>
    </row>
    <row r="1877" spans="1:25" x14ac:dyDescent="0.3">
      <c r="A1877" s="2">
        <v>43742</v>
      </c>
      <c r="B1877">
        <v>11388.4501953125</v>
      </c>
      <c r="C1877">
        <v>11400.2998046875</v>
      </c>
      <c r="D1877">
        <v>11158.349609375</v>
      </c>
      <c r="E1877">
        <v>11174.75</v>
      </c>
      <c r="F1877">
        <v>1236.65002441406</v>
      </c>
      <c r="G1877">
        <v>1239.59997558593</v>
      </c>
      <c r="H1877">
        <v>1185.30004882812</v>
      </c>
      <c r="I1877">
        <v>1189.69995117187</v>
      </c>
      <c r="J1877">
        <v>0.10858808733457501</v>
      </c>
      <c r="K1877">
        <v>0.108733980406045</v>
      </c>
      <c r="L1877">
        <v>0.106225390879692</v>
      </c>
      <c r="M1877" s="19">
        <v>0.106463227470133</v>
      </c>
      <c r="N1877">
        <v>0.10506907834811401</v>
      </c>
      <c r="O1877">
        <v>2.96538467119273E-3</v>
      </c>
      <c r="P1877">
        <v>0.108034463019307</v>
      </c>
      <c r="Q1877">
        <v>0.102103693676921</v>
      </c>
      <c r="R1877" s="6" t="str">
        <f t="shared" si="289"/>
        <v>Upper</v>
      </c>
      <c r="S1877" t="str">
        <f t="shared" si="290"/>
        <v>Upper</v>
      </c>
      <c r="T1877" t="str">
        <f t="shared" si="285"/>
        <v>Above</v>
      </c>
      <c r="U1877" t="str">
        <f t="shared" si="286"/>
        <v>Above</v>
      </c>
      <c r="V1877" t="str">
        <f t="shared" si="287"/>
        <v>Below</v>
      </c>
      <c r="W1877" t="str">
        <f t="shared" si="284"/>
        <v>Below</v>
      </c>
      <c r="X1877" t="str">
        <f t="shared" si="288"/>
        <v>Sell</v>
      </c>
      <c r="Y1877" t="str">
        <f t="shared" si="283"/>
        <v>Sell</v>
      </c>
    </row>
    <row r="1878" spans="1:25" x14ac:dyDescent="0.3">
      <c r="A1878" s="2">
        <v>43745</v>
      </c>
      <c r="B1878">
        <v>11196.2001953125</v>
      </c>
      <c r="C1878">
        <v>11233.849609375</v>
      </c>
      <c r="D1878">
        <v>11112.650390625</v>
      </c>
      <c r="E1878">
        <v>11126.400390625</v>
      </c>
      <c r="F1878">
        <v>1201.19995117187</v>
      </c>
      <c r="G1878">
        <v>1219.84997558593</v>
      </c>
      <c r="H1878">
        <v>1181.15002441406</v>
      </c>
      <c r="I1878">
        <v>1186.90002441406</v>
      </c>
      <c r="J1878">
        <v>0.107286394510414</v>
      </c>
      <c r="K1878">
        <v>0.108586995375826</v>
      </c>
      <c r="L1878">
        <v>0.106288777464871</v>
      </c>
      <c r="M1878" s="19">
        <v>0.10667421472753499</v>
      </c>
      <c r="N1878">
        <v>0.105251677298206</v>
      </c>
      <c r="O1878">
        <v>2.94508215647053E-3</v>
      </c>
      <c r="P1878">
        <v>0.10819675945467699</v>
      </c>
      <c r="Q1878">
        <v>0.102306595141736</v>
      </c>
      <c r="R1878" s="6" t="str">
        <f t="shared" si="289"/>
        <v>Upper</v>
      </c>
      <c r="S1878" t="str">
        <f t="shared" si="290"/>
        <v>Upper</v>
      </c>
      <c r="T1878" t="str">
        <f t="shared" si="285"/>
        <v>Above</v>
      </c>
      <c r="U1878" t="str">
        <f t="shared" si="286"/>
        <v>Above</v>
      </c>
      <c r="V1878" t="str">
        <f t="shared" si="287"/>
        <v>Below</v>
      </c>
      <c r="W1878" t="str">
        <f t="shared" si="284"/>
        <v>Below</v>
      </c>
      <c r="X1878" t="str">
        <f t="shared" si="288"/>
        <v>Sell</v>
      </c>
      <c r="Y1878" t="str">
        <f t="shared" si="283"/>
        <v/>
      </c>
    </row>
    <row r="1879" spans="1:25" x14ac:dyDescent="0.3">
      <c r="A1879" s="2">
        <v>43747</v>
      </c>
      <c r="B1879">
        <v>11152.9501953125</v>
      </c>
      <c r="C1879">
        <v>11321.599609375</v>
      </c>
      <c r="D1879">
        <v>11090.150390625</v>
      </c>
      <c r="E1879">
        <v>11313.2998046875</v>
      </c>
      <c r="F1879">
        <v>1197.09997558593</v>
      </c>
      <c r="G1879">
        <v>1229.90002441406</v>
      </c>
      <c r="H1879">
        <v>1190</v>
      </c>
      <c r="I1879">
        <v>1228.15002441406</v>
      </c>
      <c r="J1879">
        <v>0.107334826626327</v>
      </c>
      <c r="K1879">
        <v>0.108633061303071</v>
      </c>
      <c r="L1879">
        <v>0.107302422247218</v>
      </c>
      <c r="M1879" s="19">
        <v>0.108558072853792</v>
      </c>
      <c r="N1879">
        <v>0.10555017561697</v>
      </c>
      <c r="O1879">
        <v>2.9633932043774498E-3</v>
      </c>
      <c r="P1879">
        <v>0.108513568821347</v>
      </c>
      <c r="Q1879">
        <v>0.102586782412592</v>
      </c>
      <c r="R1879" s="6" t="str">
        <f t="shared" si="289"/>
        <v>Upper</v>
      </c>
      <c r="S1879" t="str">
        <f t="shared" si="290"/>
        <v>Upper</v>
      </c>
      <c r="T1879" t="str">
        <f t="shared" si="285"/>
        <v>Above</v>
      </c>
      <c r="U1879" t="str">
        <f t="shared" si="286"/>
        <v>Above</v>
      </c>
      <c r="V1879" t="str">
        <f t="shared" si="287"/>
        <v>Above</v>
      </c>
      <c r="W1879" t="str">
        <f t="shared" si="284"/>
        <v>Above</v>
      </c>
      <c r="X1879" t="str">
        <f t="shared" si="288"/>
        <v>Sell</v>
      </c>
      <c r="Y1879" t="str">
        <f t="shared" si="283"/>
        <v/>
      </c>
    </row>
    <row r="1880" spans="1:25" x14ac:dyDescent="0.3">
      <c r="A1880" s="2">
        <v>43748</v>
      </c>
      <c r="B1880">
        <v>11280.5</v>
      </c>
      <c r="C1880">
        <v>11293.349609375</v>
      </c>
      <c r="D1880">
        <v>11208.5498046875</v>
      </c>
      <c r="E1880">
        <v>11234.5498046875</v>
      </c>
      <c r="F1880">
        <v>1221.80004882812</v>
      </c>
      <c r="G1880">
        <v>1225.94995117187</v>
      </c>
      <c r="H1880">
        <v>1197.19995117187</v>
      </c>
      <c r="I1880">
        <v>1200.55004882812</v>
      </c>
      <c r="J1880">
        <v>0.108310806154702</v>
      </c>
      <c r="K1880">
        <v>0.108555034031194</v>
      </c>
      <c r="L1880">
        <v>0.106811315650415</v>
      </c>
      <c r="M1880" s="19">
        <v>0.106862319336303</v>
      </c>
      <c r="N1880">
        <v>0.10578198122532</v>
      </c>
      <c r="O1880">
        <v>2.8695365891147199E-3</v>
      </c>
      <c r="P1880">
        <v>0.10865151781443499</v>
      </c>
      <c r="Q1880">
        <v>0.102912444636205</v>
      </c>
      <c r="R1880" s="6">
        <f t="shared" si="289"/>
        <v>0</v>
      </c>
      <c r="S1880" t="str">
        <f t="shared" si="290"/>
        <v>Upper</v>
      </c>
      <c r="T1880" t="str">
        <f t="shared" si="285"/>
        <v>Above</v>
      </c>
      <c r="U1880" t="str">
        <f t="shared" si="286"/>
        <v>Above</v>
      </c>
      <c r="V1880" t="str">
        <f t="shared" si="287"/>
        <v>Below</v>
      </c>
      <c r="W1880" t="str">
        <f t="shared" si="284"/>
        <v>Below</v>
      </c>
      <c r="X1880" t="str">
        <f t="shared" si="288"/>
        <v>Sell</v>
      </c>
      <c r="Y1880" t="str">
        <f t="shared" si="283"/>
        <v/>
      </c>
    </row>
    <row r="1881" spans="1:25" x14ac:dyDescent="0.3">
      <c r="A1881" s="2">
        <v>43749</v>
      </c>
      <c r="B1881">
        <v>11257.7001953125</v>
      </c>
      <c r="C1881">
        <v>11362.900390625</v>
      </c>
      <c r="D1881">
        <v>11189.400390625</v>
      </c>
      <c r="E1881">
        <v>11305.0498046875</v>
      </c>
      <c r="F1881">
        <v>1213.40002441406</v>
      </c>
      <c r="G1881">
        <v>1224</v>
      </c>
      <c r="H1881">
        <v>1188.94995117187</v>
      </c>
      <c r="I1881">
        <v>1198.80004882812</v>
      </c>
      <c r="J1881">
        <v>0.107784005912619</v>
      </c>
      <c r="K1881">
        <v>0.107718976486836</v>
      </c>
      <c r="L1881">
        <v>0.106256806411899</v>
      </c>
      <c r="M1881" s="19">
        <v>0.106041111674807</v>
      </c>
      <c r="N1881">
        <v>0.10598399782425599</v>
      </c>
      <c r="O1881">
        <v>2.7280609457355398E-3</v>
      </c>
      <c r="P1881">
        <v>0.108712058769992</v>
      </c>
      <c r="Q1881">
        <v>0.103255936878521</v>
      </c>
      <c r="R1881" s="6">
        <f t="shared" si="289"/>
        <v>0</v>
      </c>
      <c r="S1881" t="str">
        <f t="shared" si="290"/>
        <v>Upper</v>
      </c>
      <c r="T1881" t="str">
        <f t="shared" si="285"/>
        <v>Above</v>
      </c>
      <c r="U1881" t="str">
        <f t="shared" si="286"/>
        <v>Above</v>
      </c>
      <c r="V1881" t="str">
        <f t="shared" si="287"/>
        <v>Below</v>
      </c>
      <c r="W1881" t="str">
        <f t="shared" si="284"/>
        <v>Below</v>
      </c>
      <c r="X1881" t="str">
        <f t="shared" si="288"/>
        <v>Sell</v>
      </c>
      <c r="Y1881" t="str">
        <f t="shared" si="283"/>
        <v/>
      </c>
    </row>
    <row r="1882" spans="1:25" x14ac:dyDescent="0.3">
      <c r="A1882" s="2">
        <v>43752</v>
      </c>
      <c r="B1882">
        <v>11335.900390625</v>
      </c>
      <c r="C1882">
        <v>11420.4501953125</v>
      </c>
      <c r="D1882">
        <v>11290.0498046875</v>
      </c>
      <c r="E1882">
        <v>11341.150390625</v>
      </c>
      <c r="F1882">
        <v>1209</v>
      </c>
      <c r="G1882">
        <v>1219.90002441406</v>
      </c>
      <c r="H1882">
        <v>1197.40002441406</v>
      </c>
      <c r="I1882">
        <v>1204.40002441406</v>
      </c>
      <c r="J1882">
        <v>0.106652313300129</v>
      </c>
      <c r="K1882">
        <v>0.106817157253114</v>
      </c>
      <c r="L1882">
        <v>0.10605799311150201</v>
      </c>
      <c r="M1882" s="19">
        <v>0.10619734179785301</v>
      </c>
      <c r="N1882">
        <v>0.10612475927159901</v>
      </c>
      <c r="O1882">
        <v>2.6584863964802799E-3</v>
      </c>
      <c r="P1882">
        <v>0.108783245668079</v>
      </c>
      <c r="Q1882">
        <v>0.103466272875119</v>
      </c>
      <c r="R1882" s="6">
        <f t="shared" si="289"/>
        <v>0</v>
      </c>
      <c r="S1882" t="str">
        <f t="shared" si="290"/>
        <v>Upper</v>
      </c>
      <c r="T1882" t="str">
        <f t="shared" si="285"/>
        <v>Above</v>
      </c>
      <c r="U1882" t="str">
        <f t="shared" si="286"/>
        <v>Above</v>
      </c>
      <c r="V1882" t="str">
        <f t="shared" si="287"/>
        <v>Below</v>
      </c>
      <c r="W1882" t="str">
        <f t="shared" si="284"/>
        <v>Below</v>
      </c>
      <c r="X1882" t="str">
        <f t="shared" si="288"/>
        <v>Sell</v>
      </c>
      <c r="Y1882" t="str">
        <f t="shared" si="283"/>
        <v/>
      </c>
    </row>
    <row r="1883" spans="1:25" x14ac:dyDescent="0.3">
      <c r="A1883" s="2">
        <v>43753</v>
      </c>
      <c r="B1883">
        <v>11360.849609375</v>
      </c>
      <c r="C1883">
        <v>11462.349609375</v>
      </c>
      <c r="D1883">
        <v>11342.099609375</v>
      </c>
      <c r="E1883">
        <v>11428.2998046875</v>
      </c>
      <c r="F1883">
        <v>1207</v>
      </c>
      <c r="G1883">
        <v>1225</v>
      </c>
      <c r="H1883">
        <v>1206.84997558593</v>
      </c>
      <c r="I1883">
        <v>1223.05004882812</v>
      </c>
      <c r="J1883">
        <v>0.106242054203761</v>
      </c>
      <c r="K1883">
        <v>0.106871631187909</v>
      </c>
      <c r="L1883">
        <v>0.106404459240368</v>
      </c>
      <c r="M1883" s="19">
        <v>0.107019422812697</v>
      </c>
      <c r="N1883">
        <v>0.10638032084832499</v>
      </c>
      <c r="O1883">
        <v>2.47086380914872E-3</v>
      </c>
      <c r="P1883">
        <v>0.108851184657473</v>
      </c>
      <c r="Q1883">
        <v>0.10390945703917601</v>
      </c>
      <c r="R1883" s="6">
        <f t="shared" si="289"/>
        <v>0</v>
      </c>
      <c r="S1883" t="str">
        <f t="shared" si="290"/>
        <v>Upper</v>
      </c>
      <c r="T1883" t="str">
        <f t="shared" si="285"/>
        <v>Above</v>
      </c>
      <c r="U1883" t="str">
        <f t="shared" si="286"/>
        <v>Above</v>
      </c>
      <c r="V1883" t="str">
        <f t="shared" si="287"/>
        <v>Below</v>
      </c>
      <c r="W1883" t="str">
        <f t="shared" si="284"/>
        <v>Below</v>
      </c>
      <c r="X1883" t="str">
        <f t="shared" si="288"/>
        <v>Sell</v>
      </c>
      <c r="Y1883" t="str">
        <f t="shared" si="283"/>
        <v/>
      </c>
    </row>
    <row r="1884" spans="1:25" x14ac:dyDescent="0.3">
      <c r="A1884" s="2">
        <v>43754</v>
      </c>
      <c r="B1884">
        <v>11464.9501953125</v>
      </c>
      <c r="C1884">
        <v>11481.0498046875</v>
      </c>
      <c r="D1884">
        <v>11411.099609375</v>
      </c>
      <c r="E1884">
        <v>11464</v>
      </c>
      <c r="F1884">
        <v>1231.65002441406</v>
      </c>
      <c r="G1884">
        <v>1235</v>
      </c>
      <c r="H1884">
        <v>1210.09997558593</v>
      </c>
      <c r="I1884">
        <v>1221.09997558593</v>
      </c>
      <c r="J1884">
        <v>0.107427420392774</v>
      </c>
      <c r="K1884">
        <v>0.107568560454791</v>
      </c>
      <c r="L1884">
        <v>0.10604586911078701</v>
      </c>
      <c r="M1884" s="19">
        <v>0.106516048114614</v>
      </c>
      <c r="N1884">
        <v>0.10660740488639101</v>
      </c>
      <c r="O1884">
        <v>2.2427995169022898E-3</v>
      </c>
      <c r="P1884">
        <v>0.108850204403293</v>
      </c>
      <c r="Q1884">
        <v>0.10436460536948899</v>
      </c>
      <c r="R1884" s="6">
        <f t="shared" si="289"/>
        <v>0</v>
      </c>
      <c r="S1884" t="str">
        <f t="shared" si="290"/>
        <v>Upper</v>
      </c>
      <c r="T1884" t="str">
        <f t="shared" si="285"/>
        <v>Above</v>
      </c>
      <c r="U1884" t="str">
        <f t="shared" si="286"/>
        <v>Above</v>
      </c>
      <c r="V1884" t="str">
        <f t="shared" si="287"/>
        <v>Below</v>
      </c>
      <c r="W1884" t="str">
        <f t="shared" si="284"/>
        <v>Below</v>
      </c>
      <c r="X1884" t="str">
        <f t="shared" si="288"/>
        <v>Sell</v>
      </c>
      <c r="Y1884" t="str">
        <f t="shared" si="283"/>
        <v/>
      </c>
    </row>
    <row r="1885" spans="1:25" x14ac:dyDescent="0.3">
      <c r="A1885" s="2">
        <v>43755</v>
      </c>
      <c r="B1885">
        <v>11466.2998046875</v>
      </c>
      <c r="C1885">
        <v>11599.099609375</v>
      </c>
      <c r="D1885">
        <v>11439.650390625</v>
      </c>
      <c r="E1885">
        <v>11586.349609375</v>
      </c>
      <c r="F1885">
        <v>1227.5</v>
      </c>
      <c r="G1885">
        <v>1229.84997558593</v>
      </c>
      <c r="H1885">
        <v>1213.09997558593</v>
      </c>
      <c r="I1885">
        <v>1220</v>
      </c>
      <c r="J1885">
        <v>0.107052843629484</v>
      </c>
      <c r="K1885">
        <v>0.106029779638404</v>
      </c>
      <c r="L1885">
        <v>0.106043448371472</v>
      </c>
      <c r="M1885" s="19">
        <v>0.105296322062718</v>
      </c>
      <c r="N1885">
        <v>0.10676168312181999</v>
      </c>
      <c r="O1885">
        <v>2.0194480350165201E-3</v>
      </c>
      <c r="P1885">
        <v>0.10878113115683601</v>
      </c>
      <c r="Q1885">
        <v>0.104742235086803</v>
      </c>
      <c r="R1885" s="6">
        <f t="shared" si="289"/>
        <v>0</v>
      </c>
      <c r="S1885" t="str">
        <f t="shared" si="290"/>
        <v>Upper</v>
      </c>
      <c r="T1885" t="str">
        <f t="shared" si="285"/>
        <v>Above</v>
      </c>
      <c r="U1885" t="str">
        <f t="shared" si="286"/>
        <v>Above</v>
      </c>
      <c r="V1885" t="str">
        <f t="shared" si="287"/>
        <v>Below</v>
      </c>
      <c r="W1885" t="str">
        <f t="shared" si="284"/>
        <v>Below</v>
      </c>
      <c r="X1885" t="str">
        <f t="shared" si="288"/>
        <v>Sell</v>
      </c>
      <c r="Y1885" t="str">
        <f t="shared" si="283"/>
        <v/>
      </c>
    </row>
    <row r="1886" spans="1:25" x14ac:dyDescent="0.3">
      <c r="A1886" s="2">
        <v>43756</v>
      </c>
      <c r="B1886">
        <v>11580.2998046875</v>
      </c>
      <c r="C1886">
        <v>11684.7001953125</v>
      </c>
      <c r="D1886">
        <v>11553.150390625</v>
      </c>
      <c r="E1886">
        <v>11661.849609375</v>
      </c>
      <c r="F1886">
        <v>1225.44995117187</v>
      </c>
      <c r="G1886">
        <v>1233.84997558593</v>
      </c>
      <c r="H1886">
        <v>1220.34997558593</v>
      </c>
      <c r="I1886">
        <v>1229</v>
      </c>
      <c r="J1886">
        <v>0.105821953821595</v>
      </c>
      <c r="K1886">
        <v>0.10559534733128299</v>
      </c>
      <c r="L1886">
        <v>0.105629195009545</v>
      </c>
      <c r="M1886" s="19">
        <v>0.10538637018711</v>
      </c>
      <c r="N1886">
        <v>0.106985755448594</v>
      </c>
      <c r="O1886">
        <v>1.5229977879632299E-3</v>
      </c>
      <c r="P1886">
        <v>0.108508753236557</v>
      </c>
      <c r="Q1886">
        <v>0.105462757660631</v>
      </c>
      <c r="R1886" s="6" t="str">
        <f t="shared" si="289"/>
        <v>Lower</v>
      </c>
      <c r="S1886" t="str">
        <f t="shared" si="290"/>
        <v>Lower</v>
      </c>
      <c r="T1886" t="str">
        <f t="shared" si="285"/>
        <v>Below</v>
      </c>
      <c r="U1886" t="str">
        <f t="shared" si="286"/>
        <v>Above</v>
      </c>
      <c r="V1886" t="str">
        <f t="shared" si="287"/>
        <v>Below</v>
      </c>
      <c r="W1886" t="str">
        <f t="shared" si="284"/>
        <v>Below</v>
      </c>
      <c r="X1886" t="str">
        <f t="shared" si="288"/>
        <v>Sell</v>
      </c>
      <c r="Y1886" t="str">
        <f t="shared" si="283"/>
        <v/>
      </c>
    </row>
    <row r="1887" spans="1:25" x14ac:dyDescent="0.3">
      <c r="A1887" s="2">
        <v>43760</v>
      </c>
      <c r="B1887">
        <v>11657.150390625</v>
      </c>
      <c r="C1887">
        <v>11714.349609375</v>
      </c>
      <c r="D1887">
        <v>11573.650390625</v>
      </c>
      <c r="E1887">
        <v>11588.349609375</v>
      </c>
      <c r="F1887">
        <v>1257</v>
      </c>
      <c r="G1887">
        <v>1257</v>
      </c>
      <c r="H1887">
        <v>1232.59997558593</v>
      </c>
      <c r="I1887">
        <v>1239.30004882812</v>
      </c>
      <c r="J1887">
        <v>0.107830812666782</v>
      </c>
      <c r="K1887">
        <v>0.107304292761932</v>
      </c>
      <c r="L1887">
        <v>0.106500536475888</v>
      </c>
      <c r="M1887" s="19">
        <v>0.10694361929031899</v>
      </c>
      <c r="N1887">
        <v>0.10719014967764</v>
      </c>
      <c r="O1887">
        <v>1.1738395638817799E-3</v>
      </c>
      <c r="P1887">
        <v>0.108363989241522</v>
      </c>
      <c r="Q1887">
        <v>0.10601631011375801</v>
      </c>
      <c r="R1887" s="6">
        <f t="shared" si="289"/>
        <v>0</v>
      </c>
      <c r="S1887" t="str">
        <f t="shared" si="290"/>
        <v>Lower</v>
      </c>
      <c r="T1887" t="str">
        <f t="shared" si="285"/>
        <v>Above</v>
      </c>
      <c r="U1887" t="str">
        <f t="shared" si="286"/>
        <v>Above</v>
      </c>
      <c r="V1887" t="str">
        <f t="shared" si="287"/>
        <v>Below</v>
      </c>
      <c r="W1887" t="str">
        <f t="shared" si="284"/>
        <v>Above</v>
      </c>
      <c r="X1887" t="str">
        <f t="shared" si="288"/>
        <v>Buy</v>
      </c>
      <c r="Y1887" t="str">
        <f t="shared" si="283"/>
        <v>Buy</v>
      </c>
    </row>
    <row r="1888" spans="1:25" x14ac:dyDescent="0.3">
      <c r="A1888" s="2">
        <v>43761</v>
      </c>
      <c r="B1888">
        <v>11596.2001953125</v>
      </c>
      <c r="C1888">
        <v>11651.599609375</v>
      </c>
      <c r="D1888">
        <v>11554.400390625</v>
      </c>
      <c r="E1888">
        <v>11604.099609375</v>
      </c>
      <c r="F1888">
        <v>1246.84997558593</v>
      </c>
      <c r="G1888">
        <v>1249.75</v>
      </c>
      <c r="H1888">
        <v>1233</v>
      </c>
      <c r="I1888">
        <v>1241.59997558593</v>
      </c>
      <c r="J1888">
        <v>0.10752228786891301</v>
      </c>
      <c r="K1888">
        <v>0.10725995072766099</v>
      </c>
      <c r="L1888">
        <v>0.10671259072867401</v>
      </c>
      <c r="M1888" s="19">
        <v>0.10699666646974</v>
      </c>
      <c r="N1888">
        <v>0.10721987179676599</v>
      </c>
      <c r="O1888">
        <v>1.1602864447004999E-3</v>
      </c>
      <c r="P1888">
        <v>0.108380158241466</v>
      </c>
      <c r="Q1888">
        <v>0.106059585352065</v>
      </c>
      <c r="R1888" s="6">
        <f t="shared" si="289"/>
        <v>0</v>
      </c>
      <c r="S1888" t="str">
        <f t="shared" si="290"/>
        <v>Lower</v>
      </c>
      <c r="T1888" t="str">
        <f t="shared" si="285"/>
        <v>Above</v>
      </c>
      <c r="U1888" t="str">
        <f t="shared" si="286"/>
        <v>Above</v>
      </c>
      <c r="V1888" t="str">
        <f t="shared" si="287"/>
        <v>Below</v>
      </c>
      <c r="W1888" t="str">
        <f t="shared" si="284"/>
        <v>Above</v>
      </c>
      <c r="X1888" t="str">
        <f t="shared" si="288"/>
        <v>Buy</v>
      </c>
      <c r="Y1888" t="str">
        <f t="shared" si="283"/>
        <v/>
      </c>
    </row>
    <row r="1889" spans="1:25" x14ac:dyDescent="0.3">
      <c r="A1889" s="2">
        <v>43762</v>
      </c>
      <c r="B1889">
        <v>11661.650390625</v>
      </c>
      <c r="C1889">
        <v>11679.599609375</v>
      </c>
      <c r="D1889">
        <v>11534.650390625</v>
      </c>
      <c r="E1889">
        <v>11582.599609375</v>
      </c>
      <c r="F1889">
        <v>1248</v>
      </c>
      <c r="G1889">
        <v>1254.15002441406</v>
      </c>
      <c r="H1889">
        <v>1226.34997558593</v>
      </c>
      <c r="I1889">
        <v>1236.09997558593</v>
      </c>
      <c r="J1889">
        <v>0.107017442488525</v>
      </c>
      <c r="K1889">
        <v>0.10737953922730099</v>
      </c>
      <c r="L1889">
        <v>0.106318781588965</v>
      </c>
      <c r="M1889" s="19">
        <v>0.106720426957125</v>
      </c>
      <c r="N1889">
        <v>0.107136805633925</v>
      </c>
      <c r="O1889">
        <v>1.1318478599812499E-3</v>
      </c>
      <c r="P1889">
        <v>0.10826865349390601</v>
      </c>
      <c r="Q1889">
        <v>0.106004957773944</v>
      </c>
      <c r="R1889" s="6">
        <f t="shared" si="289"/>
        <v>0</v>
      </c>
      <c r="S1889" t="str">
        <f t="shared" si="290"/>
        <v>Lower</v>
      </c>
      <c r="T1889" t="str">
        <f t="shared" si="285"/>
        <v>Above</v>
      </c>
      <c r="U1889" t="str">
        <f t="shared" si="286"/>
        <v>Above</v>
      </c>
      <c r="V1889" t="str">
        <f t="shared" si="287"/>
        <v>Below</v>
      </c>
      <c r="W1889" t="str">
        <f t="shared" si="284"/>
        <v>Above</v>
      </c>
      <c r="X1889" t="str">
        <f t="shared" si="288"/>
        <v>Buy</v>
      </c>
      <c r="Y1889" t="str">
        <f t="shared" si="283"/>
        <v/>
      </c>
    </row>
    <row r="1890" spans="1:25" x14ac:dyDescent="0.3">
      <c r="A1890" s="2">
        <v>43763</v>
      </c>
      <c r="B1890">
        <v>11646.150390625</v>
      </c>
      <c r="C1890">
        <v>11646.900390625</v>
      </c>
      <c r="D1890">
        <v>11490.75</v>
      </c>
      <c r="E1890">
        <v>11583.900390625</v>
      </c>
      <c r="F1890">
        <v>1240</v>
      </c>
      <c r="G1890">
        <v>1246.84997558593</v>
      </c>
      <c r="H1890">
        <v>1220</v>
      </c>
      <c r="I1890">
        <v>1229</v>
      </c>
      <c r="J1890">
        <v>0.10647295101033399</v>
      </c>
      <c r="K1890">
        <v>0.10705423192161601</v>
      </c>
      <c r="L1890">
        <v>0.106172356025498</v>
      </c>
      <c r="M1890" s="19">
        <v>0.106095525561894</v>
      </c>
      <c r="N1890">
        <v>0.107031768361615</v>
      </c>
      <c r="O1890">
        <v>1.1258132200556599E-3</v>
      </c>
      <c r="P1890">
        <v>0.10815758158167101</v>
      </c>
      <c r="Q1890">
        <v>0.105905955141559</v>
      </c>
      <c r="R1890" s="6">
        <f t="shared" si="289"/>
        <v>0</v>
      </c>
      <c r="S1890" t="str">
        <f t="shared" si="290"/>
        <v>Lower</v>
      </c>
      <c r="T1890" t="str">
        <f t="shared" si="285"/>
        <v>Above</v>
      </c>
      <c r="U1890" t="str">
        <f t="shared" si="286"/>
        <v>Above</v>
      </c>
      <c r="V1890" t="str">
        <f t="shared" si="287"/>
        <v>Below</v>
      </c>
      <c r="W1890" t="str">
        <f t="shared" si="284"/>
        <v>Above</v>
      </c>
      <c r="X1890" t="str">
        <f t="shared" si="288"/>
        <v>Buy</v>
      </c>
      <c r="Y1890" t="str">
        <f t="shared" si="283"/>
        <v/>
      </c>
    </row>
    <row r="1891" spans="1:25" x14ac:dyDescent="0.3">
      <c r="A1891" s="2">
        <v>43767</v>
      </c>
      <c r="B1891">
        <v>11643.9501953125</v>
      </c>
      <c r="C1891">
        <v>11809.400390625</v>
      </c>
      <c r="D1891">
        <v>11627.349609375</v>
      </c>
      <c r="E1891">
        <v>11786.849609375</v>
      </c>
      <c r="F1891">
        <v>1238</v>
      </c>
      <c r="G1891">
        <v>1257.34997558593</v>
      </c>
      <c r="H1891">
        <v>1237.69995117187</v>
      </c>
      <c r="I1891">
        <v>1242.5</v>
      </c>
      <c r="J1891">
        <v>0.10632130670727</v>
      </c>
      <c r="K1891">
        <v>0.106470263857265</v>
      </c>
      <c r="L1891">
        <v>0.106447298202329</v>
      </c>
      <c r="M1891" s="19">
        <v>0.105414087833253</v>
      </c>
      <c r="N1891">
        <v>0.106884298551747</v>
      </c>
      <c r="O1891">
        <v>1.1353211809625101E-3</v>
      </c>
      <c r="P1891">
        <v>0.108019619732709</v>
      </c>
      <c r="Q1891">
        <v>0.10574897737078399</v>
      </c>
      <c r="R1891" s="6" t="str">
        <f t="shared" si="289"/>
        <v>Lower</v>
      </c>
      <c r="S1891" t="str">
        <f t="shared" si="290"/>
        <v>Lower</v>
      </c>
      <c r="T1891" t="str">
        <f t="shared" si="285"/>
        <v>Below</v>
      </c>
      <c r="U1891" t="str">
        <f t="shared" si="286"/>
        <v>Above</v>
      </c>
      <c r="V1891" t="str">
        <f t="shared" si="287"/>
        <v>Below</v>
      </c>
      <c r="W1891" t="str">
        <f t="shared" si="284"/>
        <v>Below</v>
      </c>
      <c r="X1891" t="str">
        <f t="shared" si="288"/>
        <v>Buy</v>
      </c>
      <c r="Y1891" t="str">
        <f t="shared" si="283"/>
        <v/>
      </c>
    </row>
    <row r="1892" spans="1:25" x14ac:dyDescent="0.3">
      <c r="A1892" s="2">
        <v>43768</v>
      </c>
      <c r="B1892">
        <v>11883.900390625</v>
      </c>
      <c r="C1892">
        <v>11883.9501953125</v>
      </c>
      <c r="D1892">
        <v>11784.4501953125</v>
      </c>
      <c r="E1892">
        <v>11844.099609375</v>
      </c>
      <c r="F1892">
        <v>1246.90002441406</v>
      </c>
      <c r="G1892">
        <v>1262.69995117187</v>
      </c>
      <c r="H1892">
        <v>1243</v>
      </c>
      <c r="I1892">
        <v>1248.34997558593</v>
      </c>
      <c r="J1892">
        <v>0.10492346649065799</v>
      </c>
      <c r="K1892">
        <v>0.106252544854145</v>
      </c>
      <c r="L1892">
        <v>0.105477979829252</v>
      </c>
      <c r="M1892" s="19">
        <v>0.10539846985057599</v>
      </c>
      <c r="N1892">
        <v>0.106785288921403</v>
      </c>
      <c r="O1892">
        <v>1.1755706926480701E-3</v>
      </c>
      <c r="P1892">
        <v>0.107960859614051</v>
      </c>
      <c r="Q1892">
        <v>0.10560971822875501</v>
      </c>
      <c r="R1892" s="6" t="str">
        <f t="shared" si="289"/>
        <v>Lower</v>
      </c>
      <c r="S1892" t="str">
        <f t="shared" si="290"/>
        <v>Lower</v>
      </c>
      <c r="T1892" t="str">
        <f t="shared" si="285"/>
        <v>Below</v>
      </c>
      <c r="U1892" t="str">
        <f t="shared" si="286"/>
        <v>Above</v>
      </c>
      <c r="V1892" t="str">
        <f t="shared" si="287"/>
        <v>Below</v>
      </c>
      <c r="W1892" t="str">
        <f t="shared" si="284"/>
        <v>Below</v>
      </c>
      <c r="X1892" t="str">
        <f t="shared" si="288"/>
        <v>Buy</v>
      </c>
      <c r="Y1892" t="str">
        <f t="shared" si="283"/>
        <v/>
      </c>
    </row>
    <row r="1893" spans="1:25" x14ac:dyDescent="0.3">
      <c r="A1893" s="2">
        <v>43769</v>
      </c>
      <c r="B1893">
        <v>11890.4501953125</v>
      </c>
      <c r="C1893">
        <v>11945</v>
      </c>
      <c r="D1893">
        <v>11855.099609375</v>
      </c>
      <c r="E1893">
        <v>11877.4501953125</v>
      </c>
      <c r="F1893">
        <v>1257.69995117187</v>
      </c>
      <c r="G1893">
        <v>1263.90002441406</v>
      </c>
      <c r="H1893">
        <v>1227.09997558593</v>
      </c>
      <c r="I1893">
        <v>1230.34997558593</v>
      </c>
      <c r="J1893">
        <v>0.10577395561252</v>
      </c>
      <c r="K1893">
        <v>0.105809964371206</v>
      </c>
      <c r="L1893">
        <v>0.103508196136584</v>
      </c>
      <c r="M1893" s="19">
        <v>0.10358704564987301</v>
      </c>
      <c r="N1893">
        <v>0.106560903021784</v>
      </c>
      <c r="O1893">
        <v>1.33409533597712E-3</v>
      </c>
      <c r="P1893">
        <v>0.10789499835776099</v>
      </c>
      <c r="Q1893">
        <v>0.105226807685806</v>
      </c>
      <c r="R1893" s="6" t="str">
        <f t="shared" si="289"/>
        <v>Lower</v>
      </c>
      <c r="S1893" t="str">
        <f t="shared" si="290"/>
        <v>Lower</v>
      </c>
      <c r="T1893" t="str">
        <f t="shared" si="285"/>
        <v>Below</v>
      </c>
      <c r="U1893" t="str">
        <f t="shared" si="286"/>
        <v>Above</v>
      </c>
      <c r="V1893" t="str">
        <f t="shared" si="287"/>
        <v>Below</v>
      </c>
      <c r="W1893" t="str">
        <f t="shared" si="284"/>
        <v>Below</v>
      </c>
      <c r="X1893" t="str">
        <f t="shared" si="288"/>
        <v>Buy</v>
      </c>
      <c r="Y1893" t="str">
        <f t="shared" si="283"/>
        <v/>
      </c>
    </row>
    <row r="1894" spans="1:25" x14ac:dyDescent="0.3">
      <c r="A1894" s="2">
        <v>43770</v>
      </c>
      <c r="B1894">
        <v>11886.599609375</v>
      </c>
      <c r="C1894">
        <v>11918.2998046875</v>
      </c>
      <c r="D1894">
        <v>11843.349609375</v>
      </c>
      <c r="E1894">
        <v>11890.599609375</v>
      </c>
      <c r="F1894">
        <v>1239</v>
      </c>
      <c r="G1894">
        <v>1243.75</v>
      </c>
      <c r="H1894">
        <v>1227.59997558593</v>
      </c>
      <c r="I1894">
        <v>1240.05004882812</v>
      </c>
      <c r="J1894">
        <v>0.104235024373395</v>
      </c>
      <c r="K1894">
        <v>0.104356327696239</v>
      </c>
      <c r="L1894">
        <v>0.103653106264311</v>
      </c>
      <c r="M1894" s="19">
        <v>0.104288268848143</v>
      </c>
      <c r="N1894">
        <v>0.106426694393944</v>
      </c>
      <c r="O1894">
        <v>1.42259325981793E-3</v>
      </c>
      <c r="P1894">
        <v>0.107849287653762</v>
      </c>
      <c r="Q1894">
        <v>0.105004101134126</v>
      </c>
      <c r="R1894" s="6" t="str">
        <f t="shared" si="289"/>
        <v>Lower</v>
      </c>
      <c r="S1894" t="str">
        <f t="shared" si="290"/>
        <v>Lower</v>
      </c>
      <c r="T1894" t="str">
        <f t="shared" si="285"/>
        <v>Below</v>
      </c>
      <c r="U1894" t="str">
        <f t="shared" si="286"/>
        <v>Above</v>
      </c>
      <c r="V1894" t="str">
        <f t="shared" si="287"/>
        <v>Below</v>
      </c>
      <c r="W1894" t="str">
        <f t="shared" si="284"/>
        <v>Below</v>
      </c>
      <c r="X1894" t="str">
        <f t="shared" si="288"/>
        <v>Buy</v>
      </c>
      <c r="Y1894" t="str">
        <f t="shared" si="283"/>
        <v/>
      </c>
    </row>
    <row r="1895" spans="1:25" x14ac:dyDescent="0.3">
      <c r="A1895" s="2">
        <v>43773</v>
      </c>
      <c r="B1895">
        <v>11928.900390625</v>
      </c>
      <c r="C1895">
        <v>11989.150390625</v>
      </c>
      <c r="D1895">
        <v>11905.349609375</v>
      </c>
      <c r="E1895">
        <v>11941.2998046875</v>
      </c>
      <c r="F1895">
        <v>1246.44995117187</v>
      </c>
      <c r="G1895">
        <v>1250</v>
      </c>
      <c r="H1895">
        <v>1229.05004882812</v>
      </c>
      <c r="I1895">
        <v>1236.84997558593</v>
      </c>
      <c r="J1895">
        <v>0.104489928690448</v>
      </c>
      <c r="K1895">
        <v>0.104260932532587</v>
      </c>
      <c r="L1895">
        <v>0.103235107674645</v>
      </c>
      <c r="M1895" s="19">
        <v>0.103577499586805</v>
      </c>
      <c r="N1895">
        <v>0.106109042089213</v>
      </c>
      <c r="O1895">
        <v>1.30332646362432E-3</v>
      </c>
      <c r="P1895">
        <v>0.10741236855283701</v>
      </c>
      <c r="Q1895">
        <v>0.10480571562558801</v>
      </c>
      <c r="R1895" s="6" t="str">
        <f t="shared" si="289"/>
        <v>Lower</v>
      </c>
      <c r="S1895" t="str">
        <f t="shared" si="290"/>
        <v>Lower</v>
      </c>
      <c r="T1895" t="str">
        <f t="shared" si="285"/>
        <v>Below</v>
      </c>
      <c r="U1895" t="str">
        <f t="shared" si="286"/>
        <v>Above</v>
      </c>
      <c r="V1895" t="str">
        <f t="shared" si="287"/>
        <v>Below</v>
      </c>
      <c r="W1895" t="str">
        <f t="shared" si="284"/>
        <v>Below</v>
      </c>
      <c r="X1895" t="str">
        <f t="shared" si="288"/>
        <v>Buy</v>
      </c>
      <c r="Y1895" t="str">
        <f t="shared" si="283"/>
        <v/>
      </c>
    </row>
    <row r="1896" spans="1:25" x14ac:dyDescent="0.3">
      <c r="A1896" s="2">
        <v>43774</v>
      </c>
      <c r="B1896">
        <v>11974.599609375</v>
      </c>
      <c r="C1896">
        <v>11978.9501953125</v>
      </c>
      <c r="D1896">
        <v>11861.900390625</v>
      </c>
      <c r="E1896">
        <v>11917.2001953125</v>
      </c>
      <c r="F1896">
        <v>1241</v>
      </c>
      <c r="G1896">
        <v>1244.80004882812</v>
      </c>
      <c r="H1896">
        <v>1229.05004882812</v>
      </c>
      <c r="I1896">
        <v>1239.5</v>
      </c>
      <c r="J1896">
        <v>0.103636032976702</v>
      </c>
      <c r="K1896">
        <v>0.103915621029564</v>
      </c>
      <c r="L1896">
        <v>0.1036132498465</v>
      </c>
      <c r="M1896" s="19">
        <v>0.104009329346295</v>
      </c>
      <c r="N1896">
        <v>0.105902269521579</v>
      </c>
      <c r="O1896">
        <v>1.29134775710646E-3</v>
      </c>
      <c r="P1896">
        <v>0.107193617278686</v>
      </c>
      <c r="Q1896">
        <v>0.10461092176447299</v>
      </c>
      <c r="R1896" s="6" t="str">
        <f t="shared" si="289"/>
        <v>Lower</v>
      </c>
      <c r="S1896" t="str">
        <f t="shared" si="290"/>
        <v>Lower</v>
      </c>
      <c r="T1896" t="str">
        <f t="shared" si="285"/>
        <v>Below</v>
      </c>
      <c r="U1896" t="str">
        <f t="shared" si="286"/>
        <v>Above</v>
      </c>
      <c r="V1896" t="str">
        <f t="shared" si="287"/>
        <v>Below</v>
      </c>
      <c r="W1896" t="str">
        <f t="shared" si="284"/>
        <v>Below</v>
      </c>
      <c r="X1896" t="str">
        <f t="shared" si="288"/>
        <v>Buy</v>
      </c>
      <c r="Y1896" t="str">
        <f t="shared" si="283"/>
        <v/>
      </c>
    </row>
    <row r="1897" spans="1:25" x14ac:dyDescent="0.3">
      <c r="A1897" s="2">
        <v>43775</v>
      </c>
      <c r="B1897">
        <v>11911.5</v>
      </c>
      <c r="C1897">
        <v>12002.900390625</v>
      </c>
      <c r="D1897">
        <v>11850.25</v>
      </c>
      <c r="E1897">
        <v>11966.0498046875</v>
      </c>
      <c r="F1897">
        <v>1242.44995117187</v>
      </c>
      <c r="G1897">
        <v>1259</v>
      </c>
      <c r="H1897">
        <v>1228.05004882812</v>
      </c>
      <c r="I1897">
        <v>1256.65002441406</v>
      </c>
      <c r="J1897">
        <v>0.104306758273254</v>
      </c>
      <c r="K1897">
        <v>0.104891314517894</v>
      </c>
      <c r="L1897">
        <v>0.103630729210617</v>
      </c>
      <c r="M1897" s="19">
        <v>0.105017950361679</v>
      </c>
      <c r="N1897">
        <v>0.105830005666157</v>
      </c>
      <c r="O1897">
        <v>1.2987221822440601E-3</v>
      </c>
      <c r="P1897">
        <v>0.107128727848401</v>
      </c>
      <c r="Q1897">
        <v>0.104531283483912</v>
      </c>
      <c r="R1897" s="6" t="str">
        <f t="shared" si="289"/>
        <v>Lower</v>
      </c>
      <c r="S1897" t="str">
        <f t="shared" si="290"/>
        <v>Lower</v>
      </c>
      <c r="T1897" t="str">
        <f t="shared" si="285"/>
        <v>Above</v>
      </c>
      <c r="U1897" t="str">
        <f t="shared" si="286"/>
        <v>Above</v>
      </c>
      <c r="V1897" t="str">
        <f t="shared" si="287"/>
        <v>Below</v>
      </c>
      <c r="W1897" t="str">
        <f t="shared" si="284"/>
        <v>Above</v>
      </c>
      <c r="X1897" t="str">
        <f t="shared" si="288"/>
        <v>Buy</v>
      </c>
      <c r="Y1897" t="str">
        <f t="shared" si="283"/>
        <v/>
      </c>
    </row>
    <row r="1898" spans="1:25" x14ac:dyDescent="0.3">
      <c r="A1898" s="2">
        <v>43776</v>
      </c>
      <c r="B1898">
        <v>12021.099609375</v>
      </c>
      <c r="C1898">
        <v>12021.400390625</v>
      </c>
      <c r="D1898">
        <v>11946.849609375</v>
      </c>
      <c r="E1898">
        <v>12012.0498046875</v>
      </c>
      <c r="F1898">
        <v>1261</v>
      </c>
      <c r="G1898">
        <v>1269.69995117187</v>
      </c>
      <c r="H1898">
        <v>1250</v>
      </c>
      <c r="I1898">
        <v>1263.69995117187</v>
      </c>
      <c r="J1898">
        <v>0.10489888953391301</v>
      </c>
      <c r="K1898">
        <v>0.10561997021262599</v>
      </c>
      <c r="L1898">
        <v>0.10463009419814601</v>
      </c>
      <c r="M1898" s="19">
        <v>0.10520268994212199</v>
      </c>
      <c r="N1898">
        <v>0.105756429426886</v>
      </c>
      <c r="O1898">
        <v>1.2900321017018899E-3</v>
      </c>
      <c r="P1898">
        <v>0.107046461528588</v>
      </c>
      <c r="Q1898">
        <v>0.10446639732518399</v>
      </c>
      <c r="R1898" s="6">
        <f t="shared" si="289"/>
        <v>0</v>
      </c>
      <c r="S1898" t="str">
        <f t="shared" si="290"/>
        <v>Lower</v>
      </c>
      <c r="T1898" t="str">
        <f t="shared" si="285"/>
        <v>Above</v>
      </c>
      <c r="U1898" t="str">
        <f t="shared" si="286"/>
        <v>Above</v>
      </c>
      <c r="V1898" t="str">
        <f t="shared" si="287"/>
        <v>Below</v>
      </c>
      <c r="W1898" t="str">
        <f t="shared" si="284"/>
        <v>Above</v>
      </c>
      <c r="X1898" t="str">
        <f t="shared" si="288"/>
        <v>Buy</v>
      </c>
      <c r="Y1898" t="str">
        <f t="shared" si="283"/>
        <v/>
      </c>
    </row>
    <row r="1899" spans="1:25" x14ac:dyDescent="0.3">
      <c r="A1899" s="2">
        <v>43777</v>
      </c>
      <c r="B1899">
        <v>11987.150390625</v>
      </c>
      <c r="C1899">
        <v>12034.150390625</v>
      </c>
      <c r="D1899">
        <v>11888.75</v>
      </c>
      <c r="E1899">
        <v>11908.150390625</v>
      </c>
      <c r="F1899">
        <v>1259</v>
      </c>
      <c r="G1899">
        <v>1267</v>
      </c>
      <c r="H1899">
        <v>1251.44995117187</v>
      </c>
      <c r="I1899">
        <v>1255.59997558593</v>
      </c>
      <c r="J1899">
        <v>0.105029131943205</v>
      </c>
      <c r="K1899">
        <v>0.105283710014712</v>
      </c>
      <c r="L1899">
        <v>0.10526337513799799</v>
      </c>
      <c r="M1899" s="19">
        <v>0.105440386155556</v>
      </c>
      <c r="N1899">
        <v>0.105600545091974</v>
      </c>
      <c r="O1899">
        <v>1.1093894144603099E-3</v>
      </c>
      <c r="P1899">
        <v>0.106709934506434</v>
      </c>
      <c r="Q1899">
        <v>0.10449115567751401</v>
      </c>
      <c r="R1899" s="6">
        <f t="shared" si="289"/>
        <v>0</v>
      </c>
      <c r="S1899" t="str">
        <f t="shared" si="290"/>
        <v>Lower</v>
      </c>
      <c r="T1899" t="str">
        <f t="shared" si="285"/>
        <v>Above</v>
      </c>
      <c r="U1899" t="str">
        <f t="shared" si="286"/>
        <v>Above</v>
      </c>
      <c r="V1899" t="str">
        <f t="shared" si="287"/>
        <v>Below</v>
      </c>
      <c r="W1899" t="str">
        <f t="shared" si="284"/>
        <v>Above</v>
      </c>
      <c r="X1899" t="str">
        <f t="shared" si="288"/>
        <v>Buy</v>
      </c>
      <c r="Y1899" t="str">
        <f t="shared" si="283"/>
        <v/>
      </c>
    </row>
    <row r="1900" spans="1:25" x14ac:dyDescent="0.3">
      <c r="A1900" s="2">
        <v>43780</v>
      </c>
      <c r="B1900">
        <v>11879.2001953125</v>
      </c>
      <c r="C1900">
        <v>11932.650390625</v>
      </c>
      <c r="D1900">
        <v>11853.9501953125</v>
      </c>
      <c r="E1900">
        <v>11913.4501953125</v>
      </c>
      <c r="F1900">
        <v>1252.55004882812</v>
      </c>
      <c r="G1900">
        <v>1268.5</v>
      </c>
      <c r="H1900">
        <v>1250.5</v>
      </c>
      <c r="I1900">
        <v>1264.75</v>
      </c>
      <c r="J1900">
        <v>0.105440604437525</v>
      </c>
      <c r="K1900">
        <v>0.10630496649735099</v>
      </c>
      <c r="L1900">
        <v>0.105492260334828</v>
      </c>
      <c r="M1900" s="19">
        <v>0.10616152157983801</v>
      </c>
      <c r="N1900">
        <v>0.10556550520415101</v>
      </c>
      <c r="O1900">
        <v>1.07806398323266E-3</v>
      </c>
      <c r="P1900">
        <v>0.106643569187384</v>
      </c>
      <c r="Q1900">
        <v>0.10448744122091801</v>
      </c>
      <c r="R1900" s="6">
        <f t="shared" si="289"/>
        <v>0</v>
      </c>
      <c r="S1900" t="str">
        <f t="shared" si="290"/>
        <v>Lower</v>
      </c>
      <c r="T1900" t="str">
        <f t="shared" si="285"/>
        <v>Above</v>
      </c>
      <c r="U1900" t="str">
        <f t="shared" si="286"/>
        <v>Above</v>
      </c>
      <c r="V1900" t="str">
        <f t="shared" si="287"/>
        <v>Below</v>
      </c>
      <c r="W1900" t="str">
        <f t="shared" si="284"/>
        <v>Above</v>
      </c>
      <c r="X1900" t="str">
        <f t="shared" si="288"/>
        <v>Buy</v>
      </c>
      <c r="Y1900" t="str">
        <f t="shared" si="283"/>
        <v/>
      </c>
    </row>
    <row r="1901" spans="1:25" x14ac:dyDescent="0.3">
      <c r="A1901" s="2">
        <v>43782</v>
      </c>
      <c r="B1901">
        <v>11908.2998046875</v>
      </c>
      <c r="C1901">
        <v>11946.7998046875</v>
      </c>
      <c r="D1901">
        <v>11823.2001953125</v>
      </c>
      <c r="E1901">
        <v>11840.4501953125</v>
      </c>
      <c r="F1901">
        <v>1261.94995117187</v>
      </c>
      <c r="G1901">
        <v>1270</v>
      </c>
      <c r="H1901">
        <v>1253.59997558593</v>
      </c>
      <c r="I1901">
        <v>1257.55004882812</v>
      </c>
      <c r="J1901">
        <v>0.10597230266869199</v>
      </c>
      <c r="K1901">
        <v>0.106304618873892</v>
      </c>
      <c r="L1901">
        <v>0.106028820867208</v>
      </c>
      <c r="M1901" s="19">
        <v>0.10620795899517101</v>
      </c>
      <c r="N1901">
        <v>0.10557384757016899</v>
      </c>
      <c r="O1901">
        <v>1.0825741871789501E-3</v>
      </c>
      <c r="P1901">
        <v>0.10665642175734801</v>
      </c>
      <c r="Q1901">
        <v>0.10449127338299</v>
      </c>
      <c r="R1901" s="6">
        <f t="shared" si="289"/>
        <v>0</v>
      </c>
      <c r="S1901" t="str">
        <f t="shared" si="290"/>
        <v>Lower</v>
      </c>
      <c r="T1901" t="str">
        <f t="shared" si="285"/>
        <v>Above</v>
      </c>
      <c r="U1901" t="str">
        <f t="shared" si="286"/>
        <v>Above</v>
      </c>
      <c r="V1901" t="str">
        <f t="shared" si="287"/>
        <v>Below</v>
      </c>
      <c r="W1901" t="str">
        <f t="shared" si="284"/>
        <v>Above</v>
      </c>
      <c r="X1901" t="str">
        <f t="shared" si="288"/>
        <v>Buy</v>
      </c>
      <c r="Y1901" t="str">
        <f t="shared" si="283"/>
        <v/>
      </c>
    </row>
    <row r="1902" spans="1:25" x14ac:dyDescent="0.3">
      <c r="A1902" s="2">
        <v>43783</v>
      </c>
      <c r="B1902">
        <v>11858.75</v>
      </c>
      <c r="C1902">
        <v>11895.650390625</v>
      </c>
      <c r="D1902">
        <v>11802.650390625</v>
      </c>
      <c r="E1902">
        <v>11872.099609375</v>
      </c>
      <c r="F1902">
        <v>1263.80004882812</v>
      </c>
      <c r="G1902">
        <v>1277</v>
      </c>
      <c r="H1902">
        <v>1257.19995117187</v>
      </c>
      <c r="I1902">
        <v>1273.90002441406</v>
      </c>
      <c r="J1902">
        <v>0.10657110140850599</v>
      </c>
      <c r="K1902">
        <v>0.10735016229178999</v>
      </c>
      <c r="L1902">
        <v>0.106518443702313</v>
      </c>
      <c r="M1902" s="19">
        <v>0.107301999337009</v>
      </c>
      <c r="N1902">
        <v>0.105629080447127</v>
      </c>
      <c r="O1902">
        <v>1.1425760508492701E-3</v>
      </c>
      <c r="P1902">
        <v>0.106771656497976</v>
      </c>
      <c r="Q1902">
        <v>0.104486504396278</v>
      </c>
      <c r="R1902" s="6" t="str">
        <f t="shared" si="289"/>
        <v>Upper</v>
      </c>
      <c r="S1902" t="str">
        <f t="shared" si="290"/>
        <v>Upper</v>
      </c>
      <c r="T1902" t="str">
        <f t="shared" si="285"/>
        <v>Above</v>
      </c>
      <c r="U1902" t="str">
        <f t="shared" si="286"/>
        <v>Above</v>
      </c>
      <c r="V1902" t="str">
        <f t="shared" si="287"/>
        <v>Above</v>
      </c>
      <c r="W1902" t="str">
        <f t="shared" si="284"/>
        <v>Above</v>
      </c>
      <c r="X1902" t="str">
        <f t="shared" si="288"/>
        <v>Buy</v>
      </c>
      <c r="Y1902" t="str">
        <f t="shared" si="283"/>
        <v/>
      </c>
    </row>
    <row r="1903" spans="1:25" x14ac:dyDescent="0.3">
      <c r="A1903" s="2">
        <v>43784</v>
      </c>
      <c r="B1903">
        <v>11904.2001953125</v>
      </c>
      <c r="C1903">
        <v>11973.650390625</v>
      </c>
      <c r="D1903">
        <v>11879.25</v>
      </c>
      <c r="E1903">
        <v>11895.4501953125</v>
      </c>
      <c r="F1903">
        <v>1283.84997558593</v>
      </c>
      <c r="G1903">
        <v>1285</v>
      </c>
      <c r="H1903">
        <v>1271.09997558593</v>
      </c>
      <c r="I1903">
        <v>1277.90002441406</v>
      </c>
      <c r="J1903">
        <v>0.10784848662839799</v>
      </c>
      <c r="K1903">
        <v>0.107318984443216</v>
      </c>
      <c r="L1903">
        <v>0.10700170259788599</v>
      </c>
      <c r="M1903" s="19">
        <v>0.107427630180623</v>
      </c>
      <c r="N1903">
        <v>0.105649490815523</v>
      </c>
      <c r="O1903">
        <v>1.17198702604438E-3</v>
      </c>
      <c r="P1903">
        <v>0.10682147784156799</v>
      </c>
      <c r="Q1903">
        <v>0.104477503789479</v>
      </c>
      <c r="R1903" s="6" t="str">
        <f t="shared" si="289"/>
        <v>Upper</v>
      </c>
      <c r="S1903" t="str">
        <f t="shared" si="290"/>
        <v>Upper</v>
      </c>
      <c r="T1903" t="str">
        <f t="shared" si="285"/>
        <v>Above</v>
      </c>
      <c r="U1903" t="str">
        <f t="shared" si="286"/>
        <v>Above</v>
      </c>
      <c r="V1903" t="str">
        <f t="shared" si="287"/>
        <v>Above</v>
      </c>
      <c r="W1903" t="str">
        <f t="shared" si="284"/>
        <v>Above</v>
      </c>
      <c r="X1903" t="str">
        <f t="shared" si="288"/>
        <v>Buy</v>
      </c>
      <c r="Y1903" t="str">
        <f t="shared" si="283"/>
        <v/>
      </c>
    </row>
    <row r="1904" spans="1:25" x14ac:dyDescent="0.3">
      <c r="A1904" s="2">
        <v>43787</v>
      </c>
      <c r="B1904">
        <v>11915.150390625</v>
      </c>
      <c r="C1904">
        <v>11946.2001953125</v>
      </c>
      <c r="D1904">
        <v>11867.599609375</v>
      </c>
      <c r="E1904">
        <v>11884.5</v>
      </c>
      <c r="F1904">
        <v>1277</v>
      </c>
      <c r="G1904">
        <v>1279.44995117187</v>
      </c>
      <c r="H1904">
        <v>1258.69995117187</v>
      </c>
      <c r="I1904">
        <v>1262.05004882812</v>
      </c>
      <c r="J1904">
        <v>0.107174476035548</v>
      </c>
      <c r="K1904">
        <v>0.10710099699098501</v>
      </c>
      <c r="L1904">
        <v>0.106061882149912</v>
      </c>
      <c r="M1904" s="19">
        <v>0.106192944493089</v>
      </c>
      <c r="N1904">
        <v>0.105633335634447</v>
      </c>
      <c r="O1904">
        <v>1.16159415742358E-3</v>
      </c>
      <c r="P1904">
        <v>0.106794929791871</v>
      </c>
      <c r="Q1904">
        <v>0.104471741477023</v>
      </c>
      <c r="R1904" s="6" t="str">
        <f t="shared" si="289"/>
        <v>Upper</v>
      </c>
      <c r="S1904" t="str">
        <f t="shared" si="290"/>
        <v>Upper</v>
      </c>
      <c r="T1904" t="str">
        <f t="shared" si="285"/>
        <v>Above</v>
      </c>
      <c r="U1904" t="str">
        <f t="shared" si="286"/>
        <v>Above</v>
      </c>
      <c r="V1904" t="str">
        <f t="shared" si="287"/>
        <v>Below</v>
      </c>
      <c r="W1904" t="str">
        <f t="shared" si="284"/>
        <v>Below</v>
      </c>
      <c r="X1904" t="str">
        <f t="shared" si="288"/>
        <v>Sell</v>
      </c>
      <c r="Y1904" t="str">
        <f t="shared" si="283"/>
        <v>Sell</v>
      </c>
    </row>
    <row r="1905" spans="1:25" x14ac:dyDescent="0.3">
      <c r="A1905" s="2">
        <v>43788</v>
      </c>
      <c r="B1905">
        <v>11919.4501953125</v>
      </c>
      <c r="C1905">
        <v>11958.849609375</v>
      </c>
      <c r="D1905">
        <v>11881.75</v>
      </c>
      <c r="E1905">
        <v>11940.099609375</v>
      </c>
      <c r="F1905">
        <v>1265.30004882812</v>
      </c>
      <c r="G1905">
        <v>1275</v>
      </c>
      <c r="H1905">
        <v>1261.09997558593</v>
      </c>
      <c r="I1905">
        <v>1271.90002441406</v>
      </c>
      <c r="J1905">
        <v>0.106154229271894</v>
      </c>
      <c r="K1905">
        <v>0.10661560615332701</v>
      </c>
      <c r="L1905">
        <v>0.10613756185628601</v>
      </c>
      <c r="M1905" s="19">
        <v>0.10652340148112301</v>
      </c>
      <c r="N1905">
        <v>0.105694689605367</v>
      </c>
      <c r="O1905">
        <v>1.17518356043435E-3</v>
      </c>
      <c r="P1905">
        <v>0.106869873165802</v>
      </c>
      <c r="Q1905">
        <v>0.104519506044933</v>
      </c>
      <c r="R1905" s="6">
        <f t="shared" si="289"/>
        <v>0</v>
      </c>
      <c r="S1905" t="str">
        <f t="shared" si="290"/>
        <v>Upper</v>
      </c>
      <c r="T1905" t="str">
        <f t="shared" si="285"/>
        <v>Above</v>
      </c>
      <c r="U1905" t="str">
        <f t="shared" si="286"/>
        <v>Above</v>
      </c>
      <c r="V1905" t="str">
        <f t="shared" si="287"/>
        <v>Below</v>
      </c>
      <c r="W1905" t="str">
        <f t="shared" si="284"/>
        <v>Below</v>
      </c>
      <c r="X1905" t="str">
        <f t="shared" si="288"/>
        <v>Sell</v>
      </c>
      <c r="Y1905" t="str">
        <f t="shared" si="283"/>
        <v/>
      </c>
    </row>
    <row r="1906" spans="1:25" x14ac:dyDescent="0.3">
      <c r="A1906" s="2">
        <v>43789</v>
      </c>
      <c r="B1906">
        <v>12004.75</v>
      </c>
      <c r="C1906">
        <v>12038.599609375</v>
      </c>
      <c r="D1906">
        <v>11966.0498046875</v>
      </c>
      <c r="E1906">
        <v>11999.099609375</v>
      </c>
      <c r="F1906">
        <v>1273</v>
      </c>
      <c r="G1906">
        <v>1282.94995117187</v>
      </c>
      <c r="H1906">
        <v>1267</v>
      </c>
      <c r="I1906">
        <v>1273.34997558593</v>
      </c>
      <c r="J1906">
        <v>0.106041358628876</v>
      </c>
      <c r="K1906">
        <v>0.106569700197752</v>
      </c>
      <c r="L1906">
        <v>0.105882895414965</v>
      </c>
      <c r="M1906" s="19">
        <v>0.10612046045447</v>
      </c>
      <c r="N1906">
        <v>0.105731394118735</v>
      </c>
      <c r="O1906">
        <v>1.17651016368499E-3</v>
      </c>
      <c r="P1906">
        <v>0.10690790428242</v>
      </c>
      <c r="Q1906">
        <v>0.10455488395505</v>
      </c>
      <c r="R1906" s="6">
        <f t="shared" si="289"/>
        <v>0</v>
      </c>
      <c r="S1906" t="str">
        <f t="shared" si="290"/>
        <v>Upper</v>
      </c>
      <c r="T1906" t="str">
        <f t="shared" si="285"/>
        <v>Above</v>
      </c>
      <c r="U1906" t="str">
        <f t="shared" si="286"/>
        <v>Above</v>
      </c>
      <c r="V1906" t="str">
        <f t="shared" si="287"/>
        <v>Below</v>
      </c>
      <c r="W1906" t="str">
        <f t="shared" si="284"/>
        <v>Below</v>
      </c>
      <c r="X1906" t="str">
        <f t="shared" si="288"/>
        <v>Sell</v>
      </c>
      <c r="Y1906" t="str">
        <f t="shared" si="283"/>
        <v/>
      </c>
    </row>
    <row r="1907" spans="1:25" x14ac:dyDescent="0.3">
      <c r="A1907" s="2">
        <v>43790</v>
      </c>
      <c r="B1907">
        <v>12025.650390625</v>
      </c>
      <c r="C1907">
        <v>12028.2001953125</v>
      </c>
      <c r="D1907">
        <v>11956.900390625</v>
      </c>
      <c r="E1907">
        <v>11968.400390625</v>
      </c>
      <c r="F1907">
        <v>1270.25</v>
      </c>
      <c r="G1907">
        <v>1287</v>
      </c>
      <c r="H1907">
        <v>1268.34997558593</v>
      </c>
      <c r="I1907">
        <v>1283.34997558593</v>
      </c>
      <c r="J1907">
        <v>0.105628382560519</v>
      </c>
      <c r="K1907">
        <v>0.106998551662081</v>
      </c>
      <c r="L1907">
        <v>0.10607682042583599</v>
      </c>
      <c r="M1907" s="19">
        <v>0.107228195389519</v>
      </c>
      <c r="N1907">
        <v>0.10574562292369501</v>
      </c>
      <c r="O1907">
        <v>1.19354011551689E-3</v>
      </c>
      <c r="P1907">
        <v>0.106939163039212</v>
      </c>
      <c r="Q1907">
        <v>0.104552082808178</v>
      </c>
      <c r="R1907" s="6" t="str">
        <f t="shared" si="289"/>
        <v>Upper</v>
      </c>
      <c r="S1907" t="str">
        <f t="shared" si="290"/>
        <v>Upper</v>
      </c>
      <c r="T1907" t="str">
        <f t="shared" si="285"/>
        <v>Above</v>
      </c>
      <c r="U1907" t="str">
        <f t="shared" si="286"/>
        <v>Above</v>
      </c>
      <c r="V1907" t="str">
        <f t="shared" si="287"/>
        <v>Above</v>
      </c>
      <c r="W1907" t="str">
        <f t="shared" si="284"/>
        <v>Above</v>
      </c>
      <c r="X1907" t="str">
        <f t="shared" si="288"/>
        <v>Sell</v>
      </c>
      <c r="Y1907" t="str">
        <f t="shared" ref="Y1907:Y1970" si="291">+IF(X1907&lt;&gt;X1906,X1907,"")</f>
        <v/>
      </c>
    </row>
    <row r="1908" spans="1:25" x14ac:dyDescent="0.3">
      <c r="A1908" s="2">
        <v>43791</v>
      </c>
      <c r="B1908">
        <v>11967.2998046875</v>
      </c>
      <c r="C1908">
        <v>11968.099609375</v>
      </c>
      <c r="D1908">
        <v>11883.5</v>
      </c>
      <c r="E1908">
        <v>11914.400390625</v>
      </c>
      <c r="F1908">
        <v>1283.65002441406</v>
      </c>
      <c r="G1908">
        <v>1283.65002441406</v>
      </c>
      <c r="H1908">
        <v>1262</v>
      </c>
      <c r="I1908">
        <v>1264.75</v>
      </c>
      <c r="J1908">
        <v>0.107263129140565</v>
      </c>
      <c r="K1908">
        <v>0.10725596095544999</v>
      </c>
      <c r="L1908">
        <v>0.10619766903689901</v>
      </c>
      <c r="M1908" s="19">
        <v>0.106153055003522</v>
      </c>
      <c r="N1908">
        <v>0.10570344235038399</v>
      </c>
      <c r="O1908">
        <v>1.16147657995486E-3</v>
      </c>
      <c r="P1908">
        <v>0.106864918930339</v>
      </c>
      <c r="Q1908">
        <v>0.104541965770429</v>
      </c>
      <c r="R1908" s="6" t="str">
        <f t="shared" si="289"/>
        <v>Upper</v>
      </c>
      <c r="S1908" t="str">
        <f t="shared" si="290"/>
        <v>Upper</v>
      </c>
      <c r="T1908" t="str">
        <f t="shared" si="285"/>
        <v>Above</v>
      </c>
      <c r="U1908" t="str">
        <f t="shared" si="286"/>
        <v>Above</v>
      </c>
      <c r="V1908" t="str">
        <f t="shared" si="287"/>
        <v>Below</v>
      </c>
      <c r="W1908" t="str">
        <f t="shared" si="284"/>
        <v>Below</v>
      </c>
      <c r="X1908" t="str">
        <f t="shared" si="288"/>
        <v>Sell</v>
      </c>
      <c r="Y1908" t="str">
        <f t="shared" si="291"/>
        <v/>
      </c>
    </row>
    <row r="1909" spans="1:25" x14ac:dyDescent="0.3">
      <c r="A1909" s="2">
        <v>43794</v>
      </c>
      <c r="B1909">
        <v>11922.4501953125</v>
      </c>
      <c r="C1909">
        <v>12084.5</v>
      </c>
      <c r="D1909">
        <v>11919.75</v>
      </c>
      <c r="E1909">
        <v>12073.75</v>
      </c>
      <c r="F1909">
        <v>1264.15002441406</v>
      </c>
      <c r="G1909">
        <v>1279.5</v>
      </c>
      <c r="H1909">
        <v>1264.15002441406</v>
      </c>
      <c r="I1909">
        <v>1271.09997558593</v>
      </c>
      <c r="J1909">
        <v>0.106031059363207</v>
      </c>
      <c r="K1909">
        <v>0.105879432330671</v>
      </c>
      <c r="L1909">
        <v>0.106055078706689</v>
      </c>
      <c r="M1909" s="19">
        <v>0.10527797706478401</v>
      </c>
      <c r="N1909">
        <v>0.105631319855767</v>
      </c>
      <c r="O1909">
        <v>1.1395811558406899E-3</v>
      </c>
      <c r="P1909">
        <v>0.10677090101160799</v>
      </c>
      <c r="Q1909">
        <v>0.10449173869992701</v>
      </c>
      <c r="R1909" s="6">
        <f t="shared" si="289"/>
        <v>0</v>
      </c>
      <c r="S1909" t="str">
        <f t="shared" si="290"/>
        <v>Upper</v>
      </c>
      <c r="T1909" t="str">
        <f t="shared" si="285"/>
        <v>Above</v>
      </c>
      <c r="U1909" t="str">
        <f t="shared" si="286"/>
        <v>Above</v>
      </c>
      <c r="V1909" t="str">
        <f t="shared" si="287"/>
        <v>Below</v>
      </c>
      <c r="W1909" t="str">
        <f t="shared" si="284"/>
        <v>Below</v>
      </c>
      <c r="X1909" t="str">
        <f t="shared" si="288"/>
        <v>Sell</v>
      </c>
      <c r="Y1909" t="str">
        <f t="shared" si="291"/>
        <v/>
      </c>
    </row>
    <row r="1910" spans="1:25" x14ac:dyDescent="0.3">
      <c r="A1910" s="2">
        <v>43795</v>
      </c>
      <c r="B1910">
        <v>12110.2001953125</v>
      </c>
      <c r="C1910">
        <v>12132.4501953125</v>
      </c>
      <c r="D1910">
        <v>12006.349609375</v>
      </c>
      <c r="E1910">
        <v>12037.7001953125</v>
      </c>
      <c r="F1910">
        <v>1278.44995117187</v>
      </c>
      <c r="G1910">
        <v>1279.75</v>
      </c>
      <c r="H1910">
        <v>1266.94995117187</v>
      </c>
      <c r="I1910">
        <v>1275.05004882812</v>
      </c>
      <c r="J1910">
        <v>0.10556802782391</v>
      </c>
      <c r="K1910">
        <v>0.10548157869170099</v>
      </c>
      <c r="L1910">
        <v>0.10552332660566401</v>
      </c>
      <c r="M1910" s="19">
        <v>0.105921399282284</v>
      </c>
      <c r="N1910">
        <v>0.10562261354178699</v>
      </c>
      <c r="O1910">
        <v>1.1365090163863399E-3</v>
      </c>
      <c r="P1910">
        <v>0.10675912255817301</v>
      </c>
      <c r="Q1910">
        <v>0.1044861045254</v>
      </c>
      <c r="R1910" s="6">
        <f t="shared" si="289"/>
        <v>0</v>
      </c>
      <c r="S1910" t="str">
        <f t="shared" si="290"/>
        <v>Upper</v>
      </c>
      <c r="T1910" t="str">
        <f t="shared" si="285"/>
        <v>Above</v>
      </c>
      <c r="U1910" t="str">
        <f t="shared" si="286"/>
        <v>Above</v>
      </c>
      <c r="V1910" t="str">
        <f t="shared" si="287"/>
        <v>Below</v>
      </c>
      <c r="W1910" t="str">
        <f t="shared" si="284"/>
        <v>Below</v>
      </c>
      <c r="X1910" t="str">
        <f t="shared" si="288"/>
        <v>Sell</v>
      </c>
      <c r="Y1910" t="str">
        <f t="shared" si="291"/>
        <v/>
      </c>
    </row>
    <row r="1911" spans="1:25" x14ac:dyDescent="0.3">
      <c r="A1911" s="2">
        <v>43796</v>
      </c>
      <c r="B1911">
        <v>12068.5</v>
      </c>
      <c r="C1911">
        <v>12114.900390625</v>
      </c>
      <c r="D1911">
        <v>12055.150390625</v>
      </c>
      <c r="E1911">
        <v>12100.7001953125</v>
      </c>
      <c r="F1911">
        <v>1276</v>
      </c>
      <c r="G1911">
        <v>1285.75</v>
      </c>
      <c r="H1911">
        <v>1271.19995117187</v>
      </c>
      <c r="I1911">
        <v>1278.40002441406</v>
      </c>
      <c r="J1911">
        <v>0.10572979243485101</v>
      </c>
      <c r="K1911">
        <v>0.106129638589101</v>
      </c>
      <c r="L1911">
        <v>0.105448701175926</v>
      </c>
      <c r="M1911" s="19">
        <v>0.105646781077121</v>
      </c>
      <c r="N1911">
        <v>0.10563424820398</v>
      </c>
      <c r="O1911">
        <v>1.13545251664557E-3</v>
      </c>
      <c r="P1911">
        <v>0.106769700720626</v>
      </c>
      <c r="Q1911">
        <v>0.104498795687335</v>
      </c>
      <c r="R1911" s="6">
        <f t="shared" si="289"/>
        <v>0</v>
      </c>
      <c r="S1911" t="str">
        <f t="shared" si="290"/>
        <v>Upper</v>
      </c>
      <c r="T1911" t="str">
        <f t="shared" si="285"/>
        <v>Above</v>
      </c>
      <c r="U1911" t="str">
        <f t="shared" si="286"/>
        <v>Above</v>
      </c>
      <c r="V1911" t="str">
        <f t="shared" si="287"/>
        <v>Below</v>
      </c>
      <c r="W1911" t="str">
        <f t="shared" si="284"/>
        <v>Below</v>
      </c>
      <c r="X1911" t="str">
        <f t="shared" si="288"/>
        <v>Sell</v>
      </c>
      <c r="Y1911" t="str">
        <f t="shared" si="291"/>
        <v/>
      </c>
    </row>
    <row r="1912" spans="1:25" x14ac:dyDescent="0.3">
      <c r="A1912" s="2">
        <v>43797</v>
      </c>
      <c r="B1912">
        <v>12132.099609375</v>
      </c>
      <c r="C1912">
        <v>12158.7998046875</v>
      </c>
      <c r="D1912">
        <v>12099.9501953125</v>
      </c>
      <c r="E1912">
        <v>12151.150390625</v>
      </c>
      <c r="F1912">
        <v>1280.19995117187</v>
      </c>
      <c r="G1912">
        <v>1283.05004882812</v>
      </c>
      <c r="H1912">
        <v>1262</v>
      </c>
      <c r="I1912">
        <v>1265.30004882812</v>
      </c>
      <c r="J1912">
        <v>0.105521714492239</v>
      </c>
      <c r="K1912">
        <v>0.10552439956561099</v>
      </c>
      <c r="L1912">
        <v>0.10429794996089201</v>
      </c>
      <c r="M1912" s="19">
        <v>0.10413006243461</v>
      </c>
      <c r="N1912">
        <v>0.105570827833182</v>
      </c>
      <c r="O1912">
        <v>1.18371263541933E-3</v>
      </c>
      <c r="P1912">
        <v>0.106754540468601</v>
      </c>
      <c r="Q1912">
        <v>0.104387115197763</v>
      </c>
      <c r="R1912" s="6" t="str">
        <f t="shared" si="289"/>
        <v>Lower</v>
      </c>
      <c r="S1912" t="str">
        <f t="shared" si="290"/>
        <v>Lower</v>
      </c>
      <c r="T1912" t="str">
        <f t="shared" si="285"/>
        <v>Below</v>
      </c>
      <c r="U1912" t="str">
        <f t="shared" si="286"/>
        <v>Above</v>
      </c>
      <c r="V1912" t="str">
        <f t="shared" si="287"/>
        <v>Below</v>
      </c>
      <c r="W1912" t="str">
        <f t="shared" si="284"/>
        <v>Below</v>
      </c>
      <c r="X1912" t="str">
        <f t="shared" si="288"/>
        <v>Sell</v>
      </c>
      <c r="Y1912" t="str">
        <f t="shared" si="291"/>
        <v/>
      </c>
    </row>
    <row r="1913" spans="1:25" x14ac:dyDescent="0.3">
      <c r="A1913" s="2">
        <v>43798</v>
      </c>
      <c r="B1913">
        <v>12146.2001953125</v>
      </c>
      <c r="C1913">
        <v>12147.400390625</v>
      </c>
      <c r="D1913">
        <v>12017.400390625</v>
      </c>
      <c r="E1913">
        <v>12056.0498046875</v>
      </c>
      <c r="F1913">
        <v>1267.69995117187</v>
      </c>
      <c r="G1913">
        <v>1279.90002441406</v>
      </c>
      <c r="H1913">
        <v>1252</v>
      </c>
      <c r="I1913">
        <v>1274.94995117187</v>
      </c>
      <c r="J1913">
        <v>0.104370085358967</v>
      </c>
      <c r="K1913">
        <v>0.105364109460148</v>
      </c>
      <c r="L1913">
        <v>0.104182265656781</v>
      </c>
      <c r="M1913" s="19">
        <v>0.10575188157203499</v>
      </c>
      <c r="N1913">
        <v>0.10567906962929</v>
      </c>
      <c r="O1913">
        <v>1.08786123918792E-3</v>
      </c>
      <c r="P1913">
        <v>0.10676693086847799</v>
      </c>
      <c r="Q1913">
        <v>0.104591208390102</v>
      </c>
      <c r="R1913" s="6" t="str">
        <f t="shared" si="289"/>
        <v>Lower</v>
      </c>
      <c r="S1913" t="str">
        <f t="shared" si="290"/>
        <v>Lower</v>
      </c>
      <c r="T1913" t="str">
        <f t="shared" si="285"/>
        <v>Above</v>
      </c>
      <c r="U1913" t="str">
        <f t="shared" si="286"/>
        <v>Above</v>
      </c>
      <c r="V1913" t="str">
        <f t="shared" si="287"/>
        <v>Below</v>
      </c>
      <c r="W1913" t="str">
        <f t="shared" si="284"/>
        <v>Above</v>
      </c>
      <c r="X1913" t="str">
        <f t="shared" si="288"/>
        <v>Buy</v>
      </c>
      <c r="Y1913" t="str">
        <f t="shared" si="291"/>
        <v>Buy</v>
      </c>
    </row>
    <row r="1914" spans="1:25" x14ac:dyDescent="0.3">
      <c r="A1914" s="2">
        <v>43801</v>
      </c>
      <c r="B1914">
        <v>12137.0498046875</v>
      </c>
      <c r="C1914">
        <v>12137.150390625</v>
      </c>
      <c r="D1914">
        <v>12023.7001953125</v>
      </c>
      <c r="E1914">
        <v>12048.2001953125</v>
      </c>
      <c r="F1914">
        <v>1273.94995117187</v>
      </c>
      <c r="G1914">
        <v>1273.94995117187</v>
      </c>
      <c r="H1914">
        <v>1258.59997558593</v>
      </c>
      <c r="I1914">
        <v>1265.75</v>
      </c>
      <c r="J1914">
        <v>0.104963724436547</v>
      </c>
      <c r="K1914">
        <v>0.10496285455570301</v>
      </c>
      <c r="L1914">
        <v>0.104676593323294</v>
      </c>
      <c r="M1914" s="19">
        <v>0.105057185262613</v>
      </c>
      <c r="N1914">
        <v>0.105717515450013</v>
      </c>
      <c r="O1914">
        <v>1.0490158588153701E-3</v>
      </c>
      <c r="P1914">
        <v>0.106766531308829</v>
      </c>
      <c r="Q1914">
        <v>0.10466849959119801</v>
      </c>
      <c r="R1914" s="6">
        <f t="shared" si="289"/>
        <v>0</v>
      </c>
      <c r="S1914" t="str">
        <f t="shared" si="290"/>
        <v>Lower</v>
      </c>
      <c r="T1914" t="str">
        <f t="shared" si="285"/>
        <v>Above</v>
      </c>
      <c r="U1914" t="str">
        <f t="shared" si="286"/>
        <v>Above</v>
      </c>
      <c r="V1914" t="str">
        <f t="shared" si="287"/>
        <v>Below</v>
      </c>
      <c r="W1914" t="str">
        <f t="shared" si="284"/>
        <v>Above</v>
      </c>
      <c r="X1914" t="str">
        <f t="shared" si="288"/>
        <v>Buy</v>
      </c>
      <c r="Y1914" t="str">
        <f t="shared" si="291"/>
        <v/>
      </c>
    </row>
    <row r="1915" spans="1:25" x14ac:dyDescent="0.3">
      <c r="A1915" s="2">
        <v>43802</v>
      </c>
      <c r="B1915">
        <v>12067.650390625</v>
      </c>
      <c r="C1915">
        <v>12068.599609375</v>
      </c>
      <c r="D1915">
        <v>11956.400390625</v>
      </c>
      <c r="E1915">
        <v>11994.2001953125</v>
      </c>
      <c r="F1915">
        <v>1268.19995117187</v>
      </c>
      <c r="G1915">
        <v>1269</v>
      </c>
      <c r="H1915">
        <v>1253.80004882812</v>
      </c>
      <c r="I1915">
        <v>1255.40002441406</v>
      </c>
      <c r="J1915">
        <v>0.105090876029778</v>
      </c>
      <c r="K1915">
        <v>0.10514890219858</v>
      </c>
      <c r="L1915">
        <v>0.104864341094768</v>
      </c>
      <c r="M1915" s="19">
        <v>0.104667256171419</v>
      </c>
      <c r="N1915">
        <v>0.10577200327924401</v>
      </c>
      <c r="O1915">
        <v>9.56205476587999E-4</v>
      </c>
      <c r="P1915">
        <v>0.106728208755832</v>
      </c>
      <c r="Q1915">
        <v>0.104815797802656</v>
      </c>
      <c r="R1915" s="6" t="str">
        <f t="shared" si="289"/>
        <v>Lower</v>
      </c>
      <c r="S1915" t="str">
        <f t="shared" si="290"/>
        <v>Lower</v>
      </c>
      <c r="T1915" t="str">
        <f t="shared" si="285"/>
        <v>Below</v>
      </c>
      <c r="U1915" t="str">
        <f t="shared" si="286"/>
        <v>Above</v>
      </c>
      <c r="V1915" t="str">
        <f t="shared" si="287"/>
        <v>Below</v>
      </c>
      <c r="W1915" t="str">
        <f t="shared" si="284"/>
        <v>Below</v>
      </c>
      <c r="X1915" t="str">
        <f t="shared" si="288"/>
        <v>Buy</v>
      </c>
      <c r="Y1915" t="str">
        <f t="shared" si="291"/>
        <v/>
      </c>
    </row>
    <row r="1916" spans="1:25" x14ac:dyDescent="0.3">
      <c r="A1916" s="2">
        <v>43803</v>
      </c>
      <c r="B1916">
        <v>11969.9501953125</v>
      </c>
      <c r="C1916">
        <v>12054.7001953125</v>
      </c>
      <c r="D1916">
        <v>11935.2998046875</v>
      </c>
      <c r="E1916">
        <v>12043.2001953125</v>
      </c>
      <c r="F1916">
        <v>1252.5</v>
      </c>
      <c r="G1916">
        <v>1256.90002441406</v>
      </c>
      <c r="H1916">
        <v>1234.19995117187</v>
      </c>
      <c r="I1916">
        <v>1251.65002441406</v>
      </c>
      <c r="J1916">
        <v>0.104637026851664</v>
      </c>
      <c r="K1916">
        <v>0.104266386060999</v>
      </c>
      <c r="L1916">
        <v>0.10340753658212599</v>
      </c>
      <c r="M1916" s="19">
        <v>0.103930018941413</v>
      </c>
      <c r="N1916">
        <v>0.105768037759</v>
      </c>
      <c r="O1916">
        <v>9.64032696420371E-4</v>
      </c>
      <c r="P1916">
        <v>0.10673207045542001</v>
      </c>
      <c r="Q1916">
        <v>0.10480400506258</v>
      </c>
      <c r="R1916" s="6" t="str">
        <f t="shared" si="289"/>
        <v>Lower</v>
      </c>
      <c r="S1916" t="str">
        <f t="shared" si="290"/>
        <v>Lower</v>
      </c>
      <c r="T1916" t="str">
        <f t="shared" si="285"/>
        <v>Below</v>
      </c>
      <c r="U1916" t="str">
        <f t="shared" si="286"/>
        <v>Above</v>
      </c>
      <c r="V1916" t="str">
        <f t="shared" si="287"/>
        <v>Below</v>
      </c>
      <c r="W1916" t="str">
        <f t="shared" si="284"/>
        <v>Below</v>
      </c>
      <c r="X1916" t="str">
        <f t="shared" si="288"/>
        <v>Buy</v>
      </c>
      <c r="Y1916" t="str">
        <f t="shared" si="291"/>
        <v/>
      </c>
    </row>
    <row r="1917" spans="1:25" x14ac:dyDescent="0.3">
      <c r="A1917" s="2">
        <v>43804</v>
      </c>
      <c r="B1917">
        <v>12071.25</v>
      </c>
      <c r="C1917">
        <v>12081.2001953125</v>
      </c>
      <c r="D1917">
        <v>11998.75</v>
      </c>
      <c r="E1917">
        <v>12018.400390625</v>
      </c>
      <c r="F1917">
        <v>1255.59997558593</v>
      </c>
      <c r="G1917">
        <v>1258.75</v>
      </c>
      <c r="H1917">
        <v>1240.75</v>
      </c>
      <c r="I1917">
        <v>1245.59997558593</v>
      </c>
      <c r="J1917">
        <v>0.104015737855312</v>
      </c>
      <c r="K1917">
        <v>0.10419080717563001</v>
      </c>
      <c r="L1917">
        <v>0.103406604854672</v>
      </c>
      <c r="M1917" s="19">
        <v>0.103641078271745</v>
      </c>
      <c r="N1917">
        <v>0.105699194154503</v>
      </c>
      <c r="O1917">
        <v>1.0643594187854299E-3</v>
      </c>
      <c r="P1917">
        <v>0.106763553573289</v>
      </c>
      <c r="Q1917">
        <v>0.104634834735718</v>
      </c>
      <c r="R1917" s="6" t="str">
        <f t="shared" si="289"/>
        <v>Lower</v>
      </c>
      <c r="S1917" t="str">
        <f t="shared" si="290"/>
        <v>Lower</v>
      </c>
      <c r="T1917" t="str">
        <f t="shared" si="285"/>
        <v>Below</v>
      </c>
      <c r="U1917" t="str">
        <f t="shared" si="286"/>
        <v>Above</v>
      </c>
      <c r="V1917" t="str">
        <f t="shared" si="287"/>
        <v>Below</v>
      </c>
      <c r="W1917" t="str">
        <f t="shared" si="284"/>
        <v>Below</v>
      </c>
      <c r="X1917" t="str">
        <f t="shared" si="288"/>
        <v>Buy</v>
      </c>
      <c r="Y1917" t="str">
        <f t="shared" si="291"/>
        <v/>
      </c>
    </row>
    <row r="1918" spans="1:25" x14ac:dyDescent="0.3">
      <c r="A1918" s="2">
        <v>43805</v>
      </c>
      <c r="B1918">
        <v>12047.349609375</v>
      </c>
      <c r="C1918">
        <v>12057.0498046875</v>
      </c>
      <c r="D1918">
        <v>11888.849609375</v>
      </c>
      <c r="E1918">
        <v>11921.5</v>
      </c>
      <c r="F1918">
        <v>1248.94995117187</v>
      </c>
      <c r="G1918">
        <v>1260</v>
      </c>
      <c r="H1918">
        <v>1238.19995117187</v>
      </c>
      <c r="I1918">
        <v>1246.05004882812</v>
      </c>
      <c r="J1918">
        <v>0.10367010103201101</v>
      </c>
      <c r="K1918">
        <v>0.104503176184122</v>
      </c>
      <c r="L1918">
        <v>0.104148003537321</v>
      </c>
      <c r="M1918" s="19">
        <v>0.104521247227959</v>
      </c>
      <c r="N1918">
        <v>0.10566512201879499</v>
      </c>
      <c r="O1918">
        <v>1.09164730170305E-3</v>
      </c>
      <c r="P1918">
        <v>0.106756769320498</v>
      </c>
      <c r="Q1918">
        <v>0.104573474717092</v>
      </c>
      <c r="R1918" s="6" t="str">
        <f t="shared" si="289"/>
        <v>Lower</v>
      </c>
      <c r="S1918" t="str">
        <f t="shared" si="290"/>
        <v>Lower</v>
      </c>
      <c r="T1918" t="str">
        <f t="shared" si="285"/>
        <v>Below</v>
      </c>
      <c r="U1918" t="str">
        <f t="shared" si="286"/>
        <v>Above</v>
      </c>
      <c r="V1918" t="str">
        <f t="shared" si="287"/>
        <v>Below</v>
      </c>
      <c r="W1918" t="str">
        <f t="shared" si="284"/>
        <v>Below</v>
      </c>
      <c r="X1918" t="str">
        <f t="shared" si="288"/>
        <v>Buy</v>
      </c>
      <c r="Y1918" t="str">
        <f t="shared" si="291"/>
        <v/>
      </c>
    </row>
    <row r="1919" spans="1:25" x14ac:dyDescent="0.3">
      <c r="A1919" s="2">
        <v>43808</v>
      </c>
      <c r="B1919">
        <v>11939.099609375</v>
      </c>
      <c r="C1919">
        <v>11981.9501953125</v>
      </c>
      <c r="D1919">
        <v>11888.0498046875</v>
      </c>
      <c r="E1919">
        <v>11937.5</v>
      </c>
      <c r="F1919">
        <v>1249.5</v>
      </c>
      <c r="G1919">
        <v>1249.84997558593</v>
      </c>
      <c r="H1919">
        <v>1237.55004882812</v>
      </c>
      <c r="I1919">
        <v>1242.94995117187</v>
      </c>
      <c r="J1919">
        <v>0.104656133283187</v>
      </c>
      <c r="K1919">
        <v>0.104311064160064</v>
      </c>
      <c r="L1919">
        <v>0.104100341869374</v>
      </c>
      <c r="M1919" s="19">
        <v>0.104121461878272</v>
      </c>
      <c r="N1919">
        <v>0.105599175804931</v>
      </c>
      <c r="O1919">
        <v>1.14449679022221E-3</v>
      </c>
      <c r="P1919">
        <v>0.10674367259515299</v>
      </c>
      <c r="Q1919">
        <v>0.10445467901470901</v>
      </c>
      <c r="R1919" s="6" t="str">
        <f t="shared" si="289"/>
        <v>Lower</v>
      </c>
      <c r="S1919" t="str">
        <f t="shared" si="290"/>
        <v>Lower</v>
      </c>
      <c r="T1919" t="str">
        <f t="shared" si="285"/>
        <v>Below</v>
      </c>
      <c r="U1919" t="str">
        <f t="shared" si="286"/>
        <v>Above</v>
      </c>
      <c r="V1919" t="str">
        <f t="shared" si="287"/>
        <v>Below</v>
      </c>
      <c r="W1919" t="str">
        <f t="shared" si="284"/>
        <v>Below</v>
      </c>
      <c r="X1919" t="str">
        <f t="shared" si="288"/>
        <v>Buy</v>
      </c>
      <c r="Y1919" t="str">
        <f t="shared" si="291"/>
        <v/>
      </c>
    </row>
    <row r="1920" spans="1:25" x14ac:dyDescent="0.3">
      <c r="A1920" s="2">
        <v>43809</v>
      </c>
      <c r="B1920">
        <v>11950.5</v>
      </c>
      <c r="C1920">
        <v>11953.2001953125</v>
      </c>
      <c r="D1920">
        <v>11844.7001953125</v>
      </c>
      <c r="E1920">
        <v>11856.7998046875</v>
      </c>
      <c r="F1920">
        <v>1251</v>
      </c>
      <c r="G1920">
        <v>1253.65002441406</v>
      </c>
      <c r="H1920">
        <v>1245.09997558593</v>
      </c>
      <c r="I1920">
        <v>1249.5</v>
      </c>
      <c r="J1920">
        <v>0.10468181247646501</v>
      </c>
      <c r="K1920">
        <v>0.10487986513483499</v>
      </c>
      <c r="L1920">
        <v>0.105118741298212</v>
      </c>
      <c r="M1920" s="19">
        <v>0.105382567014922</v>
      </c>
      <c r="N1920">
        <v>0.105560228076685</v>
      </c>
      <c r="O1920">
        <v>1.1375859305979301E-3</v>
      </c>
      <c r="P1920">
        <v>0.106697814007283</v>
      </c>
      <c r="Q1920">
        <v>0.104422642146087</v>
      </c>
      <c r="R1920" s="6">
        <f t="shared" si="289"/>
        <v>0</v>
      </c>
      <c r="S1920" t="str">
        <f t="shared" si="290"/>
        <v>Lower</v>
      </c>
      <c r="T1920" t="str">
        <f t="shared" si="285"/>
        <v>Above</v>
      </c>
      <c r="U1920" t="str">
        <f t="shared" si="286"/>
        <v>Above</v>
      </c>
      <c r="V1920" t="str">
        <f t="shared" si="287"/>
        <v>Below</v>
      </c>
      <c r="W1920" t="str">
        <f t="shared" si="284"/>
        <v>Above</v>
      </c>
      <c r="X1920" t="str">
        <f t="shared" si="288"/>
        <v>Buy</v>
      </c>
      <c r="Y1920" t="str">
        <f t="shared" si="291"/>
        <v/>
      </c>
    </row>
    <row r="1921" spans="1:25" x14ac:dyDescent="0.3">
      <c r="A1921" s="2">
        <v>43810</v>
      </c>
      <c r="B1921">
        <v>11867.349609375</v>
      </c>
      <c r="C1921">
        <v>11923.2001953125</v>
      </c>
      <c r="D1921">
        <v>11832.2998046875</v>
      </c>
      <c r="E1921">
        <v>11910.150390625</v>
      </c>
      <c r="F1921">
        <v>1250.09997558593</v>
      </c>
      <c r="G1921">
        <v>1254</v>
      </c>
      <c r="H1921">
        <v>1242.5</v>
      </c>
      <c r="I1921">
        <v>1248.75</v>
      </c>
      <c r="J1921">
        <v>0.105339441133374</v>
      </c>
      <c r="K1921">
        <v>0.105173106167671</v>
      </c>
      <c r="L1921">
        <v>0.10500917154818599</v>
      </c>
      <c r="M1921" s="19">
        <v>0.10484754256192599</v>
      </c>
      <c r="N1921">
        <v>0.10549220725502299</v>
      </c>
      <c r="O1921">
        <v>1.13748943076606E-3</v>
      </c>
      <c r="P1921">
        <v>0.106629696685789</v>
      </c>
      <c r="Q1921">
        <v>0.104354717824257</v>
      </c>
      <c r="R1921" s="6">
        <f t="shared" si="289"/>
        <v>0</v>
      </c>
      <c r="S1921" t="str">
        <f t="shared" si="290"/>
        <v>Lower</v>
      </c>
      <c r="T1921" t="str">
        <f t="shared" si="285"/>
        <v>Above</v>
      </c>
      <c r="U1921" t="str">
        <f t="shared" si="286"/>
        <v>Above</v>
      </c>
      <c r="V1921" t="str">
        <f t="shared" si="287"/>
        <v>Below</v>
      </c>
      <c r="W1921" t="str">
        <f t="shared" si="284"/>
        <v>Above</v>
      </c>
      <c r="X1921" t="str">
        <f t="shared" si="288"/>
        <v>Buy</v>
      </c>
      <c r="Y1921" t="str">
        <f t="shared" si="291"/>
        <v/>
      </c>
    </row>
    <row r="1922" spans="1:25" x14ac:dyDescent="0.3">
      <c r="A1922" s="2">
        <v>43811</v>
      </c>
      <c r="B1922">
        <v>11944.2998046875</v>
      </c>
      <c r="C1922">
        <v>12005.5</v>
      </c>
      <c r="D1922">
        <v>11934</v>
      </c>
      <c r="E1922">
        <v>11971.7998046875</v>
      </c>
      <c r="F1922">
        <v>1253</v>
      </c>
      <c r="G1922">
        <v>1269.44995117187</v>
      </c>
      <c r="H1922">
        <v>1253</v>
      </c>
      <c r="I1922">
        <v>1263.59997558593</v>
      </c>
      <c r="J1922">
        <v>0.104903595898376</v>
      </c>
      <c r="K1922">
        <v>0.105739032207894</v>
      </c>
      <c r="L1922">
        <v>0.104994134405899</v>
      </c>
      <c r="M1922" s="19">
        <v>0.105548037571692</v>
      </c>
      <c r="N1922">
        <v>0.105404509166757</v>
      </c>
      <c r="O1922">
        <v>1.05525533072674E-3</v>
      </c>
      <c r="P1922">
        <v>0.106459764497484</v>
      </c>
      <c r="Q1922">
        <v>0.10434925383603</v>
      </c>
      <c r="R1922" s="6">
        <f t="shared" si="289"/>
        <v>0</v>
      </c>
      <c r="S1922" t="str">
        <f t="shared" si="290"/>
        <v>Lower</v>
      </c>
      <c r="T1922" t="str">
        <f t="shared" si="285"/>
        <v>Above</v>
      </c>
      <c r="U1922" t="str">
        <f t="shared" si="286"/>
        <v>Above</v>
      </c>
      <c r="V1922" t="str">
        <f t="shared" si="287"/>
        <v>Below</v>
      </c>
      <c r="W1922" t="str">
        <f t="shared" si="284"/>
        <v>Above</v>
      </c>
      <c r="X1922" t="str">
        <f t="shared" si="288"/>
        <v>Buy</v>
      </c>
      <c r="Y1922" t="str">
        <f t="shared" si="291"/>
        <v/>
      </c>
    </row>
    <row r="1923" spans="1:25" x14ac:dyDescent="0.3">
      <c r="A1923" s="2">
        <v>43812</v>
      </c>
      <c r="B1923">
        <v>12026.400390625</v>
      </c>
      <c r="C1923">
        <v>12098.849609375</v>
      </c>
      <c r="D1923">
        <v>12023.599609375</v>
      </c>
      <c r="E1923">
        <v>12086.7001953125</v>
      </c>
      <c r="F1923">
        <v>1265</v>
      </c>
      <c r="G1923">
        <v>1272.34997558593</v>
      </c>
      <c r="H1923">
        <v>1259.25</v>
      </c>
      <c r="I1923">
        <v>1263.84997558593</v>
      </c>
      <c r="J1923">
        <v>0.10518525568017099</v>
      </c>
      <c r="K1923">
        <v>0.105162888759278</v>
      </c>
      <c r="L1923">
        <v>0.104731531397481</v>
      </c>
      <c r="M1923" s="19">
        <v>0.10456534497944101</v>
      </c>
      <c r="N1923">
        <v>0.105261394906698</v>
      </c>
      <c r="O1923">
        <v>9.5584783295133498E-4</v>
      </c>
      <c r="P1923">
        <v>0.106217242739649</v>
      </c>
      <c r="Q1923">
        <v>0.10430554707374699</v>
      </c>
      <c r="R1923" s="6">
        <f t="shared" si="289"/>
        <v>0</v>
      </c>
      <c r="S1923" t="str">
        <f t="shared" si="290"/>
        <v>Lower</v>
      </c>
      <c r="T1923" t="str">
        <f t="shared" si="285"/>
        <v>Above</v>
      </c>
      <c r="U1923" t="str">
        <f t="shared" si="286"/>
        <v>Above</v>
      </c>
      <c r="V1923" t="str">
        <f t="shared" si="287"/>
        <v>Below</v>
      </c>
      <c r="W1923" t="str">
        <f t="shared" ref="W1923:W1986" si="292">IF(S1923=0,"",IF(S1923="Upper",IF(M1923&lt;=P1923,"Below","Above"),IF(M1923&gt;=Q1923,"Above","Below")))</f>
        <v>Above</v>
      </c>
      <c r="X1923" t="str">
        <f t="shared" si="288"/>
        <v>Buy</v>
      </c>
      <c r="Y1923" t="str">
        <f t="shared" si="291"/>
        <v/>
      </c>
    </row>
    <row r="1924" spans="1:25" x14ac:dyDescent="0.3">
      <c r="A1924" s="2">
        <v>43815</v>
      </c>
      <c r="B1924">
        <v>12131.349609375</v>
      </c>
      <c r="C1924">
        <v>12134.650390625</v>
      </c>
      <c r="D1924">
        <v>12046.2998046875</v>
      </c>
      <c r="E1924">
        <v>12053.9501953125</v>
      </c>
      <c r="F1924">
        <v>1269.25</v>
      </c>
      <c r="G1924">
        <v>1270</v>
      </c>
      <c r="H1924">
        <v>1248.19995117187</v>
      </c>
      <c r="I1924">
        <v>1257.34997558593</v>
      </c>
      <c r="J1924">
        <v>0.104625622117026</v>
      </c>
      <c r="K1924">
        <v>0.10465896907760699</v>
      </c>
      <c r="L1924">
        <v>0.103616875838186</v>
      </c>
      <c r="M1924" s="19">
        <v>0.10431020165280599</v>
      </c>
      <c r="N1924">
        <v>0.105167257764684</v>
      </c>
      <c r="O1924">
        <v>9.5197867235090599E-4</v>
      </c>
      <c r="P1924">
        <v>0.106119236437035</v>
      </c>
      <c r="Q1924">
        <v>0.104215279092333</v>
      </c>
      <c r="R1924" s="6" t="str">
        <f t="shared" si="289"/>
        <v>Lower</v>
      </c>
      <c r="S1924" t="str">
        <f t="shared" si="290"/>
        <v>Lower</v>
      </c>
      <c r="T1924" t="str">
        <f t="shared" si="285"/>
        <v>Above</v>
      </c>
      <c r="U1924" t="str">
        <f t="shared" si="286"/>
        <v>Above</v>
      </c>
      <c r="V1924" t="str">
        <f t="shared" si="287"/>
        <v>Below</v>
      </c>
      <c r="W1924" t="str">
        <f t="shared" si="292"/>
        <v>Above</v>
      </c>
      <c r="X1924" t="str">
        <f t="shared" si="288"/>
        <v>Buy</v>
      </c>
      <c r="Y1924" t="str">
        <f t="shared" si="291"/>
        <v/>
      </c>
    </row>
    <row r="1925" spans="1:25" x14ac:dyDescent="0.3">
      <c r="A1925" s="2">
        <v>43816</v>
      </c>
      <c r="B1925">
        <v>12082.4501953125</v>
      </c>
      <c r="C1925">
        <v>12182.75</v>
      </c>
      <c r="D1925">
        <v>12070.349609375</v>
      </c>
      <c r="E1925">
        <v>12165</v>
      </c>
      <c r="F1925">
        <v>1260</v>
      </c>
      <c r="G1925">
        <v>1274.80004882812</v>
      </c>
      <c r="H1925">
        <v>1255.34997558593</v>
      </c>
      <c r="I1925">
        <v>1271.09997558593</v>
      </c>
      <c r="J1925">
        <v>0.104283483865617</v>
      </c>
      <c r="K1925">
        <v>0.104639761041482</v>
      </c>
      <c r="L1925">
        <v>0.1040027850238</v>
      </c>
      <c r="M1925" s="19">
        <v>0.104488284059674</v>
      </c>
      <c r="N1925">
        <v>0.105065501893611</v>
      </c>
      <c r="O1925">
        <v>9.0710061027636599E-4</v>
      </c>
      <c r="P1925">
        <v>0.105972602503888</v>
      </c>
      <c r="Q1925">
        <v>0.10415840128333501</v>
      </c>
      <c r="R1925" s="6" t="str">
        <f t="shared" si="289"/>
        <v>Lower</v>
      </c>
      <c r="S1925" t="str">
        <f t="shared" si="290"/>
        <v>Lower</v>
      </c>
      <c r="T1925" t="str">
        <f t="shared" ref="T1925:T1988" si="293">IF(M1925&gt;=Q1925,"Above","Below")</f>
        <v>Above</v>
      </c>
      <c r="U1925" t="str">
        <f t="shared" ref="U1925:U1988" si="294">IF(M1925&gt;=O1925,"Above","Below")</f>
        <v>Above</v>
      </c>
      <c r="V1925" t="str">
        <f t="shared" ref="V1925:V1988" si="295">IF(M1925&gt;=P1925,"Above","Below")</f>
        <v>Below</v>
      </c>
      <c r="W1925" t="str">
        <f t="shared" si="292"/>
        <v>Above</v>
      </c>
      <c r="X1925" t="str">
        <f t="shared" ref="X1925:X1988" si="296">+IF(AND(S1925="Upper",V1925="Below"),"Sell",IF(AND(S1925="Lower",T1925="Above"),"Buy",X1924))</f>
        <v>Buy</v>
      </c>
      <c r="Y1925" t="str">
        <f t="shared" si="291"/>
        <v/>
      </c>
    </row>
    <row r="1926" spans="1:25" x14ac:dyDescent="0.3">
      <c r="A1926" s="2">
        <v>43817</v>
      </c>
      <c r="B1926">
        <v>12197</v>
      </c>
      <c r="C1926">
        <v>12237.7001953125</v>
      </c>
      <c r="D1926">
        <v>12163.4501953125</v>
      </c>
      <c r="E1926">
        <v>12221.650390625</v>
      </c>
      <c r="F1926">
        <v>1283</v>
      </c>
      <c r="G1926">
        <v>1299</v>
      </c>
      <c r="H1926">
        <v>1273.65002441406</v>
      </c>
      <c r="I1926">
        <v>1292.34997558593</v>
      </c>
      <c r="J1926">
        <v>0.10518980077068101</v>
      </c>
      <c r="K1926">
        <v>0.10614739528408799</v>
      </c>
      <c r="L1926">
        <v>0.104711245901668</v>
      </c>
      <c r="M1926" s="19">
        <v>0.10574267257532299</v>
      </c>
      <c r="N1926">
        <v>0.105046612499654</v>
      </c>
      <c r="O1926">
        <v>8.8770209586532705E-4</v>
      </c>
      <c r="P1926">
        <v>0.105934314595519</v>
      </c>
      <c r="Q1926">
        <v>0.104158910403789</v>
      </c>
      <c r="R1926" s="6" t="str">
        <f t="shared" si="289"/>
        <v>Upper</v>
      </c>
      <c r="S1926" t="str">
        <f t="shared" si="290"/>
        <v>Upper</v>
      </c>
      <c r="T1926" t="str">
        <f t="shared" si="293"/>
        <v>Above</v>
      </c>
      <c r="U1926" t="str">
        <f t="shared" si="294"/>
        <v>Above</v>
      </c>
      <c r="V1926" t="str">
        <f t="shared" si="295"/>
        <v>Below</v>
      </c>
      <c r="W1926" t="str">
        <f t="shared" si="292"/>
        <v>Below</v>
      </c>
      <c r="X1926" t="str">
        <f t="shared" si="296"/>
        <v>Sell</v>
      </c>
      <c r="Y1926" t="str">
        <f t="shared" si="291"/>
        <v>Sell</v>
      </c>
    </row>
    <row r="1927" spans="1:25" x14ac:dyDescent="0.3">
      <c r="A1927" s="2">
        <v>43818</v>
      </c>
      <c r="B1927">
        <v>12223.400390625</v>
      </c>
      <c r="C1927">
        <v>12268.349609375</v>
      </c>
      <c r="D1927">
        <v>12191.150390625</v>
      </c>
      <c r="E1927">
        <v>12259.7001953125</v>
      </c>
      <c r="F1927">
        <v>1305</v>
      </c>
      <c r="G1927">
        <v>1305.5</v>
      </c>
      <c r="H1927">
        <v>1286.09997558593</v>
      </c>
      <c r="I1927">
        <v>1288.80004882812</v>
      </c>
      <c r="J1927">
        <v>0.10676243584403</v>
      </c>
      <c r="K1927">
        <v>0.106412031085451</v>
      </c>
      <c r="L1927">
        <v>0.10549455419522499</v>
      </c>
      <c r="M1927" s="19">
        <v>0.10512492379878</v>
      </c>
      <c r="N1927">
        <v>0.104941448920117</v>
      </c>
      <c r="O1927">
        <v>7.2540102861758105E-4</v>
      </c>
      <c r="P1927">
        <v>0.105666849948735</v>
      </c>
      <c r="Q1927">
        <v>0.10421604789149901</v>
      </c>
      <c r="R1927" s="6" t="str">
        <f t="shared" si="289"/>
        <v>Upper</v>
      </c>
      <c r="S1927" t="str">
        <f t="shared" si="290"/>
        <v>Upper</v>
      </c>
      <c r="T1927" t="str">
        <f t="shared" si="293"/>
        <v>Above</v>
      </c>
      <c r="U1927" t="str">
        <f t="shared" si="294"/>
        <v>Above</v>
      </c>
      <c r="V1927" t="str">
        <f t="shared" si="295"/>
        <v>Below</v>
      </c>
      <c r="W1927" t="str">
        <f t="shared" si="292"/>
        <v>Below</v>
      </c>
      <c r="X1927" t="str">
        <f t="shared" si="296"/>
        <v>Sell</v>
      </c>
      <c r="Y1927" t="str">
        <f t="shared" si="291"/>
        <v/>
      </c>
    </row>
    <row r="1928" spans="1:25" x14ac:dyDescent="0.3">
      <c r="A1928" s="2">
        <v>43819</v>
      </c>
      <c r="B1928">
        <v>12266.4501953125</v>
      </c>
      <c r="C1928">
        <v>12293.900390625</v>
      </c>
      <c r="D1928">
        <v>12252.75</v>
      </c>
      <c r="E1928">
        <v>12271.7998046875</v>
      </c>
      <c r="F1928">
        <v>1288.75</v>
      </c>
      <c r="G1928">
        <v>1299.59997558593</v>
      </c>
      <c r="H1928">
        <v>1280.05004882812</v>
      </c>
      <c r="I1928">
        <v>1296.69995117187</v>
      </c>
      <c r="J1928">
        <v>0.10506299536376699</v>
      </c>
      <c r="K1928">
        <v>0.105710957002464</v>
      </c>
      <c r="L1928">
        <v>0.104470428991705</v>
      </c>
      <c r="M1928" s="19">
        <v>0.105665018319201</v>
      </c>
      <c r="N1928">
        <v>0.10491704708590099</v>
      </c>
      <c r="O1928">
        <v>6.8983525026879904E-4</v>
      </c>
      <c r="P1928">
        <v>0.10560688233616999</v>
      </c>
      <c r="Q1928">
        <v>0.10422721183563199</v>
      </c>
      <c r="R1928" s="6" t="str">
        <f t="shared" si="289"/>
        <v>Upper</v>
      </c>
      <c r="S1928" t="str">
        <f t="shared" si="290"/>
        <v>Upper</v>
      </c>
      <c r="T1928" t="str">
        <f t="shared" si="293"/>
        <v>Above</v>
      </c>
      <c r="U1928" t="str">
        <f t="shared" si="294"/>
        <v>Above</v>
      </c>
      <c r="V1928" t="str">
        <f t="shared" si="295"/>
        <v>Above</v>
      </c>
      <c r="W1928" t="str">
        <f t="shared" si="292"/>
        <v>Above</v>
      </c>
      <c r="X1928" t="str">
        <f t="shared" si="296"/>
        <v>Sell</v>
      </c>
      <c r="Y1928" t="str">
        <f t="shared" si="291"/>
        <v/>
      </c>
    </row>
    <row r="1929" spans="1:25" x14ac:dyDescent="0.3">
      <c r="A1929" s="2">
        <v>43822</v>
      </c>
      <c r="B1929">
        <v>12235.4501953125</v>
      </c>
      <c r="C1929">
        <v>12287.150390625</v>
      </c>
      <c r="D1929">
        <v>12213.25</v>
      </c>
      <c r="E1929">
        <v>12262.75</v>
      </c>
      <c r="F1929">
        <v>1299</v>
      </c>
      <c r="G1929">
        <v>1304</v>
      </c>
      <c r="H1929">
        <v>1288.80004882812</v>
      </c>
      <c r="I1929">
        <v>1302.40002441406</v>
      </c>
      <c r="J1929">
        <v>0.106166914928692</v>
      </c>
      <c r="K1929">
        <v>0.106127129443694</v>
      </c>
      <c r="L1929">
        <v>0.105524741475702</v>
      </c>
      <c r="M1929" s="19">
        <v>0.106207826500096</v>
      </c>
      <c r="N1929">
        <v>0.104963539557667</v>
      </c>
      <c r="O1929">
        <v>7.4460130008197403E-4</v>
      </c>
      <c r="P1929">
        <v>0.105708140857749</v>
      </c>
      <c r="Q1929">
        <v>0.10421893825758501</v>
      </c>
      <c r="R1929" s="6" t="str">
        <f t="shared" ref="R1929:R1992" si="297">IF(OR(M1929&lt;=Q1929,L1929&lt;=Q1929),"Lower",IF(OR(M1929&gt;=P1929,K1929&gt;=P1929),"Upper",0))</f>
        <v>Upper</v>
      </c>
      <c r="S1929" t="str">
        <f t="shared" si="290"/>
        <v>Upper</v>
      </c>
      <c r="T1929" t="str">
        <f t="shared" si="293"/>
        <v>Above</v>
      </c>
      <c r="U1929" t="str">
        <f t="shared" si="294"/>
        <v>Above</v>
      </c>
      <c r="V1929" t="str">
        <f t="shared" si="295"/>
        <v>Above</v>
      </c>
      <c r="W1929" t="str">
        <f t="shared" si="292"/>
        <v>Above</v>
      </c>
      <c r="X1929" t="str">
        <f t="shared" si="296"/>
        <v>Sell</v>
      </c>
      <c r="Y1929" t="str">
        <f t="shared" si="291"/>
        <v/>
      </c>
    </row>
    <row r="1930" spans="1:25" x14ac:dyDescent="0.3">
      <c r="A1930" s="2">
        <v>43823</v>
      </c>
      <c r="B1930">
        <v>12269.25</v>
      </c>
      <c r="C1930">
        <v>12283.7001953125</v>
      </c>
      <c r="D1930">
        <v>12202.099609375</v>
      </c>
      <c r="E1930">
        <v>12214.5498046875</v>
      </c>
      <c r="F1930">
        <v>1298.59997558593</v>
      </c>
      <c r="G1930">
        <v>1301.09997558593</v>
      </c>
      <c r="H1930">
        <v>1286.94995117187</v>
      </c>
      <c r="I1930">
        <v>1289.15002441406</v>
      </c>
      <c r="J1930">
        <v>0.105841838383433</v>
      </c>
      <c r="K1930">
        <v>0.105920850794001</v>
      </c>
      <c r="L1930">
        <v>0.10546954969807799</v>
      </c>
      <c r="M1930" s="19">
        <v>0.105542164470059</v>
      </c>
      <c r="N1930">
        <v>0.104944577817055</v>
      </c>
      <c r="O1930">
        <v>7.2345339247722302E-4</v>
      </c>
      <c r="P1930">
        <v>0.105668031209533</v>
      </c>
      <c r="Q1930">
        <v>0.104221124424578</v>
      </c>
      <c r="R1930" s="6" t="str">
        <f t="shared" si="297"/>
        <v>Upper</v>
      </c>
      <c r="S1930" t="str">
        <f t="shared" si="290"/>
        <v>Upper</v>
      </c>
      <c r="T1930" t="str">
        <f t="shared" si="293"/>
        <v>Above</v>
      </c>
      <c r="U1930" t="str">
        <f t="shared" si="294"/>
        <v>Above</v>
      </c>
      <c r="V1930" t="str">
        <f t="shared" si="295"/>
        <v>Below</v>
      </c>
      <c r="W1930" t="str">
        <f t="shared" si="292"/>
        <v>Below</v>
      </c>
      <c r="X1930" t="str">
        <f t="shared" si="296"/>
        <v>Sell</v>
      </c>
      <c r="Y1930" t="str">
        <f t="shared" si="291"/>
        <v/>
      </c>
    </row>
    <row r="1931" spans="1:25" x14ac:dyDescent="0.3">
      <c r="A1931" s="2">
        <v>43825</v>
      </c>
      <c r="B1931">
        <v>12211.849609375</v>
      </c>
      <c r="C1931">
        <v>12221.5498046875</v>
      </c>
      <c r="D1931">
        <v>12118.849609375</v>
      </c>
      <c r="E1931">
        <v>12126.5498046875</v>
      </c>
      <c r="F1931">
        <v>1289.69995117187</v>
      </c>
      <c r="G1931">
        <v>1291.84997558593</v>
      </c>
      <c r="H1931">
        <v>1264.65002441406</v>
      </c>
      <c r="I1931">
        <v>1270.44995117187</v>
      </c>
      <c r="J1931">
        <v>0.10561053341025201</v>
      </c>
      <c r="K1931">
        <v>0.10570263151817701</v>
      </c>
      <c r="L1931">
        <v>0.10435396635632301</v>
      </c>
      <c r="M1931" s="19">
        <v>0.104765986338569</v>
      </c>
      <c r="N1931">
        <v>0.104900538080128</v>
      </c>
      <c r="O1931">
        <v>7.0503179994788198E-4</v>
      </c>
      <c r="P1931">
        <v>0.10560556988007599</v>
      </c>
      <c r="Q1931">
        <v>0.10419550628018</v>
      </c>
      <c r="R1931" s="6" t="str">
        <f t="shared" si="297"/>
        <v>Upper</v>
      </c>
      <c r="S1931" t="str">
        <f t="shared" si="290"/>
        <v>Upper</v>
      </c>
      <c r="T1931" t="str">
        <f t="shared" si="293"/>
        <v>Above</v>
      </c>
      <c r="U1931" t="str">
        <f t="shared" si="294"/>
        <v>Above</v>
      </c>
      <c r="V1931" t="str">
        <f t="shared" si="295"/>
        <v>Below</v>
      </c>
      <c r="W1931" t="str">
        <f t="shared" si="292"/>
        <v>Below</v>
      </c>
      <c r="X1931" t="str">
        <f t="shared" si="296"/>
        <v>Sell</v>
      </c>
      <c r="Y1931" t="str">
        <f t="shared" si="291"/>
        <v/>
      </c>
    </row>
    <row r="1932" spans="1:25" x14ac:dyDescent="0.3">
      <c r="A1932" s="2">
        <v>43826</v>
      </c>
      <c r="B1932">
        <v>12172.900390625</v>
      </c>
      <c r="C1932">
        <v>12258.4501953125</v>
      </c>
      <c r="D1932">
        <v>12157.900390625</v>
      </c>
      <c r="E1932">
        <v>12245.7998046875</v>
      </c>
      <c r="F1932">
        <v>1272</v>
      </c>
      <c r="G1932">
        <v>1279</v>
      </c>
      <c r="H1932">
        <v>1270</v>
      </c>
      <c r="I1932">
        <v>1275</v>
      </c>
      <c r="J1932">
        <v>0.10449440636018301</v>
      </c>
      <c r="K1932">
        <v>0.104336190923145</v>
      </c>
      <c r="L1932">
        <v>0.104458825882411</v>
      </c>
      <c r="M1932" s="19">
        <v>0.10411733168395799</v>
      </c>
      <c r="N1932">
        <v>0.104899901542595</v>
      </c>
      <c r="O1932">
        <v>7.0576939632098501E-4</v>
      </c>
      <c r="P1932">
        <v>0.105605670938916</v>
      </c>
      <c r="Q1932">
        <v>0.104194132146274</v>
      </c>
      <c r="R1932" s="6" t="str">
        <f t="shared" si="297"/>
        <v>Lower</v>
      </c>
      <c r="S1932" t="str">
        <f t="shared" ref="S1932:S1995" si="298">+IF(R1932=0,S1931,R1932)</f>
        <v>Lower</v>
      </c>
      <c r="T1932" t="str">
        <f t="shared" si="293"/>
        <v>Below</v>
      </c>
      <c r="U1932" t="str">
        <f t="shared" si="294"/>
        <v>Above</v>
      </c>
      <c r="V1932" t="str">
        <f t="shared" si="295"/>
        <v>Below</v>
      </c>
      <c r="W1932" t="str">
        <f t="shared" si="292"/>
        <v>Below</v>
      </c>
      <c r="X1932" t="str">
        <f t="shared" si="296"/>
        <v>Sell</v>
      </c>
      <c r="Y1932" t="str">
        <f t="shared" si="291"/>
        <v/>
      </c>
    </row>
    <row r="1933" spans="1:25" x14ac:dyDescent="0.3">
      <c r="A1933" s="2">
        <v>43829</v>
      </c>
      <c r="B1933">
        <v>12274.900390625</v>
      </c>
      <c r="C1933">
        <v>12286.4501953125</v>
      </c>
      <c r="D1933">
        <v>12213.7998046875</v>
      </c>
      <c r="E1933">
        <v>12255.849609375</v>
      </c>
      <c r="F1933">
        <v>1282</v>
      </c>
      <c r="G1933">
        <v>1288.75</v>
      </c>
      <c r="H1933">
        <v>1274.05004882812</v>
      </c>
      <c r="I1933">
        <v>1282.15002441406</v>
      </c>
      <c r="J1933">
        <v>0.104440766051277</v>
      </c>
      <c r="K1933">
        <v>0.10489197282480101</v>
      </c>
      <c r="L1933">
        <v>0.104312340893221</v>
      </c>
      <c r="M1933" s="19">
        <v>0.104615352283149</v>
      </c>
      <c r="N1933">
        <v>0.10484307507815099</v>
      </c>
      <c r="O1933">
        <v>6.7879970474766702E-4</v>
      </c>
      <c r="P1933">
        <v>0.105521874782899</v>
      </c>
      <c r="Q1933">
        <v>0.104164275373403</v>
      </c>
      <c r="R1933" s="6">
        <f t="shared" si="297"/>
        <v>0</v>
      </c>
      <c r="S1933" t="str">
        <f t="shared" si="298"/>
        <v>Lower</v>
      </c>
      <c r="T1933" t="str">
        <f t="shared" si="293"/>
        <v>Above</v>
      </c>
      <c r="U1933" t="str">
        <f t="shared" si="294"/>
        <v>Above</v>
      </c>
      <c r="V1933" t="str">
        <f t="shared" si="295"/>
        <v>Below</v>
      </c>
      <c r="W1933" t="str">
        <f t="shared" si="292"/>
        <v>Above</v>
      </c>
      <c r="X1933" t="str">
        <f t="shared" si="296"/>
        <v>Buy</v>
      </c>
      <c r="Y1933" t="str">
        <f t="shared" si="291"/>
        <v>Buy</v>
      </c>
    </row>
    <row r="1934" spans="1:25" x14ac:dyDescent="0.3">
      <c r="A1934" s="2">
        <v>43830</v>
      </c>
      <c r="B1934">
        <v>12247.099609375</v>
      </c>
      <c r="C1934">
        <v>12247.099609375</v>
      </c>
      <c r="D1934">
        <v>12151.7998046875</v>
      </c>
      <c r="E1934">
        <v>12168.4501953125</v>
      </c>
      <c r="F1934">
        <v>1281.94995117187</v>
      </c>
      <c r="G1934">
        <v>1281.94995117187</v>
      </c>
      <c r="H1934">
        <v>1268.65002441406</v>
      </c>
      <c r="I1934">
        <v>1272.09997558593</v>
      </c>
      <c r="J1934">
        <v>0.104673758853937</v>
      </c>
      <c r="K1934">
        <v>0.104673758853937</v>
      </c>
      <c r="L1934">
        <v>0.104400174855142</v>
      </c>
      <c r="M1934" s="19">
        <v>0.10454083758965201</v>
      </c>
      <c r="N1934">
        <v>0.10481725769450299</v>
      </c>
      <c r="O1934">
        <v>6.8004587022301398E-4</v>
      </c>
      <c r="P1934">
        <v>0.105497303564726</v>
      </c>
      <c r="Q1934">
        <v>0.10413721182428</v>
      </c>
      <c r="R1934" s="6">
        <f t="shared" si="297"/>
        <v>0</v>
      </c>
      <c r="S1934" t="str">
        <f t="shared" si="298"/>
        <v>Lower</v>
      </c>
      <c r="T1934" t="str">
        <f t="shared" si="293"/>
        <v>Above</v>
      </c>
      <c r="U1934" t="str">
        <f t="shared" si="294"/>
        <v>Above</v>
      </c>
      <c r="V1934" t="str">
        <f t="shared" si="295"/>
        <v>Below</v>
      </c>
      <c r="W1934" t="str">
        <f t="shared" si="292"/>
        <v>Above</v>
      </c>
      <c r="X1934" t="str">
        <f t="shared" si="296"/>
        <v>Buy</v>
      </c>
      <c r="Y1934" t="str">
        <f t="shared" si="291"/>
        <v/>
      </c>
    </row>
    <row r="1935" spans="1:25" x14ac:dyDescent="0.3">
      <c r="A1935" s="2">
        <v>43831</v>
      </c>
      <c r="B1935">
        <v>12202.150390625</v>
      </c>
      <c r="C1935">
        <v>12222.2001953125</v>
      </c>
      <c r="D1935">
        <v>12165.2998046875</v>
      </c>
      <c r="E1935">
        <v>12182.5</v>
      </c>
      <c r="F1935">
        <v>1276.09997558593</v>
      </c>
      <c r="G1935">
        <v>1280</v>
      </c>
      <c r="H1935">
        <v>1270.59997558593</v>
      </c>
      <c r="I1935">
        <v>1278.59997558593</v>
      </c>
      <c r="J1935">
        <v>0.104579925237306</v>
      </c>
      <c r="K1935">
        <v>0.104727461467282</v>
      </c>
      <c r="L1935">
        <v>0.104444608516458</v>
      </c>
      <c r="M1935" s="19">
        <v>0.104953825207136</v>
      </c>
      <c r="N1935">
        <v>0.104831586146289</v>
      </c>
      <c r="O1935">
        <v>6.7973793187281104E-4</v>
      </c>
      <c r="P1935">
        <v>0.105511324078161</v>
      </c>
      <c r="Q1935">
        <v>0.104151848214416</v>
      </c>
      <c r="R1935" s="6">
        <f t="shared" si="297"/>
        <v>0</v>
      </c>
      <c r="S1935" t="str">
        <f t="shared" si="298"/>
        <v>Lower</v>
      </c>
      <c r="T1935" t="str">
        <f t="shared" si="293"/>
        <v>Above</v>
      </c>
      <c r="U1935" t="str">
        <f t="shared" si="294"/>
        <v>Above</v>
      </c>
      <c r="V1935" t="str">
        <f t="shared" si="295"/>
        <v>Below</v>
      </c>
      <c r="W1935" t="str">
        <f t="shared" si="292"/>
        <v>Above</v>
      </c>
      <c r="X1935" t="str">
        <f t="shared" si="296"/>
        <v>Buy</v>
      </c>
      <c r="Y1935" t="str">
        <f t="shared" si="291"/>
        <v/>
      </c>
    </row>
    <row r="1936" spans="1:25" x14ac:dyDescent="0.3">
      <c r="A1936" s="2">
        <v>43832</v>
      </c>
      <c r="B1936">
        <v>12198.5498046875</v>
      </c>
      <c r="C1936">
        <v>12289.900390625</v>
      </c>
      <c r="D1936">
        <v>12195.25</v>
      </c>
      <c r="E1936">
        <v>12282.2001953125</v>
      </c>
      <c r="F1936">
        <v>1279</v>
      </c>
      <c r="G1936">
        <v>1288</v>
      </c>
      <c r="H1936">
        <v>1279</v>
      </c>
      <c r="I1936">
        <v>1286.75</v>
      </c>
      <c r="J1936">
        <v>0.10484852875778</v>
      </c>
      <c r="K1936">
        <v>0.104801500342713</v>
      </c>
      <c r="L1936">
        <v>0.104876898792562</v>
      </c>
      <c r="M1936" s="19">
        <v>0.104765431236912</v>
      </c>
      <c r="N1936">
        <v>0.104873356761064</v>
      </c>
      <c r="O1936">
        <v>6.4626403380716802E-4</v>
      </c>
      <c r="P1936">
        <v>0.105519620794871</v>
      </c>
      <c r="Q1936">
        <v>0.104227092727256</v>
      </c>
      <c r="R1936" s="6">
        <f t="shared" si="297"/>
        <v>0</v>
      </c>
      <c r="S1936" t="str">
        <f t="shared" si="298"/>
        <v>Lower</v>
      </c>
      <c r="T1936" t="str">
        <f t="shared" si="293"/>
        <v>Above</v>
      </c>
      <c r="U1936" t="str">
        <f t="shared" si="294"/>
        <v>Above</v>
      </c>
      <c r="V1936" t="str">
        <f t="shared" si="295"/>
        <v>Below</v>
      </c>
      <c r="W1936" t="str">
        <f t="shared" si="292"/>
        <v>Above</v>
      </c>
      <c r="X1936" t="str">
        <f t="shared" si="296"/>
        <v>Buy</v>
      </c>
      <c r="Y1936" t="str">
        <f t="shared" si="291"/>
        <v/>
      </c>
    </row>
    <row r="1937" spans="1:25" x14ac:dyDescent="0.3">
      <c r="A1937" s="2">
        <v>43833</v>
      </c>
      <c r="B1937">
        <v>12261.099609375</v>
      </c>
      <c r="C1937">
        <v>12265.599609375</v>
      </c>
      <c r="D1937">
        <v>12191.349609375</v>
      </c>
      <c r="E1937">
        <v>12226.650390625</v>
      </c>
      <c r="F1937">
        <v>1282.19995117187</v>
      </c>
      <c r="G1937">
        <v>1285</v>
      </c>
      <c r="H1937">
        <v>1263.59997558593</v>
      </c>
      <c r="I1937">
        <v>1268.40002441406</v>
      </c>
      <c r="J1937">
        <v>0.10457462968423201</v>
      </c>
      <c r="K1937">
        <v>0.10476454807947801</v>
      </c>
      <c r="L1937">
        <v>0.10364725941533499</v>
      </c>
      <c r="M1937" s="19">
        <v>0.103740598110716</v>
      </c>
      <c r="N1937">
        <v>0.104878332753012</v>
      </c>
      <c r="O1937">
        <v>6.3658726202359204E-4</v>
      </c>
      <c r="P1937">
        <v>0.105514920015036</v>
      </c>
      <c r="Q1937">
        <v>0.104241745490989</v>
      </c>
      <c r="R1937" s="6" t="str">
        <f t="shared" si="297"/>
        <v>Lower</v>
      </c>
      <c r="S1937" t="str">
        <f t="shared" si="298"/>
        <v>Lower</v>
      </c>
      <c r="T1937" t="str">
        <f t="shared" si="293"/>
        <v>Below</v>
      </c>
      <c r="U1937" t="str">
        <f t="shared" si="294"/>
        <v>Above</v>
      </c>
      <c r="V1937" t="str">
        <f t="shared" si="295"/>
        <v>Below</v>
      </c>
      <c r="W1937" t="str">
        <f t="shared" si="292"/>
        <v>Below</v>
      </c>
      <c r="X1937" t="str">
        <f t="shared" si="296"/>
        <v>Buy</v>
      </c>
      <c r="Y1937" t="str">
        <f t="shared" si="291"/>
        <v/>
      </c>
    </row>
    <row r="1938" spans="1:25" x14ac:dyDescent="0.3">
      <c r="A1938" s="2">
        <v>43836</v>
      </c>
      <c r="B1938">
        <v>12170.599609375</v>
      </c>
      <c r="C1938">
        <v>12179.099609375</v>
      </c>
      <c r="D1938">
        <v>11974.2001953125</v>
      </c>
      <c r="E1938">
        <v>11993.0498046875</v>
      </c>
      <c r="F1938">
        <v>1260</v>
      </c>
      <c r="G1938">
        <v>1261.80004882812</v>
      </c>
      <c r="H1938">
        <v>1236</v>
      </c>
      <c r="I1938">
        <v>1240.94995117187</v>
      </c>
      <c r="J1938">
        <v>0.10352817777600801</v>
      </c>
      <c r="K1938">
        <v>0.10360372189228501</v>
      </c>
      <c r="L1938">
        <v>0.103221925459693</v>
      </c>
      <c r="M1938" s="19">
        <v>0.103472425394818</v>
      </c>
      <c r="N1938">
        <v>0.104825891661355</v>
      </c>
      <c r="O1938">
        <v>7.0687181771746902E-4</v>
      </c>
      <c r="P1938">
        <v>0.10553276347907301</v>
      </c>
      <c r="Q1938">
        <v>0.104119019843638</v>
      </c>
      <c r="R1938" s="6" t="str">
        <f t="shared" si="297"/>
        <v>Lower</v>
      </c>
      <c r="S1938" t="str">
        <f t="shared" si="298"/>
        <v>Lower</v>
      </c>
      <c r="T1938" t="str">
        <f t="shared" si="293"/>
        <v>Below</v>
      </c>
      <c r="U1938" t="str">
        <f t="shared" si="294"/>
        <v>Above</v>
      </c>
      <c r="V1938" t="str">
        <f t="shared" si="295"/>
        <v>Below</v>
      </c>
      <c r="W1938" t="str">
        <f t="shared" si="292"/>
        <v>Below</v>
      </c>
      <c r="X1938" t="str">
        <f t="shared" si="296"/>
        <v>Buy</v>
      </c>
      <c r="Y1938" t="str">
        <f t="shared" si="291"/>
        <v/>
      </c>
    </row>
    <row r="1939" spans="1:25" x14ac:dyDescent="0.3">
      <c r="A1939" s="2">
        <v>43837</v>
      </c>
      <c r="B1939">
        <v>12079.099609375</v>
      </c>
      <c r="C1939">
        <v>12152.150390625</v>
      </c>
      <c r="D1939">
        <v>12005.349609375</v>
      </c>
      <c r="E1939">
        <v>12052.9501953125</v>
      </c>
      <c r="F1939">
        <v>1258.90002441406</v>
      </c>
      <c r="G1939">
        <v>1271.44995117187</v>
      </c>
      <c r="H1939">
        <v>1252.25</v>
      </c>
      <c r="I1939">
        <v>1260.59997558593</v>
      </c>
      <c r="J1939">
        <v>0.104221346385535</v>
      </c>
      <c r="K1939">
        <v>0.10462756880895401</v>
      </c>
      <c r="L1939">
        <v>0.104307666227572</v>
      </c>
      <c r="M1939" s="19">
        <v>0.10458849950912399</v>
      </c>
      <c r="N1939">
        <v>0.104849243542898</v>
      </c>
      <c r="O1939">
        <v>6.8988614904335103E-4</v>
      </c>
      <c r="P1939">
        <v>0.105539129691941</v>
      </c>
      <c r="Q1939">
        <v>0.104159357393854</v>
      </c>
      <c r="R1939" s="6">
        <f t="shared" si="297"/>
        <v>0</v>
      </c>
      <c r="S1939" t="str">
        <f t="shared" si="298"/>
        <v>Lower</v>
      </c>
      <c r="T1939" t="str">
        <f t="shared" si="293"/>
        <v>Above</v>
      </c>
      <c r="U1939" t="str">
        <f t="shared" si="294"/>
        <v>Above</v>
      </c>
      <c r="V1939" t="str">
        <f t="shared" si="295"/>
        <v>Below</v>
      </c>
      <c r="W1939" t="str">
        <f t="shared" si="292"/>
        <v>Above</v>
      </c>
      <c r="X1939" t="str">
        <f t="shared" si="296"/>
        <v>Buy</v>
      </c>
      <c r="Y1939" t="str">
        <f t="shared" si="291"/>
        <v/>
      </c>
    </row>
    <row r="1940" spans="1:25" x14ac:dyDescent="0.3">
      <c r="A1940" s="2">
        <v>43838</v>
      </c>
      <c r="B1940">
        <v>11939.099609375</v>
      </c>
      <c r="C1940">
        <v>12044.9501953125</v>
      </c>
      <c r="D1940">
        <v>11929.599609375</v>
      </c>
      <c r="E1940">
        <v>12025.349609375</v>
      </c>
      <c r="F1940">
        <v>1246.94995117187</v>
      </c>
      <c r="G1940">
        <v>1262.15002441406</v>
      </c>
      <c r="H1940">
        <v>1240.05004882812</v>
      </c>
      <c r="I1940">
        <v>1257.30004882812</v>
      </c>
      <c r="J1940">
        <v>0.104442545247945</v>
      </c>
      <c r="K1940">
        <v>0.104786653655508</v>
      </c>
      <c r="L1940">
        <v>0.103947331799268</v>
      </c>
      <c r="M1940" s="19">
        <v>0.10455413685835201</v>
      </c>
      <c r="N1940">
        <v>0.104807822035069</v>
      </c>
      <c r="O1940">
        <v>6.8099208888795098E-4</v>
      </c>
      <c r="P1940">
        <v>0.105488814123957</v>
      </c>
      <c r="Q1940">
        <v>0.104126829946181</v>
      </c>
      <c r="R1940" s="6" t="str">
        <f t="shared" si="297"/>
        <v>Lower</v>
      </c>
      <c r="S1940" t="str">
        <f t="shared" si="298"/>
        <v>Lower</v>
      </c>
      <c r="T1940" t="str">
        <f t="shared" si="293"/>
        <v>Above</v>
      </c>
      <c r="U1940" t="str">
        <f t="shared" si="294"/>
        <v>Above</v>
      </c>
      <c r="V1940" t="str">
        <f t="shared" si="295"/>
        <v>Below</v>
      </c>
      <c r="W1940" t="str">
        <f t="shared" si="292"/>
        <v>Above</v>
      </c>
      <c r="X1940" t="str">
        <f t="shared" si="296"/>
        <v>Buy</v>
      </c>
      <c r="Y1940" t="str">
        <f t="shared" si="291"/>
        <v/>
      </c>
    </row>
    <row r="1941" spans="1:25" x14ac:dyDescent="0.3">
      <c r="A1941" s="2">
        <v>43839</v>
      </c>
      <c r="B1941">
        <v>12153.150390625</v>
      </c>
      <c r="C1941">
        <v>12224.0498046875</v>
      </c>
      <c r="D1941">
        <v>12132.5498046875</v>
      </c>
      <c r="E1941">
        <v>12215.900390625</v>
      </c>
      <c r="F1941">
        <v>1265</v>
      </c>
      <c r="G1941">
        <v>1275.80004882812</v>
      </c>
      <c r="H1941">
        <v>1263.09997558593</v>
      </c>
      <c r="I1941">
        <v>1271.40002441406</v>
      </c>
      <c r="J1941">
        <v>0.10408823715172801</v>
      </c>
      <c r="K1941">
        <v>0.10436803426135401</v>
      </c>
      <c r="L1941">
        <v>0.104108369297435</v>
      </c>
      <c r="M1941" s="19">
        <v>0.104077471472327</v>
      </c>
      <c r="N1941">
        <v>0.104769318480589</v>
      </c>
      <c r="O1941">
        <v>7.0012923722486699E-4</v>
      </c>
      <c r="P1941">
        <v>0.105469447717814</v>
      </c>
      <c r="Q1941">
        <v>0.104069189243364</v>
      </c>
      <c r="R1941" s="6">
        <f t="shared" si="297"/>
        <v>0</v>
      </c>
      <c r="S1941" t="str">
        <f t="shared" si="298"/>
        <v>Lower</v>
      </c>
      <c r="T1941" t="str">
        <f t="shared" si="293"/>
        <v>Above</v>
      </c>
      <c r="U1941" t="str">
        <f t="shared" si="294"/>
        <v>Above</v>
      </c>
      <c r="V1941" t="str">
        <f t="shared" si="295"/>
        <v>Below</v>
      </c>
      <c r="W1941" t="str">
        <f t="shared" si="292"/>
        <v>Above</v>
      </c>
      <c r="X1941" t="str">
        <f t="shared" si="296"/>
        <v>Buy</v>
      </c>
      <c r="Y1941" t="str">
        <f t="shared" si="291"/>
        <v/>
      </c>
    </row>
    <row r="1942" spans="1:25" x14ac:dyDescent="0.3">
      <c r="A1942" s="2">
        <v>43840</v>
      </c>
      <c r="B1942">
        <v>12271</v>
      </c>
      <c r="C1942">
        <v>12311.2001953125</v>
      </c>
      <c r="D1942">
        <v>12213.2001953125</v>
      </c>
      <c r="E1942">
        <v>12256.7998046875</v>
      </c>
      <c r="F1942">
        <v>1284.09997558593</v>
      </c>
      <c r="G1942">
        <v>1286.90002441406</v>
      </c>
      <c r="H1942">
        <v>1275.09997558593</v>
      </c>
      <c r="I1942">
        <v>1282.69995117187</v>
      </c>
      <c r="J1942">
        <v>0.10464509620943099</v>
      </c>
      <c r="K1942">
        <v>0.104530834037127</v>
      </c>
      <c r="L1942">
        <v>0.10440342868327999</v>
      </c>
      <c r="M1942" s="19">
        <v>0.10465210916485</v>
      </c>
      <c r="N1942">
        <v>0.104724522060247</v>
      </c>
      <c r="O1942">
        <v>6.7592580731379195E-4</v>
      </c>
      <c r="P1942">
        <v>0.105400447867561</v>
      </c>
      <c r="Q1942">
        <v>0.104048596252933</v>
      </c>
      <c r="R1942" s="6">
        <f t="shared" si="297"/>
        <v>0</v>
      </c>
      <c r="S1942" t="str">
        <f t="shared" si="298"/>
        <v>Lower</v>
      </c>
      <c r="T1942" t="str">
        <f t="shared" si="293"/>
        <v>Above</v>
      </c>
      <c r="U1942" t="str">
        <f t="shared" si="294"/>
        <v>Above</v>
      </c>
      <c r="V1942" t="str">
        <f t="shared" si="295"/>
        <v>Below</v>
      </c>
      <c r="W1942" t="str">
        <f t="shared" si="292"/>
        <v>Above</v>
      </c>
      <c r="X1942" t="str">
        <f t="shared" si="296"/>
        <v>Buy</v>
      </c>
      <c r="Y1942" t="str">
        <f t="shared" si="291"/>
        <v/>
      </c>
    </row>
    <row r="1943" spans="1:25" x14ac:dyDescent="0.3">
      <c r="A1943" s="2">
        <v>43843</v>
      </c>
      <c r="B1943">
        <v>12296.7001953125</v>
      </c>
      <c r="C1943">
        <v>12337.75</v>
      </c>
      <c r="D1943">
        <v>12285.7998046875</v>
      </c>
      <c r="E1943">
        <v>12329.5498046875</v>
      </c>
      <c r="F1943">
        <v>1282.69995117187</v>
      </c>
      <c r="G1943">
        <v>1296.5</v>
      </c>
      <c r="H1943">
        <v>1276</v>
      </c>
      <c r="I1943">
        <v>1286</v>
      </c>
      <c r="J1943">
        <v>0.104312533508854</v>
      </c>
      <c r="K1943">
        <v>0.105083990192701</v>
      </c>
      <c r="L1943">
        <v>0.10385974216454</v>
      </c>
      <c r="M1943" s="19">
        <v>0.10430226734726999</v>
      </c>
      <c r="N1943">
        <v>0.10471136817863901</v>
      </c>
      <c r="O1943">
        <v>6.8172148389258696E-4</v>
      </c>
      <c r="P1943">
        <v>0.105393089662531</v>
      </c>
      <c r="Q1943">
        <v>0.104029646694746</v>
      </c>
      <c r="R1943" s="6" t="str">
        <f t="shared" si="297"/>
        <v>Lower</v>
      </c>
      <c r="S1943" t="str">
        <f t="shared" si="298"/>
        <v>Lower</v>
      </c>
      <c r="T1943" t="str">
        <f t="shared" si="293"/>
        <v>Above</v>
      </c>
      <c r="U1943" t="str">
        <f t="shared" si="294"/>
        <v>Above</v>
      </c>
      <c r="V1943" t="str">
        <f t="shared" si="295"/>
        <v>Below</v>
      </c>
      <c r="W1943" t="str">
        <f t="shared" si="292"/>
        <v>Above</v>
      </c>
      <c r="X1943" t="str">
        <f t="shared" si="296"/>
        <v>Buy</v>
      </c>
      <c r="Y1943" t="str">
        <f t="shared" si="291"/>
        <v/>
      </c>
    </row>
    <row r="1944" spans="1:25" x14ac:dyDescent="0.3">
      <c r="A1944" s="2">
        <v>43844</v>
      </c>
      <c r="B1944">
        <v>12333.099609375</v>
      </c>
      <c r="C1944">
        <v>12374.25</v>
      </c>
      <c r="D1944">
        <v>12308.7001953125</v>
      </c>
      <c r="E1944">
        <v>12362.2998046875</v>
      </c>
      <c r="F1944">
        <v>1289</v>
      </c>
      <c r="G1944">
        <v>1292.55004882812</v>
      </c>
      <c r="H1944">
        <v>1277.5</v>
      </c>
      <c r="I1944">
        <v>1289.5</v>
      </c>
      <c r="J1944">
        <v>0.104515494143918</v>
      </c>
      <c r="K1944">
        <v>0.10445481938930599</v>
      </c>
      <c r="L1944">
        <v>0.103788375679708</v>
      </c>
      <c r="M1944" s="19">
        <v>0.104309070348791</v>
      </c>
      <c r="N1944">
        <v>0.104711311613438</v>
      </c>
      <c r="O1944">
        <v>6.8175656825712196E-4</v>
      </c>
      <c r="P1944">
        <v>0.105393068181695</v>
      </c>
      <c r="Q1944">
        <v>0.10402955504518099</v>
      </c>
      <c r="R1944" s="6" t="str">
        <f t="shared" si="297"/>
        <v>Lower</v>
      </c>
      <c r="S1944" t="str">
        <f t="shared" si="298"/>
        <v>Lower</v>
      </c>
      <c r="T1944" t="str">
        <f t="shared" si="293"/>
        <v>Above</v>
      </c>
      <c r="U1944" t="str">
        <f t="shared" si="294"/>
        <v>Above</v>
      </c>
      <c r="V1944" t="str">
        <f t="shared" si="295"/>
        <v>Below</v>
      </c>
      <c r="W1944" t="str">
        <f t="shared" si="292"/>
        <v>Above</v>
      </c>
      <c r="X1944" t="str">
        <f t="shared" si="296"/>
        <v>Buy</v>
      </c>
      <c r="Y1944" t="str">
        <f t="shared" si="291"/>
        <v/>
      </c>
    </row>
    <row r="1945" spans="1:25" x14ac:dyDescent="0.3">
      <c r="A1945" s="2">
        <v>43845</v>
      </c>
      <c r="B1945">
        <v>12349.400390625</v>
      </c>
      <c r="C1945">
        <v>12355.150390625</v>
      </c>
      <c r="D1945">
        <v>12278.75</v>
      </c>
      <c r="E1945">
        <v>12343.2998046875</v>
      </c>
      <c r="F1945">
        <v>1286.40002441406</v>
      </c>
      <c r="G1945">
        <v>1287.94995117187</v>
      </c>
      <c r="H1945">
        <v>1274.09997558593</v>
      </c>
      <c r="I1945">
        <v>1284.25</v>
      </c>
      <c r="J1945">
        <v>0.104167002747002</v>
      </c>
      <c r="K1945">
        <v>0.10424397198347</v>
      </c>
      <c r="L1945">
        <v>0.103764632033874</v>
      </c>
      <c r="M1945" s="19">
        <v>0.104044300982812</v>
      </c>
      <c r="N1945">
        <v>0.104689112459595</v>
      </c>
      <c r="O1945">
        <v>6.9647058319544303E-4</v>
      </c>
      <c r="P1945">
        <v>0.10538558304279</v>
      </c>
      <c r="Q1945">
        <v>0.10399264187639901</v>
      </c>
      <c r="R1945" s="6" t="str">
        <f t="shared" si="297"/>
        <v>Lower</v>
      </c>
      <c r="S1945" t="str">
        <f t="shared" si="298"/>
        <v>Lower</v>
      </c>
      <c r="T1945" t="str">
        <f t="shared" si="293"/>
        <v>Above</v>
      </c>
      <c r="U1945" t="str">
        <f t="shared" si="294"/>
        <v>Above</v>
      </c>
      <c r="V1945" t="str">
        <f t="shared" si="295"/>
        <v>Below</v>
      </c>
      <c r="W1945" t="str">
        <f t="shared" si="292"/>
        <v>Above</v>
      </c>
      <c r="X1945" t="str">
        <f t="shared" si="296"/>
        <v>Buy</v>
      </c>
      <c r="Y1945" t="str">
        <f t="shared" si="291"/>
        <v/>
      </c>
    </row>
    <row r="1946" spans="1:25" x14ac:dyDescent="0.3">
      <c r="A1946" s="2">
        <v>43846</v>
      </c>
      <c r="B1946">
        <v>12347.099609375</v>
      </c>
      <c r="C1946">
        <v>12389.0498046875</v>
      </c>
      <c r="D1946">
        <v>12315.7998046875</v>
      </c>
      <c r="E1946">
        <v>12355.5</v>
      </c>
      <c r="F1946">
        <v>1282.05004882812</v>
      </c>
      <c r="G1946">
        <v>1291</v>
      </c>
      <c r="H1946">
        <v>1279.34997558593</v>
      </c>
      <c r="I1946">
        <v>1287.65002441406</v>
      </c>
      <c r="J1946">
        <v>0.103834105934861</v>
      </c>
      <c r="K1946">
        <v>0.10420492453840401</v>
      </c>
      <c r="L1946">
        <v>0.10387875703362801</v>
      </c>
      <c r="M1946" s="19">
        <v>0.104216747554859</v>
      </c>
      <c r="N1946">
        <v>0.10461281620857101</v>
      </c>
      <c r="O1946">
        <v>6.5747009214523399E-4</v>
      </c>
      <c r="P1946">
        <v>0.105270286300717</v>
      </c>
      <c r="Q1946">
        <v>0.103955346116426</v>
      </c>
      <c r="R1946" s="6" t="str">
        <f t="shared" si="297"/>
        <v>Lower</v>
      </c>
      <c r="S1946" t="str">
        <f t="shared" si="298"/>
        <v>Lower</v>
      </c>
      <c r="T1946" t="str">
        <f t="shared" si="293"/>
        <v>Above</v>
      </c>
      <c r="U1946" t="str">
        <f t="shared" si="294"/>
        <v>Above</v>
      </c>
      <c r="V1946" t="str">
        <f t="shared" si="295"/>
        <v>Below</v>
      </c>
      <c r="W1946" t="str">
        <f t="shared" si="292"/>
        <v>Above</v>
      </c>
      <c r="X1946" t="str">
        <f t="shared" si="296"/>
        <v>Buy</v>
      </c>
      <c r="Y1946" t="str">
        <f t="shared" si="291"/>
        <v/>
      </c>
    </row>
    <row r="1947" spans="1:25" x14ac:dyDescent="0.3">
      <c r="A1947" s="2">
        <v>43847</v>
      </c>
      <c r="B1947">
        <v>12328.400390625</v>
      </c>
      <c r="C1947">
        <v>12385.4501953125</v>
      </c>
      <c r="D1947">
        <v>12321.400390625</v>
      </c>
      <c r="E1947">
        <v>12352.349609375</v>
      </c>
      <c r="F1947">
        <v>1281.75</v>
      </c>
      <c r="G1947">
        <v>1284.90002441406</v>
      </c>
      <c r="H1947">
        <v>1271.90002441406</v>
      </c>
      <c r="I1947">
        <v>1278.15002441406</v>
      </c>
      <c r="J1947">
        <v>0.103967259286508</v>
      </c>
      <c r="K1947">
        <v>0.10374269842047</v>
      </c>
      <c r="L1947">
        <v>0.103226904742241</v>
      </c>
      <c r="M1947" s="19">
        <v>0.10347424294435301</v>
      </c>
      <c r="N1947">
        <v>0.10453028216585</v>
      </c>
      <c r="O1947">
        <v>6.9247569021090298E-4</v>
      </c>
      <c r="P1947">
        <v>0.105222757856061</v>
      </c>
      <c r="Q1947">
        <v>0.10383780647563901</v>
      </c>
      <c r="R1947" s="6" t="str">
        <f t="shared" si="297"/>
        <v>Lower</v>
      </c>
      <c r="S1947" t="str">
        <f t="shared" si="298"/>
        <v>Lower</v>
      </c>
      <c r="T1947" t="str">
        <f t="shared" si="293"/>
        <v>Below</v>
      </c>
      <c r="U1947" t="str">
        <f t="shared" si="294"/>
        <v>Above</v>
      </c>
      <c r="V1947" t="str">
        <f t="shared" si="295"/>
        <v>Below</v>
      </c>
      <c r="W1947" t="str">
        <f t="shared" si="292"/>
        <v>Below</v>
      </c>
      <c r="X1947" t="str">
        <f t="shared" si="296"/>
        <v>Buy</v>
      </c>
      <c r="Y1947" t="str">
        <f t="shared" si="291"/>
        <v/>
      </c>
    </row>
    <row r="1948" spans="1:25" x14ac:dyDescent="0.3">
      <c r="A1948" s="2">
        <v>43850</v>
      </c>
      <c r="B1948">
        <v>12430.5</v>
      </c>
      <c r="C1948">
        <v>12430.5</v>
      </c>
      <c r="D1948">
        <v>12216.900390625</v>
      </c>
      <c r="E1948">
        <v>12224.5498046875</v>
      </c>
      <c r="F1948">
        <v>1304.84997558593</v>
      </c>
      <c r="G1948">
        <v>1304.84997558593</v>
      </c>
      <c r="H1948">
        <v>1252.5</v>
      </c>
      <c r="I1948">
        <v>1254.90002441406</v>
      </c>
      <c r="J1948">
        <v>0.104971640367317</v>
      </c>
      <c r="K1948">
        <v>0.104971640367317</v>
      </c>
      <c r="L1948">
        <v>0.10252191308371</v>
      </c>
      <c r="M1948" s="19">
        <v>0.10265408906370201</v>
      </c>
      <c r="N1948">
        <v>0.104379735703075</v>
      </c>
      <c r="O1948">
        <v>7.5707604842486197E-4</v>
      </c>
      <c r="P1948">
        <v>0.1051368117515</v>
      </c>
      <c r="Q1948">
        <v>0.10362265965465001</v>
      </c>
      <c r="R1948" s="6" t="str">
        <f t="shared" si="297"/>
        <v>Lower</v>
      </c>
      <c r="S1948" t="str">
        <f t="shared" si="298"/>
        <v>Lower</v>
      </c>
      <c r="T1948" t="str">
        <f t="shared" si="293"/>
        <v>Below</v>
      </c>
      <c r="U1948" t="str">
        <f t="shared" si="294"/>
        <v>Above</v>
      </c>
      <c r="V1948" t="str">
        <f t="shared" si="295"/>
        <v>Below</v>
      </c>
      <c r="W1948" t="str">
        <f t="shared" si="292"/>
        <v>Below</v>
      </c>
      <c r="X1948" t="str">
        <f t="shared" si="296"/>
        <v>Buy</v>
      </c>
      <c r="Y1948" t="str">
        <f t="shared" si="291"/>
        <v/>
      </c>
    </row>
    <row r="1949" spans="1:25" x14ac:dyDescent="0.3">
      <c r="A1949" s="2">
        <v>43851</v>
      </c>
      <c r="B1949">
        <v>12195.2998046875</v>
      </c>
      <c r="C1949">
        <v>12230.0498046875</v>
      </c>
      <c r="D1949">
        <v>12162.2998046875</v>
      </c>
      <c r="E1949">
        <v>12169.849609375</v>
      </c>
      <c r="F1949">
        <v>1250</v>
      </c>
      <c r="G1949">
        <v>1250</v>
      </c>
      <c r="H1949">
        <v>1238.40002441406</v>
      </c>
      <c r="I1949">
        <v>1244.34997558593</v>
      </c>
      <c r="J1949">
        <v>0.102498505163402</v>
      </c>
      <c r="K1949">
        <v>0.102207269795492</v>
      </c>
      <c r="L1949">
        <v>0.10182284965025799</v>
      </c>
      <c r="M1949" s="19">
        <v>0.102248591028385</v>
      </c>
      <c r="N1949">
        <v>0.10418177392949</v>
      </c>
      <c r="O1949">
        <v>7.7140347505321295E-4</v>
      </c>
      <c r="P1949">
        <v>0.104953177404543</v>
      </c>
      <c r="Q1949">
        <v>0.103410370454436</v>
      </c>
      <c r="R1949" s="6" t="str">
        <f t="shared" si="297"/>
        <v>Lower</v>
      </c>
      <c r="S1949" t="str">
        <f t="shared" si="298"/>
        <v>Lower</v>
      </c>
      <c r="T1949" t="str">
        <f t="shared" si="293"/>
        <v>Below</v>
      </c>
      <c r="U1949" t="str">
        <f t="shared" si="294"/>
        <v>Above</v>
      </c>
      <c r="V1949" t="str">
        <f t="shared" si="295"/>
        <v>Below</v>
      </c>
      <c r="W1949" t="str">
        <f t="shared" si="292"/>
        <v>Below</v>
      </c>
      <c r="X1949" t="str">
        <f t="shared" si="296"/>
        <v>Buy</v>
      </c>
      <c r="Y1949" t="str">
        <f t="shared" si="291"/>
        <v/>
      </c>
    </row>
    <row r="1950" spans="1:25" x14ac:dyDescent="0.3">
      <c r="A1950" s="2">
        <v>43852</v>
      </c>
      <c r="B1950">
        <v>12218.349609375</v>
      </c>
      <c r="C1950">
        <v>12225.0498046875</v>
      </c>
      <c r="D1950">
        <v>12087.900390625</v>
      </c>
      <c r="E1950">
        <v>12106.900390625</v>
      </c>
      <c r="F1950">
        <v>1248.05004882812</v>
      </c>
      <c r="G1950">
        <v>1255</v>
      </c>
      <c r="H1950">
        <v>1234.40002441406</v>
      </c>
      <c r="I1950">
        <v>1240.84997558593</v>
      </c>
      <c r="J1950">
        <v>0.10214555064544099</v>
      </c>
      <c r="K1950">
        <v>0.10265806847828</v>
      </c>
      <c r="L1950">
        <v>0.102118646292901</v>
      </c>
      <c r="M1950" s="19">
        <v>0.102491136091843</v>
      </c>
      <c r="N1950">
        <v>0.104029222510579</v>
      </c>
      <c r="O1950">
        <v>7.8968209033555197E-4</v>
      </c>
      <c r="P1950">
        <v>0.104818904600914</v>
      </c>
      <c r="Q1950">
        <v>0.103239540420243</v>
      </c>
      <c r="R1950" s="6" t="str">
        <f t="shared" si="297"/>
        <v>Lower</v>
      </c>
      <c r="S1950" t="str">
        <f t="shared" si="298"/>
        <v>Lower</v>
      </c>
      <c r="T1950" t="str">
        <f t="shared" si="293"/>
        <v>Below</v>
      </c>
      <c r="U1950" t="str">
        <f t="shared" si="294"/>
        <v>Above</v>
      </c>
      <c r="V1950" t="str">
        <f t="shared" si="295"/>
        <v>Below</v>
      </c>
      <c r="W1950" t="str">
        <f t="shared" si="292"/>
        <v>Below</v>
      </c>
      <c r="X1950" t="str">
        <f t="shared" si="296"/>
        <v>Buy</v>
      </c>
      <c r="Y1950" t="str">
        <f t="shared" si="291"/>
        <v/>
      </c>
    </row>
    <row r="1951" spans="1:25" x14ac:dyDescent="0.3">
      <c r="A1951" s="2">
        <v>43853</v>
      </c>
      <c r="B1951">
        <v>12123.75</v>
      </c>
      <c r="C1951">
        <v>12189</v>
      </c>
      <c r="D1951">
        <v>12094.099609375</v>
      </c>
      <c r="E1951">
        <v>12180.349609375</v>
      </c>
      <c r="F1951">
        <v>1240</v>
      </c>
      <c r="G1951">
        <v>1246.84997558593</v>
      </c>
      <c r="H1951">
        <v>1231</v>
      </c>
      <c r="I1951">
        <v>1244.84997558593</v>
      </c>
      <c r="J1951">
        <v>0.102278585421177</v>
      </c>
      <c r="K1951">
        <v>0.10229304910869901</v>
      </c>
      <c r="L1951">
        <v>0.10178517126200599</v>
      </c>
      <c r="M1951" s="19">
        <v>0.10220149794614999</v>
      </c>
      <c r="N1951">
        <v>0.103900998090958</v>
      </c>
      <c r="O1951">
        <v>8.6806755684154004E-4</v>
      </c>
      <c r="P1951">
        <v>0.104769065647799</v>
      </c>
      <c r="Q1951">
        <v>0.103032930534116</v>
      </c>
      <c r="R1951" s="6" t="str">
        <f t="shared" si="297"/>
        <v>Lower</v>
      </c>
      <c r="S1951" t="str">
        <f t="shared" si="298"/>
        <v>Lower</v>
      </c>
      <c r="T1951" t="str">
        <f t="shared" si="293"/>
        <v>Below</v>
      </c>
      <c r="U1951" t="str">
        <f t="shared" si="294"/>
        <v>Above</v>
      </c>
      <c r="V1951" t="str">
        <f t="shared" si="295"/>
        <v>Below</v>
      </c>
      <c r="W1951" t="str">
        <f t="shared" si="292"/>
        <v>Below</v>
      </c>
      <c r="X1951" t="str">
        <f t="shared" si="296"/>
        <v>Buy</v>
      </c>
      <c r="Y1951" t="str">
        <f t="shared" si="291"/>
        <v/>
      </c>
    </row>
    <row r="1952" spans="1:25" x14ac:dyDescent="0.3">
      <c r="A1952" s="2">
        <v>43854</v>
      </c>
      <c r="B1952">
        <v>12174.5498046875</v>
      </c>
      <c r="C1952">
        <v>12272.150390625</v>
      </c>
      <c r="D1952">
        <v>12149.650390625</v>
      </c>
      <c r="E1952">
        <v>12248.25</v>
      </c>
      <c r="F1952">
        <v>1246</v>
      </c>
      <c r="G1952">
        <v>1254</v>
      </c>
      <c r="H1952">
        <v>1239.09997558593</v>
      </c>
      <c r="I1952">
        <v>1244.55004882812</v>
      </c>
      <c r="J1952">
        <v>0.10234464682383999</v>
      </c>
      <c r="K1952">
        <v>0.10218258089128</v>
      </c>
      <c r="L1952">
        <v>0.101986471688276</v>
      </c>
      <c r="M1952" s="19">
        <v>0.10161043813019199</v>
      </c>
      <c r="N1952">
        <v>0.10377565341327</v>
      </c>
      <c r="O1952">
        <v>1.00532590493373E-3</v>
      </c>
      <c r="P1952">
        <v>0.104780979318203</v>
      </c>
      <c r="Q1952">
        <v>0.10277032750833601</v>
      </c>
      <c r="R1952" s="6" t="str">
        <f t="shared" si="297"/>
        <v>Lower</v>
      </c>
      <c r="S1952" t="str">
        <f t="shared" si="298"/>
        <v>Lower</v>
      </c>
      <c r="T1952" t="str">
        <f t="shared" si="293"/>
        <v>Below</v>
      </c>
      <c r="U1952" t="str">
        <f t="shared" si="294"/>
        <v>Above</v>
      </c>
      <c r="V1952" t="str">
        <f t="shared" si="295"/>
        <v>Below</v>
      </c>
      <c r="W1952" t="str">
        <f t="shared" si="292"/>
        <v>Below</v>
      </c>
      <c r="X1952" t="str">
        <f t="shared" si="296"/>
        <v>Buy</v>
      </c>
      <c r="Y1952" t="str">
        <f t="shared" si="291"/>
        <v/>
      </c>
    </row>
    <row r="1953" spans="1:25" x14ac:dyDescent="0.3">
      <c r="A1953" s="2">
        <v>43857</v>
      </c>
      <c r="B1953">
        <v>12197.099609375</v>
      </c>
      <c r="C1953">
        <v>12216.599609375</v>
      </c>
      <c r="D1953">
        <v>12107</v>
      </c>
      <c r="E1953">
        <v>12119</v>
      </c>
      <c r="F1953">
        <v>1235</v>
      </c>
      <c r="G1953">
        <v>1235</v>
      </c>
      <c r="H1953">
        <v>1211.75</v>
      </c>
      <c r="I1953">
        <v>1213.19995117187</v>
      </c>
      <c r="J1953">
        <v>0.10125357991261601</v>
      </c>
      <c r="K1953">
        <v>0.10109196007801199</v>
      </c>
      <c r="L1953">
        <v>0.10008672668704</v>
      </c>
      <c r="M1953" s="19">
        <v>0.100107265547642</v>
      </c>
      <c r="N1953">
        <v>0.103550249076494</v>
      </c>
      <c r="O1953">
        <v>1.27607037356165E-3</v>
      </c>
      <c r="P1953">
        <v>0.10482631945005599</v>
      </c>
      <c r="Q1953">
        <v>0.102274178702933</v>
      </c>
      <c r="R1953" s="6" t="str">
        <f t="shared" si="297"/>
        <v>Lower</v>
      </c>
      <c r="S1953" t="str">
        <f t="shared" si="298"/>
        <v>Lower</v>
      </c>
      <c r="T1953" t="str">
        <f t="shared" si="293"/>
        <v>Below</v>
      </c>
      <c r="U1953" t="str">
        <f t="shared" si="294"/>
        <v>Above</v>
      </c>
      <c r="V1953" t="str">
        <f t="shared" si="295"/>
        <v>Below</v>
      </c>
      <c r="W1953" t="str">
        <f t="shared" si="292"/>
        <v>Below</v>
      </c>
      <c r="X1953" t="str">
        <f t="shared" si="296"/>
        <v>Buy</v>
      </c>
      <c r="Y1953" t="str">
        <f t="shared" si="291"/>
        <v/>
      </c>
    </row>
    <row r="1954" spans="1:25" x14ac:dyDescent="0.3">
      <c r="A1954" s="2">
        <v>43858</v>
      </c>
      <c r="B1954">
        <v>12148.099609375</v>
      </c>
      <c r="C1954">
        <v>12163.5498046875</v>
      </c>
      <c r="D1954">
        <v>12024.5</v>
      </c>
      <c r="E1954">
        <v>12055.7998046875</v>
      </c>
      <c r="F1954">
        <v>1218.80004882812</v>
      </c>
      <c r="G1954">
        <v>1227.80004882812</v>
      </c>
      <c r="H1954">
        <v>1213.25</v>
      </c>
      <c r="I1954">
        <v>1223.19995117187</v>
      </c>
      <c r="J1954">
        <v>0.10032845366920901</v>
      </c>
      <c r="K1954">
        <v>0.100940931598353</v>
      </c>
      <c r="L1954">
        <v>0.10089816624391799</v>
      </c>
      <c r="M1954" s="19">
        <v>0.101461534778992</v>
      </c>
      <c r="N1954">
        <v>0.10339628393596099</v>
      </c>
      <c r="O1954">
        <v>1.3346813712319099E-3</v>
      </c>
      <c r="P1954">
        <v>0.104730965307193</v>
      </c>
      <c r="Q1954">
        <v>0.102061602564729</v>
      </c>
      <c r="R1954" s="6" t="str">
        <f t="shared" si="297"/>
        <v>Lower</v>
      </c>
      <c r="S1954" t="str">
        <f t="shared" si="298"/>
        <v>Lower</v>
      </c>
      <c r="T1954" t="str">
        <f t="shared" si="293"/>
        <v>Below</v>
      </c>
      <c r="U1954" t="str">
        <f t="shared" si="294"/>
        <v>Above</v>
      </c>
      <c r="V1954" t="str">
        <f t="shared" si="295"/>
        <v>Below</v>
      </c>
      <c r="W1954" t="str">
        <f t="shared" si="292"/>
        <v>Below</v>
      </c>
      <c r="X1954" t="str">
        <f t="shared" si="296"/>
        <v>Buy</v>
      </c>
      <c r="Y1954" t="str">
        <f t="shared" si="291"/>
        <v/>
      </c>
    </row>
    <row r="1955" spans="1:25" x14ac:dyDescent="0.3">
      <c r="A1955" s="2">
        <v>43859</v>
      </c>
      <c r="B1955">
        <v>12114.900390625</v>
      </c>
      <c r="C1955">
        <v>12169.599609375</v>
      </c>
      <c r="D1955">
        <v>12103.7998046875</v>
      </c>
      <c r="E1955">
        <v>12129.5</v>
      </c>
      <c r="F1955">
        <v>1225.30004882812</v>
      </c>
      <c r="G1955">
        <v>1242</v>
      </c>
      <c r="H1955">
        <v>1222.25</v>
      </c>
      <c r="I1955">
        <v>1235.84997558593</v>
      </c>
      <c r="J1955">
        <v>0.101139919381946</v>
      </c>
      <c r="K1955">
        <v>0.102057589392111</v>
      </c>
      <c r="L1955">
        <v>0.10098068538167999</v>
      </c>
      <c r="M1955" s="19">
        <v>0.10188795709517599</v>
      </c>
      <c r="N1955">
        <v>0.103242990530363</v>
      </c>
      <c r="O1955">
        <v>1.3223832268570101E-3</v>
      </c>
      <c r="P1955">
        <v>0.10456537375722</v>
      </c>
      <c r="Q1955">
        <v>0.10192060730350599</v>
      </c>
      <c r="R1955" s="6" t="str">
        <f t="shared" si="297"/>
        <v>Lower</v>
      </c>
      <c r="S1955" t="str">
        <f t="shared" si="298"/>
        <v>Lower</v>
      </c>
      <c r="T1955" t="str">
        <f t="shared" si="293"/>
        <v>Below</v>
      </c>
      <c r="U1955" t="str">
        <f t="shared" si="294"/>
        <v>Above</v>
      </c>
      <c r="V1955" t="str">
        <f t="shared" si="295"/>
        <v>Below</v>
      </c>
      <c r="W1955" t="str">
        <f t="shared" si="292"/>
        <v>Below</v>
      </c>
      <c r="X1955" t="str">
        <f t="shared" si="296"/>
        <v>Buy</v>
      </c>
      <c r="Y1955" t="str">
        <f t="shared" si="291"/>
        <v/>
      </c>
    </row>
    <row r="1956" spans="1:25" x14ac:dyDescent="0.3">
      <c r="A1956" s="2">
        <v>43860</v>
      </c>
      <c r="B1956">
        <v>12147.75</v>
      </c>
      <c r="C1956">
        <v>12150.2998046875</v>
      </c>
      <c r="D1956">
        <v>12010.599609375</v>
      </c>
      <c r="E1956">
        <v>12035.7998046875</v>
      </c>
      <c r="F1956">
        <v>1238.94995117187</v>
      </c>
      <c r="G1956">
        <v>1238.94995117187</v>
      </c>
      <c r="H1956">
        <v>1217.19995117187</v>
      </c>
      <c r="I1956">
        <v>1226.05004882812</v>
      </c>
      <c r="J1956">
        <v>0.10199007644805599</v>
      </c>
      <c r="K1956">
        <v>0.101968673290999</v>
      </c>
      <c r="L1956">
        <v>0.10134381219583501</v>
      </c>
      <c r="M1956" s="19">
        <v>0.10186693603449699</v>
      </c>
      <c r="N1956">
        <v>0.103098065770242</v>
      </c>
      <c r="O1956">
        <v>1.30547202843502E-3</v>
      </c>
      <c r="P1956">
        <v>0.104403537798678</v>
      </c>
      <c r="Q1956">
        <v>0.10179259374180701</v>
      </c>
      <c r="R1956" s="6" t="str">
        <f t="shared" si="297"/>
        <v>Lower</v>
      </c>
      <c r="S1956" t="str">
        <f t="shared" si="298"/>
        <v>Lower</v>
      </c>
      <c r="T1956" t="str">
        <f t="shared" si="293"/>
        <v>Above</v>
      </c>
      <c r="U1956" t="str">
        <f t="shared" si="294"/>
        <v>Above</v>
      </c>
      <c r="V1956" t="str">
        <f t="shared" si="295"/>
        <v>Below</v>
      </c>
      <c r="W1956" t="str">
        <f t="shared" si="292"/>
        <v>Above</v>
      </c>
      <c r="X1956" t="str">
        <f t="shared" si="296"/>
        <v>Buy</v>
      </c>
      <c r="Y1956" t="str">
        <f t="shared" si="291"/>
        <v/>
      </c>
    </row>
    <row r="1957" spans="1:25" x14ac:dyDescent="0.3">
      <c r="A1957" s="2">
        <v>43861</v>
      </c>
      <c r="B1957">
        <v>12100.400390625</v>
      </c>
      <c r="C1957">
        <v>12103.5498046875</v>
      </c>
      <c r="D1957">
        <v>11945.849609375</v>
      </c>
      <c r="E1957">
        <v>11962.099609375</v>
      </c>
      <c r="F1957">
        <v>1231.44995117187</v>
      </c>
      <c r="G1957">
        <v>1237.80004882812</v>
      </c>
      <c r="H1957">
        <v>1220.25</v>
      </c>
      <c r="I1957">
        <v>1226.30004882812</v>
      </c>
      <c r="J1957">
        <v>0.101769355675698</v>
      </c>
      <c r="K1957">
        <v>0.10226752223952799</v>
      </c>
      <c r="L1957">
        <v>0.10214844819763599</v>
      </c>
      <c r="M1957" s="19">
        <v>0.102515452042135</v>
      </c>
      <c r="N1957">
        <v>0.103036808466813</v>
      </c>
      <c r="O1957">
        <v>1.30247596051472E-3</v>
      </c>
      <c r="P1957">
        <v>0.104339284427328</v>
      </c>
      <c r="Q1957">
        <v>0.101734332506299</v>
      </c>
      <c r="R1957" s="6">
        <f t="shared" si="297"/>
        <v>0</v>
      </c>
      <c r="S1957" t="str">
        <f t="shared" si="298"/>
        <v>Lower</v>
      </c>
      <c r="T1957" t="str">
        <f t="shared" si="293"/>
        <v>Above</v>
      </c>
      <c r="U1957" t="str">
        <f t="shared" si="294"/>
        <v>Above</v>
      </c>
      <c r="V1957" t="str">
        <f t="shared" si="295"/>
        <v>Below</v>
      </c>
      <c r="W1957" t="str">
        <f t="shared" si="292"/>
        <v>Above</v>
      </c>
      <c r="X1957" t="str">
        <f t="shared" si="296"/>
        <v>Buy</v>
      </c>
      <c r="Y1957" t="str">
        <f t="shared" si="291"/>
        <v/>
      </c>
    </row>
    <row r="1958" spans="1:25" x14ac:dyDescent="0.3">
      <c r="A1958" s="2">
        <v>43864</v>
      </c>
      <c r="B1958">
        <v>11627.4501953125</v>
      </c>
      <c r="C1958">
        <v>11749.849609375</v>
      </c>
      <c r="D1958">
        <v>11614.5</v>
      </c>
      <c r="E1958">
        <v>11707.900390625</v>
      </c>
      <c r="F1958">
        <v>1197</v>
      </c>
      <c r="G1958">
        <v>1197.94995117187</v>
      </c>
      <c r="H1958">
        <v>1177.69995117187</v>
      </c>
      <c r="I1958">
        <v>1192.80004882812</v>
      </c>
      <c r="J1958">
        <v>0.102946044050359</v>
      </c>
      <c r="K1958">
        <v>0.10195449226993</v>
      </c>
      <c r="L1958">
        <v>0.10139910897342699</v>
      </c>
      <c r="M1958" s="19">
        <v>0.101879928000006</v>
      </c>
      <c r="N1958">
        <v>0.102957183597073</v>
      </c>
      <c r="O1958">
        <v>1.32295993565362E-3</v>
      </c>
      <c r="P1958">
        <v>0.10428014353272599</v>
      </c>
      <c r="Q1958">
        <v>0.101634223661419</v>
      </c>
      <c r="R1958" s="6" t="str">
        <f t="shared" si="297"/>
        <v>Lower</v>
      </c>
      <c r="S1958" t="str">
        <f t="shared" si="298"/>
        <v>Lower</v>
      </c>
      <c r="T1958" t="str">
        <f t="shared" si="293"/>
        <v>Above</v>
      </c>
      <c r="U1958" t="str">
        <f t="shared" si="294"/>
        <v>Above</v>
      </c>
      <c r="V1958" t="str">
        <f t="shared" si="295"/>
        <v>Below</v>
      </c>
      <c r="W1958" t="str">
        <f t="shared" si="292"/>
        <v>Above</v>
      </c>
      <c r="X1958" t="str">
        <f t="shared" si="296"/>
        <v>Buy</v>
      </c>
      <c r="Y1958" t="str">
        <f t="shared" si="291"/>
        <v/>
      </c>
    </row>
    <row r="1959" spans="1:25" x14ac:dyDescent="0.3">
      <c r="A1959" s="2">
        <v>43865</v>
      </c>
      <c r="B1959">
        <v>11786.25</v>
      </c>
      <c r="C1959">
        <v>11986.150390625</v>
      </c>
      <c r="D1959">
        <v>11783.400390625</v>
      </c>
      <c r="E1959">
        <v>11979.650390625</v>
      </c>
      <c r="F1959">
        <v>1198</v>
      </c>
      <c r="G1959">
        <v>1234</v>
      </c>
      <c r="H1959">
        <v>1198</v>
      </c>
      <c r="I1959">
        <v>1229.80004882812</v>
      </c>
      <c r="J1959">
        <v>0.101643864672817</v>
      </c>
      <c r="K1959">
        <v>0.102952153926349</v>
      </c>
      <c r="L1959">
        <v>0.10166844546444601</v>
      </c>
      <c r="M1959" s="19">
        <v>0.10265742394206499</v>
      </c>
      <c r="N1959">
        <v>0.10286062981872</v>
      </c>
      <c r="O1959">
        <v>1.26691603259179E-3</v>
      </c>
      <c r="P1959">
        <v>0.104127545851312</v>
      </c>
      <c r="Q1959">
        <v>0.101593713786128</v>
      </c>
      <c r="R1959" s="6">
        <f t="shared" si="297"/>
        <v>0</v>
      </c>
      <c r="S1959" t="str">
        <f t="shared" si="298"/>
        <v>Lower</v>
      </c>
      <c r="T1959" t="str">
        <f t="shared" si="293"/>
        <v>Above</v>
      </c>
      <c r="U1959" t="str">
        <f t="shared" si="294"/>
        <v>Above</v>
      </c>
      <c r="V1959" t="str">
        <f t="shared" si="295"/>
        <v>Below</v>
      </c>
      <c r="W1959" t="str">
        <f t="shared" si="292"/>
        <v>Above</v>
      </c>
      <c r="X1959" t="str">
        <f t="shared" si="296"/>
        <v>Buy</v>
      </c>
      <c r="Y1959" t="str">
        <f t="shared" si="291"/>
        <v/>
      </c>
    </row>
    <row r="1960" spans="1:25" x14ac:dyDescent="0.3">
      <c r="A1960" s="2">
        <v>43866</v>
      </c>
      <c r="B1960">
        <v>12005.849609375</v>
      </c>
      <c r="C1960">
        <v>12098.150390625</v>
      </c>
      <c r="D1960">
        <v>11953.349609375</v>
      </c>
      <c r="E1960">
        <v>12089.150390625</v>
      </c>
      <c r="F1960">
        <v>1234.90002441406</v>
      </c>
      <c r="G1960">
        <v>1248</v>
      </c>
      <c r="H1960">
        <v>1227.30004882812</v>
      </c>
      <c r="I1960">
        <v>1244.65002441406</v>
      </c>
      <c r="J1960">
        <v>0.102858195345855</v>
      </c>
      <c r="K1960">
        <v>0.103156264363112</v>
      </c>
      <c r="L1960">
        <v>0.102674153181762</v>
      </c>
      <c r="M1960" s="19">
        <v>0.102955955066889</v>
      </c>
      <c r="N1960">
        <v>0.102780720729147</v>
      </c>
      <c r="O1960">
        <v>1.2032819155357601E-3</v>
      </c>
      <c r="P1960">
        <v>0.10398400264468299</v>
      </c>
      <c r="Q1960">
        <v>0.101577438813611</v>
      </c>
      <c r="R1960" s="6">
        <f t="shared" si="297"/>
        <v>0</v>
      </c>
      <c r="S1960" t="str">
        <f t="shared" si="298"/>
        <v>Lower</v>
      </c>
      <c r="T1960" t="str">
        <f t="shared" si="293"/>
        <v>Above</v>
      </c>
      <c r="U1960" t="str">
        <f t="shared" si="294"/>
        <v>Above</v>
      </c>
      <c r="V1960" t="str">
        <f t="shared" si="295"/>
        <v>Below</v>
      </c>
      <c r="W1960" t="str">
        <f t="shared" si="292"/>
        <v>Above</v>
      </c>
      <c r="X1960" t="str">
        <f t="shared" si="296"/>
        <v>Buy</v>
      </c>
      <c r="Y1960" t="str">
        <f t="shared" si="291"/>
        <v/>
      </c>
    </row>
    <row r="1961" spans="1:25" x14ac:dyDescent="0.3">
      <c r="A1961" s="2">
        <v>43867</v>
      </c>
      <c r="B1961">
        <v>12120</v>
      </c>
      <c r="C1961">
        <v>12160.599609375</v>
      </c>
      <c r="D1961">
        <v>12084.650390625</v>
      </c>
      <c r="E1961">
        <v>12137.9501953125</v>
      </c>
      <c r="F1961">
        <v>1244.65002441406</v>
      </c>
      <c r="G1961">
        <v>1248.69995117187</v>
      </c>
      <c r="H1961">
        <v>1237.19995117187</v>
      </c>
      <c r="I1961">
        <v>1239.80004882812</v>
      </c>
      <c r="J1961">
        <v>0.1026938964038</v>
      </c>
      <c r="K1961">
        <v>0.10268407737141599</v>
      </c>
      <c r="L1961">
        <v>0.10237780251646</v>
      </c>
      <c r="M1961" s="19">
        <v>0.102142456417964</v>
      </c>
      <c r="N1961">
        <v>0.10268396997642899</v>
      </c>
      <c r="O1961">
        <v>1.1708850605376599E-3</v>
      </c>
      <c r="P1961">
        <v>0.103854855036966</v>
      </c>
      <c r="Q1961">
        <v>0.10151308491589101</v>
      </c>
      <c r="R1961" s="6">
        <f t="shared" si="297"/>
        <v>0</v>
      </c>
      <c r="S1961" t="str">
        <f t="shared" si="298"/>
        <v>Lower</v>
      </c>
      <c r="T1961" t="str">
        <f t="shared" si="293"/>
        <v>Above</v>
      </c>
      <c r="U1961" t="str">
        <f t="shared" si="294"/>
        <v>Above</v>
      </c>
      <c r="V1961" t="str">
        <f t="shared" si="295"/>
        <v>Below</v>
      </c>
      <c r="W1961" t="str">
        <f t="shared" si="292"/>
        <v>Above</v>
      </c>
      <c r="X1961" t="str">
        <f t="shared" si="296"/>
        <v>Buy</v>
      </c>
      <c r="Y1961" t="str">
        <f t="shared" si="291"/>
        <v/>
      </c>
    </row>
    <row r="1962" spans="1:25" x14ac:dyDescent="0.3">
      <c r="A1962" s="2">
        <v>43868</v>
      </c>
      <c r="B1962">
        <v>12151.150390625</v>
      </c>
      <c r="C1962">
        <v>12154.7001953125</v>
      </c>
      <c r="D1962">
        <v>12073.9501953125</v>
      </c>
      <c r="E1962">
        <v>12098.349609375</v>
      </c>
      <c r="F1962">
        <v>1246</v>
      </c>
      <c r="G1962">
        <v>1247</v>
      </c>
      <c r="H1962">
        <v>1231.59997558593</v>
      </c>
      <c r="I1962">
        <v>1242.19995117187</v>
      </c>
      <c r="J1962">
        <v>0.1025417314365</v>
      </c>
      <c r="K1962">
        <v>0.102594056616954</v>
      </c>
      <c r="L1962">
        <v>0.102004725517592</v>
      </c>
      <c r="M1962" s="19">
        <v>0.102675157461914</v>
      </c>
      <c r="N1962">
        <v>0.10258512239128199</v>
      </c>
      <c r="O1962">
        <v>1.07555502363445E-3</v>
      </c>
      <c r="P1962">
        <v>0.103660677414916</v>
      </c>
      <c r="Q1962">
        <v>0.10150956736764701</v>
      </c>
      <c r="R1962" s="6">
        <f t="shared" si="297"/>
        <v>0</v>
      </c>
      <c r="S1962" t="str">
        <f t="shared" si="298"/>
        <v>Lower</v>
      </c>
      <c r="T1962" t="str">
        <f t="shared" si="293"/>
        <v>Above</v>
      </c>
      <c r="U1962" t="str">
        <f t="shared" si="294"/>
        <v>Above</v>
      </c>
      <c r="V1962" t="str">
        <f t="shared" si="295"/>
        <v>Below</v>
      </c>
      <c r="W1962" t="str">
        <f t="shared" si="292"/>
        <v>Above</v>
      </c>
      <c r="X1962" t="str">
        <f t="shared" si="296"/>
        <v>Buy</v>
      </c>
      <c r="Y1962" t="str">
        <f t="shared" si="291"/>
        <v/>
      </c>
    </row>
    <row r="1963" spans="1:25" x14ac:dyDescent="0.3">
      <c r="A1963" s="2">
        <v>43871</v>
      </c>
      <c r="B1963">
        <v>12102.349609375</v>
      </c>
      <c r="C1963">
        <v>12103.5498046875</v>
      </c>
      <c r="D1963">
        <v>11990.75</v>
      </c>
      <c r="E1963">
        <v>12031.5</v>
      </c>
      <c r="F1963">
        <v>1242.94995117187</v>
      </c>
      <c r="G1963">
        <v>1242.94995117187</v>
      </c>
      <c r="H1963">
        <v>1226.05004882812</v>
      </c>
      <c r="I1963">
        <v>1240.30004882812</v>
      </c>
      <c r="J1963">
        <v>0.102703193288106</v>
      </c>
      <c r="K1963">
        <v>0.102693009177398</v>
      </c>
      <c r="L1963">
        <v>0.102249654844619</v>
      </c>
      <c r="M1963" s="19">
        <v>0.103087732105566</v>
      </c>
      <c r="N1963">
        <v>0.102524395629197</v>
      </c>
      <c r="O1963">
        <v>1.0055066411043001E-3</v>
      </c>
      <c r="P1963">
        <v>0.103529902270301</v>
      </c>
      <c r="Q1963">
        <v>0.101518888988092</v>
      </c>
      <c r="R1963" s="6">
        <f t="shared" si="297"/>
        <v>0</v>
      </c>
      <c r="S1963" t="str">
        <f t="shared" si="298"/>
        <v>Lower</v>
      </c>
      <c r="T1963" t="str">
        <f t="shared" si="293"/>
        <v>Above</v>
      </c>
      <c r="U1963" t="str">
        <f t="shared" si="294"/>
        <v>Above</v>
      </c>
      <c r="V1963" t="str">
        <f t="shared" si="295"/>
        <v>Below</v>
      </c>
      <c r="W1963" t="str">
        <f t="shared" si="292"/>
        <v>Above</v>
      </c>
      <c r="X1963" t="str">
        <f t="shared" si="296"/>
        <v>Buy</v>
      </c>
      <c r="Y1963" t="str">
        <f t="shared" si="291"/>
        <v/>
      </c>
    </row>
    <row r="1964" spans="1:25" x14ac:dyDescent="0.3">
      <c r="A1964" s="2">
        <v>43872</v>
      </c>
      <c r="B1964">
        <v>12108.400390625</v>
      </c>
      <c r="C1964">
        <v>12172.2998046875</v>
      </c>
      <c r="D1964">
        <v>12099</v>
      </c>
      <c r="E1964">
        <v>12107.900390625</v>
      </c>
      <c r="F1964">
        <v>1243.30004882812</v>
      </c>
      <c r="G1964">
        <v>1255</v>
      </c>
      <c r="H1964">
        <v>1238.05004882812</v>
      </c>
      <c r="I1964">
        <v>1240.59997558593</v>
      </c>
      <c r="J1964">
        <v>0.10268078430828501</v>
      </c>
      <c r="K1964">
        <v>0.103102948509098</v>
      </c>
      <c r="L1964">
        <v>0.102326642600886</v>
      </c>
      <c r="M1964" s="19">
        <v>0.102462023601261</v>
      </c>
      <c r="N1964">
        <v>0.10243204329182</v>
      </c>
      <c r="O1964">
        <v>9.1358391518251802E-4</v>
      </c>
      <c r="P1964">
        <v>0.10334562720700299</v>
      </c>
      <c r="Q1964">
        <v>0.101518459376638</v>
      </c>
      <c r="R1964" s="6">
        <f t="shared" si="297"/>
        <v>0</v>
      </c>
      <c r="S1964" t="str">
        <f t="shared" si="298"/>
        <v>Lower</v>
      </c>
      <c r="T1964" t="str">
        <f t="shared" si="293"/>
        <v>Above</v>
      </c>
      <c r="U1964" t="str">
        <f t="shared" si="294"/>
        <v>Above</v>
      </c>
      <c r="V1964" t="str">
        <f t="shared" si="295"/>
        <v>Below</v>
      </c>
      <c r="W1964" t="str">
        <f t="shared" si="292"/>
        <v>Above</v>
      </c>
      <c r="X1964" t="str">
        <f t="shared" si="296"/>
        <v>Buy</v>
      </c>
      <c r="Y1964" t="str">
        <f t="shared" si="291"/>
        <v/>
      </c>
    </row>
    <row r="1965" spans="1:25" x14ac:dyDescent="0.3">
      <c r="A1965" s="2">
        <v>43873</v>
      </c>
      <c r="B1965">
        <v>12151</v>
      </c>
      <c r="C1965">
        <v>12231.75</v>
      </c>
      <c r="D1965">
        <v>12144.2998046875</v>
      </c>
      <c r="E1965">
        <v>12201.2001953125</v>
      </c>
      <c r="F1965">
        <v>1245.19995117187</v>
      </c>
      <c r="G1965">
        <v>1252.90002441406</v>
      </c>
      <c r="H1965">
        <v>1244.05004882812</v>
      </c>
      <c r="I1965">
        <v>1249</v>
      </c>
      <c r="J1965">
        <v>0.102477158355022</v>
      </c>
      <c r="K1965">
        <v>0.102430153037305</v>
      </c>
      <c r="L1965">
        <v>0.102439009974699</v>
      </c>
      <c r="M1965" s="19">
        <v>0.102366978658365</v>
      </c>
      <c r="N1965">
        <v>0.10234817717559801</v>
      </c>
      <c r="O1965">
        <v>8.3105082075531403E-4</v>
      </c>
      <c r="P1965">
        <v>0.103179227996353</v>
      </c>
      <c r="Q1965">
        <v>0.101517126354842</v>
      </c>
      <c r="R1965" s="6">
        <f t="shared" si="297"/>
        <v>0</v>
      </c>
      <c r="S1965" t="str">
        <f t="shared" si="298"/>
        <v>Lower</v>
      </c>
      <c r="T1965" t="str">
        <f t="shared" si="293"/>
        <v>Above</v>
      </c>
      <c r="U1965" t="str">
        <f t="shared" si="294"/>
        <v>Above</v>
      </c>
      <c r="V1965" t="str">
        <f t="shared" si="295"/>
        <v>Below</v>
      </c>
      <c r="W1965" t="str">
        <f t="shared" si="292"/>
        <v>Above</v>
      </c>
      <c r="X1965" t="str">
        <f t="shared" si="296"/>
        <v>Buy</v>
      </c>
      <c r="Y1965" t="str">
        <f t="shared" si="291"/>
        <v/>
      </c>
    </row>
    <row r="1966" spans="1:25" x14ac:dyDescent="0.3">
      <c r="A1966" s="2">
        <v>43874</v>
      </c>
      <c r="B1966">
        <v>12219.5498046875</v>
      </c>
      <c r="C1966">
        <v>12225.650390625</v>
      </c>
      <c r="D1966">
        <v>12139.7998046875</v>
      </c>
      <c r="E1966">
        <v>12174.650390625</v>
      </c>
      <c r="F1966">
        <v>1259.90002441406</v>
      </c>
      <c r="G1966">
        <v>1259.90002441406</v>
      </c>
      <c r="H1966">
        <v>1233.59997558593</v>
      </c>
      <c r="I1966">
        <v>1241.40002441406</v>
      </c>
      <c r="J1966">
        <v>0.10310527347994</v>
      </c>
      <c r="K1966">
        <v>0.10305382406323201</v>
      </c>
      <c r="L1966">
        <v>0.101616171224636</v>
      </c>
      <c r="M1966" s="19">
        <v>0.101965969008029</v>
      </c>
      <c r="N1966">
        <v>0.102235638248256</v>
      </c>
      <c r="O1966">
        <v>7.0798050391851996E-4</v>
      </c>
      <c r="P1966">
        <v>0.102943618752175</v>
      </c>
      <c r="Q1966">
        <v>0.101527657744338</v>
      </c>
      <c r="R1966" s="6" t="str">
        <f t="shared" si="297"/>
        <v>Upper</v>
      </c>
      <c r="S1966" t="str">
        <f t="shared" si="298"/>
        <v>Upper</v>
      </c>
      <c r="T1966" t="str">
        <f t="shared" si="293"/>
        <v>Above</v>
      </c>
      <c r="U1966" t="str">
        <f t="shared" si="294"/>
        <v>Above</v>
      </c>
      <c r="V1966" t="str">
        <f t="shared" si="295"/>
        <v>Below</v>
      </c>
      <c r="W1966" t="str">
        <f t="shared" si="292"/>
        <v>Below</v>
      </c>
      <c r="X1966" t="str">
        <f t="shared" si="296"/>
        <v>Sell</v>
      </c>
      <c r="Y1966" t="str">
        <f t="shared" si="291"/>
        <v>Sell</v>
      </c>
    </row>
    <row r="1967" spans="1:25" x14ac:dyDescent="0.3">
      <c r="A1967" s="2">
        <v>43875</v>
      </c>
      <c r="B1967">
        <v>12190.150390625</v>
      </c>
      <c r="C1967">
        <v>12246.7001953125</v>
      </c>
      <c r="D1967">
        <v>12091.2001953125</v>
      </c>
      <c r="E1967">
        <v>12113.4501953125</v>
      </c>
      <c r="F1967">
        <v>1243.19995117187</v>
      </c>
      <c r="G1967">
        <v>1248.40002441406</v>
      </c>
      <c r="H1967">
        <v>1215</v>
      </c>
      <c r="I1967">
        <v>1219.34997558593</v>
      </c>
      <c r="J1967">
        <v>0.101983971594638</v>
      </c>
      <c r="K1967">
        <v>0.101937665208126</v>
      </c>
      <c r="L1967">
        <v>0.100486302465741</v>
      </c>
      <c r="M1967" s="19">
        <v>0.100660832044183</v>
      </c>
      <c r="N1967">
        <v>0.102094967703248</v>
      </c>
      <c r="O1967">
        <v>7.2814112379905496E-4</v>
      </c>
      <c r="P1967">
        <v>0.102823108827047</v>
      </c>
      <c r="Q1967">
        <v>0.101366826579449</v>
      </c>
      <c r="R1967" s="6" t="str">
        <f t="shared" si="297"/>
        <v>Lower</v>
      </c>
      <c r="S1967" t="str">
        <f t="shared" si="298"/>
        <v>Lower</v>
      </c>
      <c r="T1967" t="str">
        <f t="shared" si="293"/>
        <v>Below</v>
      </c>
      <c r="U1967" t="str">
        <f t="shared" si="294"/>
        <v>Above</v>
      </c>
      <c r="V1967" t="str">
        <f t="shared" si="295"/>
        <v>Below</v>
      </c>
      <c r="W1967" t="str">
        <f t="shared" si="292"/>
        <v>Below</v>
      </c>
      <c r="X1967" t="str">
        <f t="shared" si="296"/>
        <v>Sell</v>
      </c>
      <c r="Y1967" t="str">
        <f t="shared" si="291"/>
        <v/>
      </c>
    </row>
    <row r="1968" spans="1:25" x14ac:dyDescent="0.3">
      <c r="A1968" s="2">
        <v>43878</v>
      </c>
      <c r="B1968">
        <v>12131.7998046875</v>
      </c>
      <c r="C1968">
        <v>12159.599609375</v>
      </c>
      <c r="D1968">
        <v>12037</v>
      </c>
      <c r="E1968">
        <v>12045.7998046875</v>
      </c>
      <c r="F1968">
        <v>1225</v>
      </c>
      <c r="G1968">
        <v>1233</v>
      </c>
      <c r="H1968">
        <v>1214.44995117187</v>
      </c>
      <c r="I1968">
        <v>1217.15002441406</v>
      </c>
      <c r="J1968">
        <v>0.100974300575474</v>
      </c>
      <c r="K1968">
        <v>0.101401365144405</v>
      </c>
      <c r="L1968">
        <v>0.100893075614511</v>
      </c>
      <c r="M1968" s="19">
        <v>0.101043520907629</v>
      </c>
      <c r="N1968">
        <v>0.102014439295444</v>
      </c>
      <c r="O1968">
        <v>7.5172880069919196E-4</v>
      </c>
      <c r="P1968">
        <v>0.102766168096143</v>
      </c>
      <c r="Q1968">
        <v>0.101262710494745</v>
      </c>
      <c r="R1968" s="6" t="str">
        <f t="shared" si="297"/>
        <v>Lower</v>
      </c>
      <c r="S1968" t="str">
        <f t="shared" si="298"/>
        <v>Lower</v>
      </c>
      <c r="T1968" t="str">
        <f t="shared" si="293"/>
        <v>Below</v>
      </c>
      <c r="U1968" t="str">
        <f t="shared" si="294"/>
        <v>Above</v>
      </c>
      <c r="V1968" t="str">
        <f t="shared" si="295"/>
        <v>Below</v>
      </c>
      <c r="W1968" t="str">
        <f t="shared" si="292"/>
        <v>Below</v>
      </c>
      <c r="X1968" t="str">
        <f t="shared" si="296"/>
        <v>Sell</v>
      </c>
      <c r="Y1968" t="str">
        <f t="shared" si="291"/>
        <v/>
      </c>
    </row>
    <row r="1969" spans="1:25" x14ac:dyDescent="0.3">
      <c r="A1969" s="2">
        <v>43879</v>
      </c>
      <c r="B1969">
        <v>12028.25</v>
      </c>
      <c r="C1969">
        <v>12030.75</v>
      </c>
      <c r="D1969">
        <v>11908.0498046875</v>
      </c>
      <c r="E1969">
        <v>11992.5</v>
      </c>
      <c r="F1969">
        <v>1216.90002441406</v>
      </c>
      <c r="G1969">
        <v>1218.5</v>
      </c>
      <c r="H1969">
        <v>1203.5</v>
      </c>
      <c r="I1969">
        <v>1213.25</v>
      </c>
      <c r="J1969">
        <v>0.101170163940229</v>
      </c>
      <c r="K1969">
        <v>0.101282131205452</v>
      </c>
      <c r="L1969">
        <v>0.101066087204829</v>
      </c>
      <c r="M1969" s="19">
        <v>0.101167396289347</v>
      </c>
      <c r="N1969">
        <v>0.10196037955849201</v>
      </c>
      <c r="O1969">
        <v>7.7259076534276104E-4</v>
      </c>
      <c r="P1969">
        <v>0.10273297032383499</v>
      </c>
      <c r="Q1969">
        <v>0.10118778879314901</v>
      </c>
      <c r="R1969" s="6" t="str">
        <f t="shared" si="297"/>
        <v>Lower</v>
      </c>
      <c r="S1969" t="str">
        <f t="shared" si="298"/>
        <v>Lower</v>
      </c>
      <c r="T1969" t="str">
        <f t="shared" si="293"/>
        <v>Below</v>
      </c>
      <c r="U1969" t="str">
        <f t="shared" si="294"/>
        <v>Above</v>
      </c>
      <c r="V1969" t="str">
        <f t="shared" si="295"/>
        <v>Below</v>
      </c>
      <c r="W1969" t="str">
        <f t="shared" si="292"/>
        <v>Below</v>
      </c>
      <c r="X1969" t="str">
        <f t="shared" si="296"/>
        <v>Sell</v>
      </c>
      <c r="Y1969" t="str">
        <f t="shared" si="291"/>
        <v/>
      </c>
    </row>
    <row r="1970" spans="1:25" x14ac:dyDescent="0.3">
      <c r="A1970" s="2">
        <v>43880</v>
      </c>
      <c r="B1970">
        <v>12090.599609375</v>
      </c>
      <c r="C1970">
        <v>12134.7001953125</v>
      </c>
      <c r="D1970">
        <v>12042.099609375</v>
      </c>
      <c r="E1970">
        <v>12125.900390625</v>
      </c>
      <c r="F1970">
        <v>1222.5</v>
      </c>
      <c r="G1970">
        <v>1230</v>
      </c>
      <c r="H1970">
        <v>1213.90002441406</v>
      </c>
      <c r="I1970">
        <v>1227.19995117187</v>
      </c>
      <c r="J1970">
        <v>0.101111610631128</v>
      </c>
      <c r="K1970">
        <v>0.101362207570248</v>
      </c>
      <c r="L1970">
        <v>0.100804682222443</v>
      </c>
      <c r="M1970" s="19">
        <v>0.101204851733787</v>
      </c>
      <c r="N1970">
        <v>0.101896065340589</v>
      </c>
      <c r="O1970">
        <v>7.79589188270156E-4</v>
      </c>
      <c r="P1970">
        <v>0.10267565452886</v>
      </c>
      <c r="Q1970">
        <v>0.101116476152319</v>
      </c>
      <c r="R1970" s="6" t="str">
        <f t="shared" si="297"/>
        <v>Lower</v>
      </c>
      <c r="S1970" t="str">
        <f t="shared" si="298"/>
        <v>Lower</v>
      </c>
      <c r="T1970" t="str">
        <f t="shared" si="293"/>
        <v>Above</v>
      </c>
      <c r="U1970" t="str">
        <f t="shared" si="294"/>
        <v>Above</v>
      </c>
      <c r="V1970" t="str">
        <f t="shared" si="295"/>
        <v>Below</v>
      </c>
      <c r="W1970" t="str">
        <f t="shared" si="292"/>
        <v>Above</v>
      </c>
      <c r="X1970" t="str">
        <f t="shared" si="296"/>
        <v>Buy</v>
      </c>
      <c r="Y1970" t="str">
        <f t="shared" si="291"/>
        <v>Buy</v>
      </c>
    </row>
    <row r="1971" spans="1:25" x14ac:dyDescent="0.3">
      <c r="A1971" s="2">
        <v>43881</v>
      </c>
      <c r="B1971">
        <v>12119</v>
      </c>
      <c r="C1971">
        <v>12152</v>
      </c>
      <c r="D1971">
        <v>12071.4501953125</v>
      </c>
      <c r="E1971">
        <v>12080.849609375</v>
      </c>
      <c r="F1971">
        <v>1230</v>
      </c>
      <c r="G1971">
        <v>1230</v>
      </c>
      <c r="H1971">
        <v>1214.09997558593</v>
      </c>
      <c r="I1971">
        <v>1217.09997558593</v>
      </c>
      <c r="J1971">
        <v>0.10149352256786801</v>
      </c>
      <c r="K1971">
        <v>0.101217906517445</v>
      </c>
      <c r="L1971">
        <v>0.10057614917364099</v>
      </c>
      <c r="M1971" s="19">
        <v>0.100746223563733</v>
      </c>
      <c r="N1971">
        <v>0.10182330162146901</v>
      </c>
      <c r="O1971">
        <v>8.1661633733820104E-4</v>
      </c>
      <c r="P1971">
        <v>0.102639917958807</v>
      </c>
      <c r="Q1971">
        <v>0.10100668528413</v>
      </c>
      <c r="R1971" s="6" t="str">
        <f t="shared" si="297"/>
        <v>Lower</v>
      </c>
      <c r="S1971" t="str">
        <f t="shared" si="298"/>
        <v>Lower</v>
      </c>
      <c r="T1971" t="str">
        <f t="shared" si="293"/>
        <v>Below</v>
      </c>
      <c r="U1971" t="str">
        <f t="shared" si="294"/>
        <v>Above</v>
      </c>
      <c r="V1971" t="str">
        <f t="shared" si="295"/>
        <v>Below</v>
      </c>
      <c r="W1971" t="str">
        <f t="shared" si="292"/>
        <v>Below</v>
      </c>
      <c r="X1971" t="str">
        <f t="shared" si="296"/>
        <v>Buy</v>
      </c>
      <c r="Y1971" t="str">
        <f t="shared" ref="Y1971:Y2034" si="299">+IF(X1971&lt;&gt;X1970,X1971,"")</f>
        <v/>
      </c>
    </row>
    <row r="1972" spans="1:25" x14ac:dyDescent="0.3">
      <c r="A1972" s="2">
        <v>43885</v>
      </c>
      <c r="B1972">
        <v>12012.5498046875</v>
      </c>
      <c r="C1972">
        <v>12012.5498046875</v>
      </c>
      <c r="D1972">
        <v>11813.400390625</v>
      </c>
      <c r="E1972">
        <v>11829.400390625</v>
      </c>
      <c r="F1972">
        <v>1208.94995117187</v>
      </c>
      <c r="G1972">
        <v>1214.75</v>
      </c>
      <c r="H1972">
        <v>1200</v>
      </c>
      <c r="I1972">
        <v>1209.94995117187</v>
      </c>
      <c r="J1972">
        <v>0.10064057763158001</v>
      </c>
      <c r="K1972">
        <v>0.101123410079514</v>
      </c>
      <c r="L1972">
        <v>0.10157955883323</v>
      </c>
      <c r="M1972" s="19">
        <v>0.10228328666014</v>
      </c>
      <c r="N1972">
        <v>0.101856944047966</v>
      </c>
      <c r="O1972">
        <v>8.2123212047878502E-4</v>
      </c>
      <c r="P1972">
        <v>0.102678176168445</v>
      </c>
      <c r="Q1972">
        <v>0.101035711927487</v>
      </c>
      <c r="R1972" s="6">
        <f t="shared" si="297"/>
        <v>0</v>
      </c>
      <c r="S1972" t="str">
        <f t="shared" si="298"/>
        <v>Lower</v>
      </c>
      <c r="T1972" t="str">
        <f t="shared" si="293"/>
        <v>Above</v>
      </c>
      <c r="U1972" t="str">
        <f t="shared" si="294"/>
        <v>Above</v>
      </c>
      <c r="V1972" t="str">
        <f t="shared" si="295"/>
        <v>Below</v>
      </c>
      <c r="W1972" t="str">
        <f t="shared" si="292"/>
        <v>Above</v>
      </c>
      <c r="X1972" t="str">
        <f t="shared" si="296"/>
        <v>Buy</v>
      </c>
      <c r="Y1972" t="str">
        <f t="shared" si="299"/>
        <v/>
      </c>
    </row>
    <row r="1973" spans="1:25" x14ac:dyDescent="0.3">
      <c r="A1973" s="2">
        <v>43886</v>
      </c>
      <c r="B1973">
        <v>11877.5</v>
      </c>
      <c r="C1973">
        <v>11883.0498046875</v>
      </c>
      <c r="D1973">
        <v>11779.900390625</v>
      </c>
      <c r="E1973">
        <v>11797.900390625</v>
      </c>
      <c r="F1973">
        <v>1204</v>
      </c>
      <c r="G1973">
        <v>1209</v>
      </c>
      <c r="H1973">
        <v>1198</v>
      </c>
      <c r="I1973">
        <v>1200.30004882812</v>
      </c>
      <c r="J1973">
        <v>0.10136813302462599</v>
      </c>
      <c r="K1973">
        <v>0.101741557922536</v>
      </c>
      <c r="L1973">
        <v>0.101698652813178</v>
      </c>
      <c r="M1973" s="19">
        <v>0.101738445747679</v>
      </c>
      <c r="N1973">
        <v>0.10193850305796801</v>
      </c>
      <c r="O1973">
        <v>7.1206339416327296E-4</v>
      </c>
      <c r="P1973">
        <v>0.102650566452131</v>
      </c>
      <c r="Q1973">
        <v>0.101226439663805</v>
      </c>
      <c r="R1973" s="6">
        <f t="shared" si="297"/>
        <v>0</v>
      </c>
      <c r="S1973" t="str">
        <f t="shared" si="298"/>
        <v>Lower</v>
      </c>
      <c r="T1973" t="str">
        <f t="shared" si="293"/>
        <v>Above</v>
      </c>
      <c r="U1973" t="str">
        <f t="shared" si="294"/>
        <v>Above</v>
      </c>
      <c r="V1973" t="str">
        <f t="shared" si="295"/>
        <v>Below</v>
      </c>
      <c r="W1973" t="str">
        <f t="shared" si="292"/>
        <v>Above</v>
      </c>
      <c r="X1973" t="str">
        <f t="shared" si="296"/>
        <v>Buy</v>
      </c>
      <c r="Y1973" t="str">
        <f t="shared" si="299"/>
        <v/>
      </c>
    </row>
    <row r="1974" spans="1:25" x14ac:dyDescent="0.3">
      <c r="A1974" s="2">
        <v>43887</v>
      </c>
      <c r="B1974">
        <v>11738.5498046875</v>
      </c>
      <c r="C1974">
        <v>11783.25</v>
      </c>
      <c r="D1974">
        <v>11639.599609375</v>
      </c>
      <c r="E1974">
        <v>11678.5</v>
      </c>
      <c r="F1974">
        <v>1197.5</v>
      </c>
      <c r="G1974">
        <v>1204.69995117187</v>
      </c>
      <c r="H1974">
        <v>1185.65002441406</v>
      </c>
      <c r="I1974">
        <v>1199.25</v>
      </c>
      <c r="J1974">
        <v>0.102014304997181</v>
      </c>
      <c r="K1974">
        <v>0.102238342661988</v>
      </c>
      <c r="L1974">
        <v>0.10186347161452899</v>
      </c>
      <c r="M1974" s="19">
        <v>0.102688701459947</v>
      </c>
      <c r="N1974">
        <v>0.101999861392016</v>
      </c>
      <c r="O1974">
        <v>7.2160833774212105E-4</v>
      </c>
      <c r="P1974">
        <v>0.102721469729758</v>
      </c>
      <c r="Q1974">
        <v>0.101278253054273</v>
      </c>
      <c r="R1974" s="6">
        <f t="shared" si="297"/>
        <v>0</v>
      </c>
      <c r="S1974" t="str">
        <f t="shared" si="298"/>
        <v>Lower</v>
      </c>
      <c r="T1974" t="str">
        <f t="shared" si="293"/>
        <v>Above</v>
      </c>
      <c r="U1974" t="str">
        <f t="shared" si="294"/>
        <v>Above</v>
      </c>
      <c r="V1974" t="str">
        <f t="shared" si="295"/>
        <v>Below</v>
      </c>
      <c r="W1974" t="str">
        <f t="shared" si="292"/>
        <v>Above</v>
      </c>
      <c r="X1974" t="str">
        <f t="shared" si="296"/>
        <v>Buy</v>
      </c>
      <c r="Y1974" t="str">
        <f t="shared" si="299"/>
        <v/>
      </c>
    </row>
    <row r="1975" spans="1:25" x14ac:dyDescent="0.3">
      <c r="A1975" s="2">
        <v>43888</v>
      </c>
      <c r="B1975">
        <v>11661.25</v>
      </c>
      <c r="C1975">
        <v>11663.849609375</v>
      </c>
      <c r="D1975">
        <v>11536.7001953125</v>
      </c>
      <c r="E1975">
        <v>11633.2998046875</v>
      </c>
      <c r="F1975">
        <v>1195</v>
      </c>
      <c r="G1975">
        <v>1202.5</v>
      </c>
      <c r="H1975">
        <v>1181</v>
      </c>
      <c r="I1975">
        <v>1199.44995117187</v>
      </c>
      <c r="J1975">
        <v>0.102476149640904</v>
      </c>
      <c r="K1975">
        <v>0.103096322421156</v>
      </c>
      <c r="L1975">
        <v>0.102368959928407</v>
      </c>
      <c r="M1975" s="19">
        <v>0.10310487749044001</v>
      </c>
      <c r="N1975">
        <v>0.102060707411779</v>
      </c>
      <c r="O1975">
        <v>7.6185875582046396E-4</v>
      </c>
      <c r="P1975">
        <v>0.10282256616759899</v>
      </c>
      <c r="Q1975">
        <v>0.10129884865595799</v>
      </c>
      <c r="R1975" s="6" t="str">
        <f t="shared" si="297"/>
        <v>Upper</v>
      </c>
      <c r="S1975" t="str">
        <f t="shared" si="298"/>
        <v>Upper</v>
      </c>
      <c r="T1975" t="str">
        <f t="shared" si="293"/>
        <v>Above</v>
      </c>
      <c r="U1975" t="str">
        <f t="shared" si="294"/>
        <v>Above</v>
      </c>
      <c r="V1975" t="str">
        <f t="shared" si="295"/>
        <v>Above</v>
      </c>
      <c r="W1975" t="str">
        <f t="shared" si="292"/>
        <v>Above</v>
      </c>
      <c r="X1975" t="str">
        <f t="shared" si="296"/>
        <v>Buy</v>
      </c>
      <c r="Y1975" t="str">
        <f t="shared" si="299"/>
        <v/>
      </c>
    </row>
    <row r="1976" spans="1:25" x14ac:dyDescent="0.3">
      <c r="A1976" s="2">
        <v>43889</v>
      </c>
      <c r="B1976">
        <v>11382</v>
      </c>
      <c r="C1976">
        <v>11384.7998046875</v>
      </c>
      <c r="D1976">
        <v>11175.0498046875</v>
      </c>
      <c r="E1976">
        <v>11201.75</v>
      </c>
      <c r="F1976">
        <v>1175.5</v>
      </c>
      <c r="G1976">
        <v>1185</v>
      </c>
      <c r="H1976">
        <v>1170.09997558593</v>
      </c>
      <c r="I1976">
        <v>1177.65002441406</v>
      </c>
      <c r="J1976">
        <v>0.103277104199613</v>
      </c>
      <c r="K1976">
        <v>0.10408615173998</v>
      </c>
      <c r="L1976">
        <v>0.104706466283051</v>
      </c>
      <c r="M1976" s="19">
        <v>0.105130896905756</v>
      </c>
      <c r="N1976">
        <v>0.102223905455342</v>
      </c>
      <c r="O1976">
        <v>1.02299844796934E-3</v>
      </c>
      <c r="P1976">
        <v>0.103246903903311</v>
      </c>
      <c r="Q1976">
        <v>0.101200907007372</v>
      </c>
      <c r="R1976" s="6" t="str">
        <f t="shared" si="297"/>
        <v>Upper</v>
      </c>
      <c r="S1976" t="str">
        <f t="shared" si="298"/>
        <v>Upper</v>
      </c>
      <c r="T1976" t="str">
        <f t="shared" si="293"/>
        <v>Above</v>
      </c>
      <c r="U1976" t="str">
        <f t="shared" si="294"/>
        <v>Above</v>
      </c>
      <c r="V1976" t="str">
        <f t="shared" si="295"/>
        <v>Above</v>
      </c>
      <c r="W1976" t="str">
        <f t="shared" si="292"/>
        <v>Above</v>
      </c>
      <c r="X1976" t="str">
        <f t="shared" si="296"/>
        <v>Buy</v>
      </c>
      <c r="Y1976" t="str">
        <f t="shared" si="299"/>
        <v/>
      </c>
    </row>
    <row r="1977" spans="1:25" x14ac:dyDescent="0.3">
      <c r="A1977" s="2">
        <v>43892</v>
      </c>
      <c r="B1977">
        <v>11387.349609375</v>
      </c>
      <c r="C1977">
        <v>11433</v>
      </c>
      <c r="D1977">
        <v>11036.25</v>
      </c>
      <c r="E1977">
        <v>11132.75</v>
      </c>
      <c r="F1977">
        <v>1200.19995117187</v>
      </c>
      <c r="G1977">
        <v>1201.15002441406</v>
      </c>
      <c r="H1977">
        <v>1166.15002441406</v>
      </c>
      <c r="I1977">
        <v>1179.59997558593</v>
      </c>
      <c r="J1977">
        <v>0.105397655498674</v>
      </c>
      <c r="K1977">
        <v>0.105059916418618</v>
      </c>
      <c r="L1977">
        <v>0.105665422984624</v>
      </c>
      <c r="M1977" s="19">
        <v>0.10595764528853401</v>
      </c>
      <c r="N1977">
        <v>0.102396015117662</v>
      </c>
      <c r="O1977">
        <v>1.32083246634414E-3</v>
      </c>
      <c r="P1977">
        <v>0.103716847584006</v>
      </c>
      <c r="Q1977">
        <v>0.101075182651318</v>
      </c>
      <c r="R1977" s="6" t="str">
        <f t="shared" si="297"/>
        <v>Upper</v>
      </c>
      <c r="S1977" t="str">
        <f t="shared" si="298"/>
        <v>Upper</v>
      </c>
      <c r="T1977" t="str">
        <f t="shared" si="293"/>
        <v>Above</v>
      </c>
      <c r="U1977" t="str">
        <f t="shared" si="294"/>
        <v>Above</v>
      </c>
      <c r="V1977" t="str">
        <f t="shared" si="295"/>
        <v>Above</v>
      </c>
      <c r="W1977" t="str">
        <f t="shared" si="292"/>
        <v>Above</v>
      </c>
      <c r="X1977" t="str">
        <f t="shared" si="296"/>
        <v>Buy</v>
      </c>
      <c r="Y1977" t="str">
        <f t="shared" si="299"/>
        <v/>
      </c>
    </row>
    <row r="1978" spans="1:25" x14ac:dyDescent="0.3">
      <c r="A1978" s="2">
        <v>43893</v>
      </c>
      <c r="B1978">
        <v>11217.5498046875</v>
      </c>
      <c r="C1978">
        <v>11342.25</v>
      </c>
      <c r="D1978">
        <v>11152.5498046875</v>
      </c>
      <c r="E1978">
        <v>11303.2998046875</v>
      </c>
      <c r="F1978">
        <v>1175</v>
      </c>
      <c r="G1978">
        <v>1185.34997558593</v>
      </c>
      <c r="H1978">
        <v>1168</v>
      </c>
      <c r="I1978">
        <v>1181.80004882812</v>
      </c>
      <c r="J1978">
        <v>0.10474658195936799</v>
      </c>
      <c r="K1978">
        <v>0.104507480930674</v>
      </c>
      <c r="L1978">
        <v>0.104729413493323</v>
      </c>
      <c r="M1978" s="19">
        <v>0.104553543588928</v>
      </c>
      <c r="N1978">
        <v>0.102529695897108</v>
      </c>
      <c r="O1978">
        <v>1.3988442946773201E-3</v>
      </c>
      <c r="P1978">
        <v>0.103928540191785</v>
      </c>
      <c r="Q1978">
        <v>0.101130851602431</v>
      </c>
      <c r="R1978" s="6" t="str">
        <f t="shared" si="297"/>
        <v>Upper</v>
      </c>
      <c r="S1978" t="str">
        <f t="shared" si="298"/>
        <v>Upper</v>
      </c>
      <c r="T1978" t="str">
        <f t="shared" si="293"/>
        <v>Above</v>
      </c>
      <c r="U1978" t="str">
        <f t="shared" si="294"/>
        <v>Above</v>
      </c>
      <c r="V1978" t="str">
        <f t="shared" si="295"/>
        <v>Above</v>
      </c>
      <c r="W1978" t="str">
        <f t="shared" si="292"/>
        <v>Above</v>
      </c>
      <c r="X1978" t="str">
        <f t="shared" si="296"/>
        <v>Buy</v>
      </c>
      <c r="Y1978" t="str">
        <f t="shared" si="299"/>
        <v/>
      </c>
    </row>
    <row r="1979" spans="1:25" x14ac:dyDescent="0.3">
      <c r="A1979" s="2">
        <v>43894</v>
      </c>
      <c r="B1979">
        <v>11351.349609375</v>
      </c>
      <c r="C1979">
        <v>11356.599609375</v>
      </c>
      <c r="D1979">
        <v>11082.150390625</v>
      </c>
      <c r="E1979">
        <v>11251</v>
      </c>
      <c r="F1979">
        <v>1178.34997558593</v>
      </c>
      <c r="G1979">
        <v>1180</v>
      </c>
      <c r="H1979">
        <v>1133.09997558593</v>
      </c>
      <c r="I1979">
        <v>1148.84997558593</v>
      </c>
      <c r="J1979">
        <v>0.10380703758897</v>
      </c>
      <c r="K1979">
        <v>0.103904341139745</v>
      </c>
      <c r="L1979">
        <v>0.102245497096347</v>
      </c>
      <c r="M1979" s="19">
        <v>0.10211092130352301</v>
      </c>
      <c r="N1979">
        <v>0.102502370765181</v>
      </c>
      <c r="O1979">
        <v>1.4015530165224701E-3</v>
      </c>
      <c r="P1979">
        <v>0.103903923781703</v>
      </c>
      <c r="Q1979">
        <v>0.10110081774865801</v>
      </c>
      <c r="R1979" s="6" t="str">
        <f t="shared" si="297"/>
        <v>Upper</v>
      </c>
      <c r="S1979" t="str">
        <f t="shared" si="298"/>
        <v>Upper</v>
      </c>
      <c r="T1979" t="str">
        <f t="shared" si="293"/>
        <v>Above</v>
      </c>
      <c r="U1979" t="str">
        <f t="shared" si="294"/>
        <v>Above</v>
      </c>
      <c r="V1979" t="str">
        <f t="shared" si="295"/>
        <v>Below</v>
      </c>
      <c r="W1979" t="str">
        <f t="shared" si="292"/>
        <v>Below</v>
      </c>
      <c r="X1979" t="str">
        <f t="shared" si="296"/>
        <v>Sell</v>
      </c>
      <c r="Y1979" t="str">
        <f t="shared" si="299"/>
        <v>Sell</v>
      </c>
    </row>
    <row r="1980" spans="1:25" x14ac:dyDescent="0.3">
      <c r="A1980" s="2">
        <v>43895</v>
      </c>
      <c r="B1980">
        <v>11306.0498046875</v>
      </c>
      <c r="C1980">
        <v>11389.5</v>
      </c>
      <c r="D1980">
        <v>11244.599609375</v>
      </c>
      <c r="E1980">
        <v>11269</v>
      </c>
      <c r="F1980">
        <v>1153</v>
      </c>
      <c r="G1980">
        <v>1165</v>
      </c>
      <c r="H1980">
        <v>1142.75</v>
      </c>
      <c r="I1980">
        <v>1151.34997558593</v>
      </c>
      <c r="J1980">
        <v>0.101980799653117</v>
      </c>
      <c r="K1980">
        <v>0.10228719434566901</v>
      </c>
      <c r="L1980">
        <v>0.101626562056264</v>
      </c>
      <c r="M1980" s="19">
        <v>0.10216966683698001</v>
      </c>
      <c r="N1980">
        <v>0.10246305635368499</v>
      </c>
      <c r="O1980">
        <v>1.3991859857262201E-3</v>
      </c>
      <c r="P1980">
        <v>0.10386224233941201</v>
      </c>
      <c r="Q1980">
        <v>0.101063870367959</v>
      </c>
      <c r="R1980" s="6">
        <f t="shared" si="297"/>
        <v>0</v>
      </c>
      <c r="S1980" t="str">
        <f t="shared" si="298"/>
        <v>Upper</v>
      </c>
      <c r="T1980" t="str">
        <f t="shared" si="293"/>
        <v>Above</v>
      </c>
      <c r="U1980" t="str">
        <f t="shared" si="294"/>
        <v>Above</v>
      </c>
      <c r="V1980" t="str">
        <f t="shared" si="295"/>
        <v>Below</v>
      </c>
      <c r="W1980" t="str">
        <f t="shared" si="292"/>
        <v>Below</v>
      </c>
      <c r="X1980" t="str">
        <f t="shared" si="296"/>
        <v>Sell</v>
      </c>
      <c r="Y1980" t="str">
        <f t="shared" si="299"/>
        <v/>
      </c>
    </row>
    <row r="1981" spans="1:25" x14ac:dyDescent="0.3">
      <c r="A1981" s="2">
        <v>43896</v>
      </c>
      <c r="B1981">
        <v>10942.650390625</v>
      </c>
      <c r="C1981">
        <v>11035.099609375</v>
      </c>
      <c r="D1981">
        <v>10827.400390625</v>
      </c>
      <c r="E1981">
        <v>10989.4501953125</v>
      </c>
      <c r="F1981">
        <v>1125</v>
      </c>
      <c r="G1981">
        <v>1140.90002441406</v>
      </c>
      <c r="H1981">
        <v>1101</v>
      </c>
      <c r="I1981">
        <v>1134.90002441406</v>
      </c>
      <c r="J1981">
        <v>0.102808730960081</v>
      </c>
      <c r="K1981">
        <v>0.103388285090312</v>
      </c>
      <c r="L1981">
        <v>0.101686458455282</v>
      </c>
      <c r="M1981" s="19">
        <v>0.103271774678786</v>
      </c>
      <c r="N1981">
        <v>0.102519522266726</v>
      </c>
      <c r="O1981">
        <v>1.4083245001037701E-3</v>
      </c>
      <c r="P1981">
        <v>0.10392784676683001</v>
      </c>
      <c r="Q1981">
        <v>0.101111197766623</v>
      </c>
      <c r="R1981" s="6">
        <f t="shared" si="297"/>
        <v>0</v>
      </c>
      <c r="S1981" t="str">
        <f t="shared" si="298"/>
        <v>Upper</v>
      </c>
      <c r="T1981" t="str">
        <f t="shared" si="293"/>
        <v>Above</v>
      </c>
      <c r="U1981" t="str">
        <f t="shared" si="294"/>
        <v>Above</v>
      </c>
      <c r="V1981" t="str">
        <f t="shared" si="295"/>
        <v>Below</v>
      </c>
      <c r="W1981" t="str">
        <f t="shared" si="292"/>
        <v>Below</v>
      </c>
      <c r="X1981" t="str">
        <f t="shared" si="296"/>
        <v>Sell</v>
      </c>
      <c r="Y1981" t="str">
        <f t="shared" si="299"/>
        <v/>
      </c>
    </row>
    <row r="1982" spans="1:25" x14ac:dyDescent="0.3">
      <c r="A1982" s="2">
        <v>43899</v>
      </c>
      <c r="B1982">
        <v>10742.0498046875</v>
      </c>
      <c r="C1982">
        <v>10751.5498046875</v>
      </c>
      <c r="D1982">
        <v>10294.4501953125</v>
      </c>
      <c r="E1982">
        <v>10451.4501953125</v>
      </c>
      <c r="F1982">
        <v>1110</v>
      </c>
      <c r="G1982">
        <v>1118.40002441406</v>
      </c>
      <c r="H1982">
        <v>1065</v>
      </c>
      <c r="I1982">
        <v>1107.30004882812</v>
      </c>
      <c r="J1982">
        <v>0.103332233622267</v>
      </c>
      <c r="K1982">
        <v>0.104022214911422</v>
      </c>
      <c r="L1982">
        <v>0.103453800814436</v>
      </c>
      <c r="M1982" s="19">
        <v>0.105947024397126</v>
      </c>
      <c r="N1982">
        <v>0.102683115613487</v>
      </c>
      <c r="O1982">
        <v>1.60381901019973E-3</v>
      </c>
      <c r="P1982">
        <v>0.104286934623687</v>
      </c>
      <c r="Q1982">
        <v>0.101079296603287</v>
      </c>
      <c r="R1982" s="6" t="str">
        <f t="shared" si="297"/>
        <v>Upper</v>
      </c>
      <c r="S1982" t="str">
        <f t="shared" si="298"/>
        <v>Upper</v>
      </c>
      <c r="T1982" t="str">
        <f t="shared" si="293"/>
        <v>Above</v>
      </c>
      <c r="U1982" t="str">
        <f t="shared" si="294"/>
        <v>Above</v>
      </c>
      <c r="V1982" t="str">
        <f t="shared" si="295"/>
        <v>Above</v>
      </c>
      <c r="W1982" t="str">
        <f t="shared" si="292"/>
        <v>Above</v>
      </c>
      <c r="X1982" t="str">
        <f t="shared" si="296"/>
        <v>Sell</v>
      </c>
      <c r="Y1982" t="str">
        <f t="shared" si="299"/>
        <v/>
      </c>
    </row>
    <row r="1983" spans="1:25" x14ac:dyDescent="0.3">
      <c r="A1983" s="2">
        <v>43901</v>
      </c>
      <c r="B1983">
        <v>10334.2998046875</v>
      </c>
      <c r="C1983">
        <v>10545.099609375</v>
      </c>
      <c r="D1983">
        <v>10334</v>
      </c>
      <c r="E1983">
        <v>10458.400390625</v>
      </c>
      <c r="F1983">
        <v>1105</v>
      </c>
      <c r="G1983">
        <v>1120</v>
      </c>
      <c r="H1983">
        <v>1092</v>
      </c>
      <c r="I1983">
        <v>1113.80004882812</v>
      </c>
      <c r="J1983">
        <v>0.10692548318549699</v>
      </c>
      <c r="K1983">
        <v>0.10621047135526999</v>
      </c>
      <c r="L1983">
        <v>0.10567060189665101</v>
      </c>
      <c r="M1983" s="19">
        <v>0.106498126599412</v>
      </c>
      <c r="N1983">
        <v>0.102853635338179</v>
      </c>
      <c r="O1983">
        <v>1.8163225965346301E-3</v>
      </c>
      <c r="P1983">
        <v>0.10466995793471399</v>
      </c>
      <c r="Q1983">
        <v>0.101037312741645</v>
      </c>
      <c r="R1983" s="6" t="str">
        <f t="shared" si="297"/>
        <v>Upper</v>
      </c>
      <c r="S1983" t="str">
        <f t="shared" si="298"/>
        <v>Upper</v>
      </c>
      <c r="T1983" t="str">
        <f t="shared" si="293"/>
        <v>Above</v>
      </c>
      <c r="U1983" t="str">
        <f t="shared" si="294"/>
        <v>Above</v>
      </c>
      <c r="V1983" t="str">
        <f t="shared" si="295"/>
        <v>Above</v>
      </c>
      <c r="W1983" t="str">
        <f t="shared" si="292"/>
        <v>Above</v>
      </c>
      <c r="X1983" t="str">
        <f t="shared" si="296"/>
        <v>Sell</v>
      </c>
      <c r="Y1983" t="str">
        <f t="shared" si="299"/>
        <v/>
      </c>
    </row>
    <row r="1984" spans="1:25" x14ac:dyDescent="0.3">
      <c r="A1984" s="2">
        <v>43902</v>
      </c>
      <c r="B1984">
        <v>10039.9501953125</v>
      </c>
      <c r="C1984">
        <v>10040.75</v>
      </c>
      <c r="D1984">
        <v>9508</v>
      </c>
      <c r="E1984">
        <v>9590.150390625</v>
      </c>
      <c r="F1984">
        <v>1075</v>
      </c>
      <c r="G1984">
        <v>1080</v>
      </c>
      <c r="H1984">
        <v>1003.45001220703</v>
      </c>
      <c r="I1984">
        <v>1021.29998779296</v>
      </c>
      <c r="J1984">
        <v>0.10707224429279499</v>
      </c>
      <c r="K1984">
        <v>0.107561686129024</v>
      </c>
      <c r="L1984">
        <v>0.105537443437845</v>
      </c>
      <c r="M1984" s="19">
        <v>0.106494679039794</v>
      </c>
      <c r="N1984">
        <v>0.103055268110106</v>
      </c>
      <c r="O1984">
        <v>1.9864309665067401E-3</v>
      </c>
      <c r="P1984">
        <v>0.105041699076613</v>
      </c>
      <c r="Q1984">
        <v>0.101068837143599</v>
      </c>
      <c r="R1984" s="6" t="str">
        <f t="shared" si="297"/>
        <v>Upper</v>
      </c>
      <c r="S1984" t="str">
        <f t="shared" si="298"/>
        <v>Upper</v>
      </c>
      <c r="T1984" t="str">
        <f t="shared" si="293"/>
        <v>Above</v>
      </c>
      <c r="U1984" t="str">
        <f t="shared" si="294"/>
        <v>Above</v>
      </c>
      <c r="V1984" t="str">
        <f t="shared" si="295"/>
        <v>Above</v>
      </c>
      <c r="W1984" t="str">
        <f t="shared" si="292"/>
        <v>Above</v>
      </c>
      <c r="X1984" t="str">
        <f t="shared" si="296"/>
        <v>Sell</v>
      </c>
      <c r="Y1984" t="str">
        <f t="shared" si="299"/>
        <v/>
      </c>
    </row>
    <row r="1985" spans="1:25" x14ac:dyDescent="0.3">
      <c r="A1985" s="2">
        <v>43903</v>
      </c>
      <c r="B1985">
        <v>9107.599609375</v>
      </c>
      <c r="C1985">
        <v>10159.400390625</v>
      </c>
      <c r="D1985">
        <v>8555.150390625</v>
      </c>
      <c r="E1985">
        <v>9955.2001953125</v>
      </c>
      <c r="F1985">
        <v>980.04998779296795</v>
      </c>
      <c r="G1985">
        <v>1081.44995117187</v>
      </c>
      <c r="H1985">
        <v>919.20001220703102</v>
      </c>
      <c r="I1985">
        <v>1069.80004882812</v>
      </c>
      <c r="J1985">
        <v>0.10760793511213899</v>
      </c>
      <c r="K1985">
        <v>0.10644820654669999</v>
      </c>
      <c r="L1985">
        <v>0.107444050687211</v>
      </c>
      <c r="M1985" s="19">
        <v>0.107461429990313</v>
      </c>
      <c r="N1985">
        <v>0.103309990676703</v>
      </c>
      <c r="O1985">
        <v>2.20782221986149E-3</v>
      </c>
      <c r="P1985">
        <v>0.10551781289656501</v>
      </c>
      <c r="Q1985">
        <v>0.101102168456842</v>
      </c>
      <c r="R1985" s="6" t="str">
        <f t="shared" si="297"/>
        <v>Upper</v>
      </c>
      <c r="S1985" t="str">
        <f t="shared" si="298"/>
        <v>Upper</v>
      </c>
      <c r="T1985" t="str">
        <f t="shared" si="293"/>
        <v>Above</v>
      </c>
      <c r="U1985" t="str">
        <f t="shared" si="294"/>
        <v>Above</v>
      </c>
      <c r="V1985" t="str">
        <f t="shared" si="295"/>
        <v>Above</v>
      </c>
      <c r="W1985" t="str">
        <f t="shared" si="292"/>
        <v>Above</v>
      </c>
      <c r="X1985" t="str">
        <f t="shared" si="296"/>
        <v>Sell</v>
      </c>
      <c r="Y1985" t="str">
        <f t="shared" si="299"/>
        <v/>
      </c>
    </row>
    <row r="1986" spans="1:25" x14ac:dyDescent="0.3">
      <c r="A1986" s="2">
        <v>43906</v>
      </c>
      <c r="B1986">
        <v>9587.7998046875</v>
      </c>
      <c r="C1986">
        <v>9602.2001953125</v>
      </c>
      <c r="D1986">
        <v>9165.099609375</v>
      </c>
      <c r="E1986">
        <v>9197.400390625</v>
      </c>
      <c r="F1986">
        <v>1035</v>
      </c>
      <c r="G1986">
        <v>1037</v>
      </c>
      <c r="H1986">
        <v>995</v>
      </c>
      <c r="I1986">
        <v>999.5</v>
      </c>
      <c r="J1986">
        <v>0.107949688258403</v>
      </c>
      <c r="K1986">
        <v>0.10799608203401399</v>
      </c>
      <c r="L1986">
        <v>0.108564013748657</v>
      </c>
      <c r="M1986" s="19">
        <v>0.108672011389087</v>
      </c>
      <c r="N1986">
        <v>0.103645292795756</v>
      </c>
      <c r="O1986">
        <v>2.48481092989414E-3</v>
      </c>
      <c r="P1986">
        <v>0.10613010372565</v>
      </c>
      <c r="Q1986">
        <v>0.101160481865862</v>
      </c>
      <c r="R1986" s="6" t="str">
        <f t="shared" si="297"/>
        <v>Upper</v>
      </c>
      <c r="S1986" t="str">
        <f t="shared" si="298"/>
        <v>Upper</v>
      </c>
      <c r="T1986" t="str">
        <f t="shared" si="293"/>
        <v>Above</v>
      </c>
      <c r="U1986" t="str">
        <f t="shared" si="294"/>
        <v>Above</v>
      </c>
      <c r="V1986" t="str">
        <f t="shared" si="295"/>
        <v>Above</v>
      </c>
      <c r="W1986" t="str">
        <f t="shared" si="292"/>
        <v>Above</v>
      </c>
      <c r="X1986" t="str">
        <f t="shared" si="296"/>
        <v>Sell</v>
      </c>
      <c r="Y1986" t="str">
        <f t="shared" si="299"/>
        <v/>
      </c>
    </row>
    <row r="1987" spans="1:25" x14ac:dyDescent="0.3">
      <c r="A1987" s="2">
        <v>43907</v>
      </c>
      <c r="B1987">
        <v>9285.400390625</v>
      </c>
      <c r="C1987">
        <v>9403.7998046875</v>
      </c>
      <c r="D1987">
        <v>8915.599609375</v>
      </c>
      <c r="E1987">
        <v>8967.0498046875</v>
      </c>
      <c r="F1987">
        <v>1008</v>
      </c>
      <c r="G1987">
        <v>1010</v>
      </c>
      <c r="H1987">
        <v>954.70001220703102</v>
      </c>
      <c r="I1987">
        <v>975.09997558593705</v>
      </c>
      <c r="J1987">
        <v>0.108557515841506</v>
      </c>
      <c r="K1987">
        <v>0.107403392349606</v>
      </c>
      <c r="L1987">
        <v>0.107081974744933</v>
      </c>
      <c r="M1987" s="19">
        <v>0.108742562696173</v>
      </c>
      <c r="N1987">
        <v>0.10404937932835601</v>
      </c>
      <c r="O1987">
        <v>2.6269940569779398E-3</v>
      </c>
      <c r="P1987">
        <v>0.10667637338533401</v>
      </c>
      <c r="Q1987">
        <v>0.10142238527137799</v>
      </c>
      <c r="R1987" s="6" t="str">
        <f t="shared" si="297"/>
        <v>Upper</v>
      </c>
      <c r="S1987" t="str">
        <f t="shared" si="298"/>
        <v>Upper</v>
      </c>
      <c r="T1987" t="str">
        <f t="shared" si="293"/>
        <v>Above</v>
      </c>
      <c r="U1987" t="str">
        <f t="shared" si="294"/>
        <v>Above</v>
      </c>
      <c r="V1987" t="str">
        <f t="shared" si="295"/>
        <v>Above</v>
      </c>
      <c r="W1987" t="str">
        <f t="shared" ref="W1987:W2050" si="300">IF(S1987=0,"",IF(S1987="Upper",IF(M1987&lt;=P1987,"Below","Above"),IF(M1987&gt;=Q1987,"Above","Below")))</f>
        <v>Above</v>
      </c>
      <c r="X1987" t="str">
        <f t="shared" si="296"/>
        <v>Sell</v>
      </c>
      <c r="Y1987" t="str">
        <f t="shared" si="299"/>
        <v/>
      </c>
    </row>
    <row r="1988" spans="1:25" x14ac:dyDescent="0.3">
      <c r="A1988" s="2">
        <v>43908</v>
      </c>
      <c r="B1988">
        <v>9088.4501953125</v>
      </c>
      <c r="C1988">
        <v>9127.5498046875</v>
      </c>
      <c r="D1988">
        <v>8407.0498046875</v>
      </c>
      <c r="E1988">
        <v>8468.7998046875</v>
      </c>
      <c r="F1988">
        <v>985</v>
      </c>
      <c r="G1988">
        <v>993</v>
      </c>
      <c r="H1988">
        <v>865</v>
      </c>
      <c r="I1988">
        <v>876.90002441406205</v>
      </c>
      <c r="J1988">
        <v>0.10837931427604899</v>
      </c>
      <c r="K1988">
        <v>0.10879151812352</v>
      </c>
      <c r="L1988">
        <v>0.102889838896601</v>
      </c>
      <c r="M1988" s="19">
        <v>0.103544781390238</v>
      </c>
      <c r="N1988">
        <v>0.104174442352486</v>
      </c>
      <c r="O1988">
        <v>2.5342649382347898E-3</v>
      </c>
      <c r="P1988">
        <v>0.106708707290721</v>
      </c>
      <c r="Q1988">
        <v>0.10164017741425101</v>
      </c>
      <c r="R1988" s="6" t="str">
        <f t="shared" si="297"/>
        <v>Upper</v>
      </c>
      <c r="S1988" t="str">
        <f t="shared" si="298"/>
        <v>Upper</v>
      </c>
      <c r="T1988" t="str">
        <f t="shared" si="293"/>
        <v>Above</v>
      </c>
      <c r="U1988" t="str">
        <f t="shared" si="294"/>
        <v>Above</v>
      </c>
      <c r="V1988" t="str">
        <f t="shared" si="295"/>
        <v>Below</v>
      </c>
      <c r="W1988" t="str">
        <f t="shared" si="300"/>
        <v>Below</v>
      </c>
      <c r="X1988" t="str">
        <f t="shared" si="296"/>
        <v>Sell</v>
      </c>
      <c r="Y1988" t="str">
        <f t="shared" si="299"/>
        <v/>
      </c>
    </row>
    <row r="1989" spans="1:25" x14ac:dyDescent="0.3">
      <c r="A1989" s="2">
        <v>43909</v>
      </c>
      <c r="B1989">
        <v>8063.2998046875</v>
      </c>
      <c r="C1989">
        <v>8575.4501953125</v>
      </c>
      <c r="D1989">
        <v>7832.5498046875</v>
      </c>
      <c r="E1989">
        <v>8263.4501953125</v>
      </c>
      <c r="F1989">
        <v>847</v>
      </c>
      <c r="G1989">
        <v>919.95001220703102</v>
      </c>
      <c r="H1989">
        <v>795</v>
      </c>
      <c r="I1989">
        <v>895.54998779296795</v>
      </c>
      <c r="J1989">
        <v>0.10504384315557801</v>
      </c>
      <c r="K1989">
        <v>0.107277168108316</v>
      </c>
      <c r="L1989">
        <v>0.101499514184285</v>
      </c>
      <c r="M1989" s="19">
        <v>0.108374827296832</v>
      </c>
      <c r="N1989">
        <v>0.10453481390286</v>
      </c>
      <c r="O1989">
        <v>2.59585734072599E-3</v>
      </c>
      <c r="P1989">
        <v>0.107130671243586</v>
      </c>
      <c r="Q1989">
        <v>0.101938956562134</v>
      </c>
      <c r="R1989" s="6" t="str">
        <f t="shared" si="297"/>
        <v>Lower</v>
      </c>
      <c r="S1989" t="str">
        <f t="shared" si="298"/>
        <v>Lower</v>
      </c>
      <c r="T1989" t="str">
        <f t="shared" ref="T1989:T2052" si="301">IF(M1989&gt;=Q1989,"Above","Below")</f>
        <v>Above</v>
      </c>
      <c r="U1989" t="str">
        <f t="shared" ref="U1989:U2052" si="302">IF(M1989&gt;=O1989,"Above","Below")</f>
        <v>Above</v>
      </c>
      <c r="V1989" t="str">
        <f t="shared" ref="V1989:V2052" si="303">IF(M1989&gt;=P1989,"Above","Below")</f>
        <v>Above</v>
      </c>
      <c r="W1989" t="str">
        <f t="shared" si="300"/>
        <v>Above</v>
      </c>
      <c r="X1989" t="str">
        <f t="shared" ref="X1989:X2052" si="304">+IF(AND(S1989="Upper",V1989="Below"),"Sell",IF(AND(S1989="Lower",T1989="Above"),"Buy",X1988))</f>
        <v>Buy</v>
      </c>
      <c r="Y1989" t="str">
        <f t="shared" si="299"/>
        <v>Buy</v>
      </c>
    </row>
    <row r="1990" spans="1:25" x14ac:dyDescent="0.3">
      <c r="A1990" s="2">
        <v>43910</v>
      </c>
      <c r="B1990">
        <v>8284.4501953125</v>
      </c>
      <c r="C1990">
        <v>8883</v>
      </c>
      <c r="D1990">
        <v>8178.2001953125</v>
      </c>
      <c r="E1990">
        <v>8745.4501953125</v>
      </c>
      <c r="F1990">
        <v>875</v>
      </c>
      <c r="G1990">
        <v>914.59997558593705</v>
      </c>
      <c r="H1990">
        <v>824.54998779296795</v>
      </c>
      <c r="I1990">
        <v>882.84997558593705</v>
      </c>
      <c r="J1990">
        <v>0.105619561874497</v>
      </c>
      <c r="K1990">
        <v>0.10296070872294601</v>
      </c>
      <c r="L1990">
        <v>0.100822915568339</v>
      </c>
      <c r="M1990" s="19">
        <v>0.10094963162206699</v>
      </c>
      <c r="N1990">
        <v>0.104522052897274</v>
      </c>
      <c r="O1990">
        <v>2.6136550169849199E-3</v>
      </c>
      <c r="P1990">
        <v>0.107135707914259</v>
      </c>
      <c r="Q1990">
        <v>0.10190839788029001</v>
      </c>
      <c r="R1990" s="6" t="str">
        <f t="shared" si="297"/>
        <v>Lower</v>
      </c>
      <c r="S1990" t="str">
        <f t="shared" si="298"/>
        <v>Lower</v>
      </c>
      <c r="T1990" t="str">
        <f t="shared" si="301"/>
        <v>Below</v>
      </c>
      <c r="U1990" t="str">
        <f t="shared" si="302"/>
        <v>Above</v>
      </c>
      <c r="V1990" t="str">
        <f t="shared" si="303"/>
        <v>Below</v>
      </c>
      <c r="W1990" t="str">
        <f t="shared" si="300"/>
        <v>Below</v>
      </c>
      <c r="X1990" t="str">
        <f t="shared" si="304"/>
        <v>Buy</v>
      </c>
      <c r="Y1990" t="str">
        <f t="shared" si="299"/>
        <v/>
      </c>
    </row>
    <row r="1991" spans="1:25" x14ac:dyDescent="0.3">
      <c r="A1991" s="2">
        <v>43913</v>
      </c>
      <c r="B1991">
        <v>7945.7001953125</v>
      </c>
      <c r="C1991">
        <v>8159.25</v>
      </c>
      <c r="D1991">
        <v>7583.60009765625</v>
      </c>
      <c r="E1991">
        <v>7610.25</v>
      </c>
      <c r="F1991">
        <v>794.59997558593705</v>
      </c>
      <c r="G1991">
        <v>838.75</v>
      </c>
      <c r="H1991">
        <v>765</v>
      </c>
      <c r="I1991">
        <v>771.54998779296795</v>
      </c>
      <c r="J1991">
        <v>0.100003770096272</v>
      </c>
      <c r="K1991">
        <v>0.102797438490057</v>
      </c>
      <c r="L1991">
        <v>0.100875572307198</v>
      </c>
      <c r="M1991" s="19">
        <v>0.10138300158246601</v>
      </c>
      <c r="N1991">
        <v>0.10455389179821099</v>
      </c>
      <c r="O1991">
        <v>2.5687303857323401E-3</v>
      </c>
      <c r="P1991">
        <v>0.107122622183943</v>
      </c>
      <c r="Q1991">
        <v>0.101985161412479</v>
      </c>
      <c r="R1991" s="6" t="str">
        <f t="shared" si="297"/>
        <v>Lower</v>
      </c>
      <c r="S1991" t="str">
        <f t="shared" si="298"/>
        <v>Lower</v>
      </c>
      <c r="T1991" t="str">
        <f t="shared" si="301"/>
        <v>Below</v>
      </c>
      <c r="U1991" t="str">
        <f t="shared" si="302"/>
        <v>Above</v>
      </c>
      <c r="V1991" t="str">
        <f t="shared" si="303"/>
        <v>Below</v>
      </c>
      <c r="W1991" t="str">
        <f t="shared" si="300"/>
        <v>Below</v>
      </c>
      <c r="X1991" t="str">
        <f t="shared" si="304"/>
        <v>Buy</v>
      </c>
      <c r="Y1991" t="str">
        <f t="shared" si="299"/>
        <v/>
      </c>
    </row>
    <row r="1992" spans="1:25" x14ac:dyDescent="0.3">
      <c r="A1992" s="2">
        <v>43914</v>
      </c>
      <c r="B1992">
        <v>7848.2998046875</v>
      </c>
      <c r="C1992">
        <v>8036.9501953125</v>
      </c>
      <c r="D1992">
        <v>7511.10009765625</v>
      </c>
      <c r="E1992">
        <v>7801.0498046875</v>
      </c>
      <c r="F1992">
        <v>795.25</v>
      </c>
      <c r="G1992">
        <v>810</v>
      </c>
      <c r="H1992">
        <v>738.75</v>
      </c>
      <c r="I1992">
        <v>767.70001220703102</v>
      </c>
      <c r="J1992">
        <v>0.101327678578872</v>
      </c>
      <c r="K1992">
        <v>0.10078449913406499</v>
      </c>
      <c r="L1992">
        <v>9.8354434156791196E-2</v>
      </c>
      <c r="M1992" s="19">
        <v>9.8409833474686306E-2</v>
      </c>
      <c r="N1992">
        <v>0.104360219138938</v>
      </c>
      <c r="O1992">
        <v>2.87651802585182E-3</v>
      </c>
      <c r="P1992">
        <v>0.10723673716479</v>
      </c>
      <c r="Q1992">
        <v>0.10148370111308699</v>
      </c>
      <c r="R1992" s="6" t="str">
        <f t="shared" si="297"/>
        <v>Lower</v>
      </c>
      <c r="S1992" t="str">
        <f t="shared" si="298"/>
        <v>Lower</v>
      </c>
      <c r="T1992" t="str">
        <f t="shared" si="301"/>
        <v>Below</v>
      </c>
      <c r="U1992" t="str">
        <f t="shared" si="302"/>
        <v>Above</v>
      </c>
      <c r="V1992" t="str">
        <f t="shared" si="303"/>
        <v>Below</v>
      </c>
      <c r="W1992" t="str">
        <f t="shared" si="300"/>
        <v>Below</v>
      </c>
      <c r="X1992" t="str">
        <f t="shared" si="304"/>
        <v>Buy</v>
      </c>
      <c r="Y1992" t="str">
        <f t="shared" si="299"/>
        <v/>
      </c>
    </row>
    <row r="1993" spans="1:25" x14ac:dyDescent="0.3">
      <c r="A1993" s="2">
        <v>43915</v>
      </c>
      <c r="B1993">
        <v>7735.14990234375</v>
      </c>
      <c r="C1993">
        <v>8376.75</v>
      </c>
      <c r="D1993">
        <v>7714.75</v>
      </c>
      <c r="E1993">
        <v>8317.849609375</v>
      </c>
      <c r="F1993">
        <v>770.45001220703102</v>
      </c>
      <c r="G1993">
        <v>867.45001220703102</v>
      </c>
      <c r="H1993">
        <v>755.25</v>
      </c>
      <c r="I1993">
        <v>856.75</v>
      </c>
      <c r="J1993">
        <v>9.9603759711700601E-2</v>
      </c>
      <c r="K1993">
        <v>0.103554482610443</v>
      </c>
      <c r="L1993">
        <v>9.7896885835574696E-2</v>
      </c>
      <c r="M1993" s="19">
        <v>0.103001381394821</v>
      </c>
      <c r="N1993">
        <v>0.104423365921296</v>
      </c>
      <c r="O1993">
        <v>2.8294109214430101E-3</v>
      </c>
      <c r="P1993">
        <v>0.107252776842739</v>
      </c>
      <c r="Q1993">
        <v>0.10159395499985301</v>
      </c>
      <c r="R1993" s="6" t="str">
        <f t="shared" ref="R1993:R2056" si="305">IF(OR(M1993&lt;=Q1993,L1993&lt;=Q1993),"Lower",IF(OR(M1993&gt;=P1993,K1993&gt;=P1993),"Upper",0))</f>
        <v>Lower</v>
      </c>
      <c r="S1993" t="str">
        <f t="shared" si="298"/>
        <v>Lower</v>
      </c>
      <c r="T1993" t="str">
        <f t="shared" si="301"/>
        <v>Above</v>
      </c>
      <c r="U1993" t="str">
        <f t="shared" si="302"/>
        <v>Above</v>
      </c>
      <c r="V1993" t="str">
        <f t="shared" si="303"/>
        <v>Below</v>
      </c>
      <c r="W1993" t="str">
        <f t="shared" si="300"/>
        <v>Above</v>
      </c>
      <c r="X1993" t="str">
        <f t="shared" si="304"/>
        <v>Buy</v>
      </c>
      <c r="Y1993" t="str">
        <f t="shared" si="299"/>
        <v/>
      </c>
    </row>
    <row r="1994" spans="1:25" x14ac:dyDescent="0.3">
      <c r="A1994" s="2">
        <v>43916</v>
      </c>
      <c r="B1994">
        <v>8451</v>
      </c>
      <c r="C1994">
        <v>8749.0498046875</v>
      </c>
      <c r="D1994">
        <v>8304.900390625</v>
      </c>
      <c r="E1994">
        <v>8641.4501953125</v>
      </c>
      <c r="F1994">
        <v>870.09997558593705</v>
      </c>
      <c r="G1994">
        <v>937.70001220703102</v>
      </c>
      <c r="H1994">
        <v>841</v>
      </c>
      <c r="I1994">
        <v>901.09997558593705</v>
      </c>
      <c r="J1994">
        <v>0.102958226906394</v>
      </c>
      <c r="K1994">
        <v>0.10717735447163999</v>
      </c>
      <c r="L1994">
        <v>0.10126551318416301</v>
      </c>
      <c r="M1994" s="19">
        <v>0.10427647619548</v>
      </c>
      <c r="N1994">
        <v>0.104502754658072</v>
      </c>
      <c r="O1994">
        <v>2.8003028168282098E-3</v>
      </c>
      <c r="P1994">
        <v>0.1073030574749</v>
      </c>
      <c r="Q1994">
        <v>0.101702451841244</v>
      </c>
      <c r="R1994" s="6" t="str">
        <f t="shared" si="305"/>
        <v>Lower</v>
      </c>
      <c r="S1994" t="str">
        <f t="shared" si="298"/>
        <v>Lower</v>
      </c>
      <c r="T1994" t="str">
        <f t="shared" si="301"/>
        <v>Above</v>
      </c>
      <c r="U1994" t="str">
        <f t="shared" si="302"/>
        <v>Above</v>
      </c>
      <c r="V1994" t="str">
        <f t="shared" si="303"/>
        <v>Below</v>
      </c>
      <c r="W1994" t="str">
        <f t="shared" si="300"/>
        <v>Above</v>
      </c>
      <c r="X1994" t="str">
        <f t="shared" si="304"/>
        <v>Buy</v>
      </c>
      <c r="Y1994" t="str">
        <f t="shared" si="299"/>
        <v/>
      </c>
    </row>
    <row r="1995" spans="1:25" x14ac:dyDescent="0.3">
      <c r="A1995" s="2">
        <v>43917</v>
      </c>
      <c r="B1995">
        <v>8949.099609375</v>
      </c>
      <c r="C1995">
        <v>9038.900390625</v>
      </c>
      <c r="D1995">
        <v>8522.900390625</v>
      </c>
      <c r="E1995">
        <v>8660.25</v>
      </c>
      <c r="F1995">
        <v>944.95001220703102</v>
      </c>
      <c r="G1995">
        <v>988.65002441406205</v>
      </c>
      <c r="H1995">
        <v>872.09997558593705</v>
      </c>
      <c r="I1995">
        <v>904.45001220703102</v>
      </c>
      <c r="J1995">
        <v>0.105591629711787</v>
      </c>
      <c r="K1995">
        <v>0.10937724520556399</v>
      </c>
      <c r="L1995">
        <v>0.102324318672693</v>
      </c>
      <c r="M1995" s="19">
        <v>0.10443694029699201</v>
      </c>
      <c r="N1995">
        <v>0.1045693577984</v>
      </c>
      <c r="O1995">
        <v>2.78108056282078E-3</v>
      </c>
      <c r="P1995">
        <v>0.107350438361221</v>
      </c>
      <c r="Q1995">
        <v>0.101788277235579</v>
      </c>
      <c r="R1995" s="6" t="str">
        <f t="shared" si="305"/>
        <v>Upper</v>
      </c>
      <c r="S1995" t="str">
        <f t="shared" si="298"/>
        <v>Upper</v>
      </c>
      <c r="T1995" t="str">
        <f t="shared" si="301"/>
        <v>Above</v>
      </c>
      <c r="U1995" t="str">
        <f t="shared" si="302"/>
        <v>Above</v>
      </c>
      <c r="V1995" t="str">
        <f t="shared" si="303"/>
        <v>Below</v>
      </c>
      <c r="W1995" t="str">
        <f t="shared" si="300"/>
        <v>Below</v>
      </c>
      <c r="X1995" t="str">
        <f t="shared" si="304"/>
        <v>Sell</v>
      </c>
      <c r="Y1995" t="str">
        <f t="shared" si="299"/>
        <v>Sell</v>
      </c>
    </row>
    <row r="1996" spans="1:25" x14ac:dyDescent="0.3">
      <c r="A1996" s="2">
        <v>43920</v>
      </c>
      <c r="B1996">
        <v>8385.9501953125</v>
      </c>
      <c r="C1996">
        <v>8576</v>
      </c>
      <c r="D1996">
        <v>8244</v>
      </c>
      <c r="E1996">
        <v>8281.099609375</v>
      </c>
      <c r="F1996">
        <v>880</v>
      </c>
      <c r="G1996">
        <v>887</v>
      </c>
      <c r="H1996">
        <v>828</v>
      </c>
      <c r="I1996">
        <v>831.65002441406205</v>
      </c>
      <c r="J1996">
        <v>0.104937422653892</v>
      </c>
      <c r="K1996">
        <v>0.10342817164179099</v>
      </c>
      <c r="L1996">
        <v>0.10043668122270701</v>
      </c>
      <c r="M1996" s="19">
        <v>0.100427487126535</v>
      </c>
      <c r="N1996">
        <v>0.104334187309439</v>
      </c>
      <c r="O1996">
        <v>2.9261744035235801E-3</v>
      </c>
      <c r="P1996">
        <v>0.10726036171296199</v>
      </c>
      <c r="Q1996">
        <v>0.101408012905915</v>
      </c>
      <c r="R1996" s="6" t="str">
        <f t="shared" si="305"/>
        <v>Lower</v>
      </c>
      <c r="S1996" t="str">
        <f t="shared" ref="S1996:S2059" si="306">+IF(R1996=0,S1995,R1996)</f>
        <v>Lower</v>
      </c>
      <c r="T1996" t="str">
        <f t="shared" si="301"/>
        <v>Below</v>
      </c>
      <c r="U1996" t="str">
        <f t="shared" si="302"/>
        <v>Above</v>
      </c>
      <c r="V1996" t="str">
        <f t="shared" si="303"/>
        <v>Below</v>
      </c>
      <c r="W1996" t="str">
        <f t="shared" si="300"/>
        <v>Below</v>
      </c>
      <c r="X1996" t="str">
        <f t="shared" si="304"/>
        <v>Sell</v>
      </c>
      <c r="Y1996" t="str">
        <f t="shared" si="299"/>
        <v/>
      </c>
    </row>
    <row r="1997" spans="1:25" x14ac:dyDescent="0.3">
      <c r="A1997" s="2">
        <v>43921</v>
      </c>
      <c r="B1997">
        <v>8529.349609375</v>
      </c>
      <c r="C1997">
        <v>8678.2998046875</v>
      </c>
      <c r="D1997">
        <v>8358</v>
      </c>
      <c r="E1997">
        <v>8597.75</v>
      </c>
      <c r="F1997">
        <v>853.79998779296795</v>
      </c>
      <c r="G1997">
        <v>873.59997558593705</v>
      </c>
      <c r="H1997">
        <v>838</v>
      </c>
      <c r="I1997">
        <v>861.90002441406205</v>
      </c>
      <c r="J1997">
        <v>0.100101417680724</v>
      </c>
      <c r="K1997">
        <v>0.100664876213895</v>
      </c>
      <c r="L1997">
        <v>0.100263220866235</v>
      </c>
      <c r="M1997" s="19">
        <v>0.100247160526191</v>
      </c>
      <c r="N1997">
        <v>0.104048663071322</v>
      </c>
      <c r="O1997">
        <v>3.0359696834952499E-3</v>
      </c>
      <c r="P1997">
        <v>0.107084632754817</v>
      </c>
      <c r="Q1997">
        <v>0.10101269338782599</v>
      </c>
      <c r="R1997" s="6" t="str">
        <f t="shared" si="305"/>
        <v>Lower</v>
      </c>
      <c r="S1997" t="str">
        <f t="shared" si="306"/>
        <v>Lower</v>
      </c>
      <c r="T1997" t="str">
        <f t="shared" si="301"/>
        <v>Below</v>
      </c>
      <c r="U1997" t="str">
        <f t="shared" si="302"/>
        <v>Above</v>
      </c>
      <c r="V1997" t="str">
        <f t="shared" si="303"/>
        <v>Below</v>
      </c>
      <c r="W1997" t="str">
        <f t="shared" si="300"/>
        <v>Below</v>
      </c>
      <c r="X1997" t="str">
        <f t="shared" si="304"/>
        <v>Sell</v>
      </c>
      <c r="Y1997" t="str">
        <f t="shared" si="299"/>
        <v/>
      </c>
    </row>
    <row r="1998" spans="1:25" x14ac:dyDescent="0.3">
      <c r="A1998" s="2">
        <v>43922</v>
      </c>
      <c r="B1998">
        <v>8584.099609375</v>
      </c>
      <c r="C1998">
        <v>8588.099609375</v>
      </c>
      <c r="D1998">
        <v>8198.349609375</v>
      </c>
      <c r="E1998">
        <v>8253.7998046875</v>
      </c>
      <c r="F1998">
        <v>863.84997558593705</v>
      </c>
      <c r="G1998">
        <v>863.84997558593705</v>
      </c>
      <c r="H1998">
        <v>820</v>
      </c>
      <c r="I1998">
        <v>829.65002441406205</v>
      </c>
      <c r="J1998">
        <v>0.10063373153807401</v>
      </c>
      <c r="K1998">
        <v>0.10058686029246</v>
      </c>
      <c r="L1998">
        <v>0.100020130766601</v>
      </c>
      <c r="M1998" s="19">
        <v>0.10051734280529601</v>
      </c>
      <c r="N1998">
        <v>0.10384685303214</v>
      </c>
      <c r="O1998">
        <v>3.1332335668883202E-3</v>
      </c>
      <c r="P1998">
        <v>0.106980086599028</v>
      </c>
      <c r="Q1998">
        <v>0.10071361946525199</v>
      </c>
      <c r="R1998" s="6" t="str">
        <f t="shared" si="305"/>
        <v>Lower</v>
      </c>
      <c r="S1998" t="str">
        <f t="shared" si="306"/>
        <v>Lower</v>
      </c>
      <c r="T1998" t="str">
        <f t="shared" si="301"/>
        <v>Below</v>
      </c>
      <c r="U1998" t="str">
        <f t="shared" si="302"/>
        <v>Above</v>
      </c>
      <c r="V1998" t="str">
        <f t="shared" si="303"/>
        <v>Below</v>
      </c>
      <c r="W1998" t="str">
        <f t="shared" si="300"/>
        <v>Below</v>
      </c>
      <c r="X1998" t="str">
        <f t="shared" si="304"/>
        <v>Sell</v>
      </c>
      <c r="Y1998" t="str">
        <f t="shared" si="299"/>
        <v/>
      </c>
    </row>
    <row r="1999" spans="1:25" x14ac:dyDescent="0.3">
      <c r="A1999" s="2">
        <v>43924</v>
      </c>
      <c r="B1999">
        <v>8356.5498046875</v>
      </c>
      <c r="C1999">
        <v>8356.5498046875</v>
      </c>
      <c r="D1999">
        <v>8055.7998046875</v>
      </c>
      <c r="E1999">
        <v>8083.7998046875</v>
      </c>
      <c r="F1999">
        <v>843</v>
      </c>
      <c r="G1999">
        <v>844</v>
      </c>
      <c r="H1999">
        <v>810</v>
      </c>
      <c r="I1999">
        <v>813.84997558593705</v>
      </c>
      <c r="J1999">
        <v>0.100878953599621</v>
      </c>
      <c r="K1999">
        <v>0.100998620211246</v>
      </c>
      <c r="L1999">
        <v>0.10054867544358199</v>
      </c>
      <c r="M1999" s="19">
        <v>0.100676661378231</v>
      </c>
      <c r="N1999">
        <v>0.103775140035875</v>
      </c>
      <c r="O1999">
        <v>3.19093865243332E-3</v>
      </c>
      <c r="P1999">
        <v>0.106966078688309</v>
      </c>
      <c r="Q1999">
        <v>0.100584201383442</v>
      </c>
      <c r="R1999" s="6" t="str">
        <f t="shared" si="305"/>
        <v>Lower</v>
      </c>
      <c r="S1999" t="str">
        <f t="shared" si="306"/>
        <v>Lower</v>
      </c>
      <c r="T1999" t="str">
        <f t="shared" si="301"/>
        <v>Above</v>
      </c>
      <c r="U1999" t="str">
        <f t="shared" si="302"/>
        <v>Above</v>
      </c>
      <c r="V1999" t="str">
        <f t="shared" si="303"/>
        <v>Below</v>
      </c>
      <c r="W1999" t="str">
        <f t="shared" si="300"/>
        <v>Above</v>
      </c>
      <c r="X1999" t="str">
        <f t="shared" si="304"/>
        <v>Buy</v>
      </c>
      <c r="Y1999" t="str">
        <f t="shared" si="299"/>
        <v>Buy</v>
      </c>
    </row>
    <row r="2000" spans="1:25" x14ac:dyDescent="0.3">
      <c r="A2000" s="2">
        <v>43928</v>
      </c>
      <c r="B2000">
        <v>8446.2998046875</v>
      </c>
      <c r="C2000">
        <v>8819.400390625</v>
      </c>
      <c r="D2000">
        <v>8360.9501953125</v>
      </c>
      <c r="E2000">
        <v>8792.2001953125</v>
      </c>
      <c r="F2000">
        <v>874</v>
      </c>
      <c r="G2000">
        <v>907.29998779296795</v>
      </c>
      <c r="H2000">
        <v>845.34997558593705</v>
      </c>
      <c r="I2000">
        <v>896.09997558593705</v>
      </c>
      <c r="J2000">
        <v>0.103477264625978</v>
      </c>
      <c r="K2000">
        <v>0.10287547311690499</v>
      </c>
      <c r="L2000">
        <v>0.101106926346705</v>
      </c>
      <c r="M2000" s="19">
        <v>0.101919878492267</v>
      </c>
      <c r="N2000">
        <v>0.10376265061864</v>
      </c>
      <c r="O2000">
        <v>3.19803419619181E-3</v>
      </c>
      <c r="P2000">
        <v>0.10696068481483099</v>
      </c>
      <c r="Q2000">
        <v>0.100564616422448</v>
      </c>
      <c r="R2000" s="6">
        <f t="shared" si="305"/>
        <v>0</v>
      </c>
      <c r="S2000" t="str">
        <f t="shared" si="306"/>
        <v>Lower</v>
      </c>
      <c r="T2000" t="str">
        <f t="shared" si="301"/>
        <v>Above</v>
      </c>
      <c r="U2000" t="str">
        <f t="shared" si="302"/>
        <v>Above</v>
      </c>
      <c r="V2000" t="str">
        <f t="shared" si="303"/>
        <v>Below</v>
      </c>
      <c r="W2000" t="str">
        <f t="shared" si="300"/>
        <v>Above</v>
      </c>
      <c r="X2000" t="str">
        <f t="shared" si="304"/>
        <v>Buy</v>
      </c>
      <c r="Y2000" t="str">
        <f t="shared" si="299"/>
        <v/>
      </c>
    </row>
    <row r="2001" spans="1:25" x14ac:dyDescent="0.3">
      <c r="A2001" s="2">
        <v>43929</v>
      </c>
      <c r="B2001">
        <v>8688.900390625</v>
      </c>
      <c r="C2001">
        <v>9131.7001953125</v>
      </c>
      <c r="D2001">
        <v>8653.900390625</v>
      </c>
      <c r="E2001">
        <v>8748.75</v>
      </c>
      <c r="F2001">
        <v>879.95001220703102</v>
      </c>
      <c r="G2001">
        <v>945</v>
      </c>
      <c r="H2001">
        <v>866.09997558593705</v>
      </c>
      <c r="I2001">
        <v>888.90002441406205</v>
      </c>
      <c r="J2001">
        <v>0.10127288524983701</v>
      </c>
      <c r="K2001">
        <v>0.10348565763088501</v>
      </c>
      <c r="L2001">
        <v>0.100082036595222</v>
      </c>
      <c r="M2001" s="19">
        <v>0.10160308894574201</v>
      </c>
      <c r="N2001">
        <v>0.103679216331987</v>
      </c>
      <c r="O2001">
        <v>3.2330900447125801E-3</v>
      </c>
      <c r="P2001">
        <v>0.1069123063767</v>
      </c>
      <c r="Q2001">
        <v>0.10044612628727501</v>
      </c>
      <c r="R2001" s="6" t="str">
        <f t="shared" si="305"/>
        <v>Lower</v>
      </c>
      <c r="S2001" t="str">
        <f t="shared" si="306"/>
        <v>Lower</v>
      </c>
      <c r="T2001" t="str">
        <f t="shared" si="301"/>
        <v>Above</v>
      </c>
      <c r="U2001" t="str">
        <f t="shared" si="302"/>
        <v>Above</v>
      </c>
      <c r="V2001" t="str">
        <f t="shared" si="303"/>
        <v>Below</v>
      </c>
      <c r="W2001" t="str">
        <f t="shared" si="300"/>
        <v>Above</v>
      </c>
      <c r="X2001" t="str">
        <f t="shared" si="304"/>
        <v>Buy</v>
      </c>
      <c r="Y2001" t="str">
        <f t="shared" si="299"/>
        <v/>
      </c>
    </row>
    <row r="2002" spans="1:25" x14ac:dyDescent="0.3">
      <c r="A2002" s="2">
        <v>43930</v>
      </c>
      <c r="B2002">
        <v>8973.0498046875</v>
      </c>
      <c r="C2002">
        <v>9128.349609375</v>
      </c>
      <c r="D2002">
        <v>8904.5498046875</v>
      </c>
      <c r="E2002">
        <v>9111.900390625</v>
      </c>
      <c r="F2002">
        <v>913</v>
      </c>
      <c r="G2002">
        <v>930.90002441406205</v>
      </c>
      <c r="H2002">
        <v>890</v>
      </c>
      <c r="I2002">
        <v>925.04998779296795</v>
      </c>
      <c r="J2002">
        <v>0.101749128765901</v>
      </c>
      <c r="K2002">
        <v>0.101979006529067</v>
      </c>
      <c r="L2002">
        <v>9.9948904719640005E-2</v>
      </c>
      <c r="M2002" s="19">
        <v>0.101521082116385</v>
      </c>
      <c r="N2002">
        <v>0.10345791921795</v>
      </c>
      <c r="O2002">
        <v>3.22114473870292E-3</v>
      </c>
      <c r="P2002">
        <v>0.106679063956653</v>
      </c>
      <c r="Q2002">
        <v>0.100236774479247</v>
      </c>
      <c r="R2002" s="6" t="str">
        <f t="shared" si="305"/>
        <v>Lower</v>
      </c>
      <c r="S2002" t="str">
        <f t="shared" si="306"/>
        <v>Lower</v>
      </c>
      <c r="T2002" t="str">
        <f t="shared" si="301"/>
        <v>Above</v>
      </c>
      <c r="U2002" t="str">
        <f t="shared" si="302"/>
        <v>Above</v>
      </c>
      <c r="V2002" t="str">
        <f t="shared" si="303"/>
        <v>Below</v>
      </c>
      <c r="W2002" t="str">
        <f t="shared" si="300"/>
        <v>Above</v>
      </c>
      <c r="X2002" t="str">
        <f t="shared" si="304"/>
        <v>Buy</v>
      </c>
      <c r="Y2002" t="str">
        <f t="shared" si="299"/>
        <v/>
      </c>
    </row>
    <row r="2003" spans="1:25" x14ac:dyDescent="0.3">
      <c r="A2003" s="2">
        <v>43934</v>
      </c>
      <c r="B2003">
        <v>9103.9501953125</v>
      </c>
      <c r="C2003">
        <v>9112.0498046875</v>
      </c>
      <c r="D2003">
        <v>8912.400390625</v>
      </c>
      <c r="E2003">
        <v>8993.849609375</v>
      </c>
      <c r="F2003">
        <v>934</v>
      </c>
      <c r="G2003">
        <v>946.70001220703102</v>
      </c>
      <c r="H2003">
        <v>886.20001220703102</v>
      </c>
      <c r="I2003">
        <v>895.34997558593705</v>
      </c>
      <c r="J2003">
        <v>0.102592828383541</v>
      </c>
      <c r="K2003">
        <v>0.10389539483421401</v>
      </c>
      <c r="L2003">
        <v>9.9434492770233807E-2</v>
      </c>
      <c r="M2003" s="19">
        <v>9.9551361705297298E-2</v>
      </c>
      <c r="N2003">
        <v>0.10311058097324501</v>
      </c>
      <c r="O2003">
        <v>3.2504667574014801E-3</v>
      </c>
      <c r="P2003">
        <v>0.106361047730646</v>
      </c>
      <c r="Q2003">
        <v>9.9860114215843607E-2</v>
      </c>
      <c r="R2003" s="6" t="str">
        <f t="shared" si="305"/>
        <v>Lower</v>
      </c>
      <c r="S2003" t="str">
        <f t="shared" si="306"/>
        <v>Lower</v>
      </c>
      <c r="T2003" t="str">
        <f t="shared" si="301"/>
        <v>Below</v>
      </c>
      <c r="U2003" t="str">
        <f t="shared" si="302"/>
        <v>Above</v>
      </c>
      <c r="V2003" t="str">
        <f t="shared" si="303"/>
        <v>Below</v>
      </c>
      <c r="W2003" t="str">
        <f t="shared" si="300"/>
        <v>Below</v>
      </c>
      <c r="X2003" t="str">
        <f t="shared" si="304"/>
        <v>Buy</v>
      </c>
      <c r="Y2003" t="str">
        <f t="shared" si="299"/>
        <v/>
      </c>
    </row>
    <row r="2004" spans="1:25" x14ac:dyDescent="0.3">
      <c r="A2004" s="2">
        <v>43936</v>
      </c>
      <c r="B2004">
        <v>9196.400390625</v>
      </c>
      <c r="C2004">
        <v>9261.2001953125</v>
      </c>
      <c r="D2004">
        <v>8874.099609375</v>
      </c>
      <c r="E2004">
        <v>8925.2998046875</v>
      </c>
      <c r="F2004">
        <v>930.5</v>
      </c>
      <c r="G2004">
        <v>930.5</v>
      </c>
      <c r="H2004">
        <v>843</v>
      </c>
      <c r="I2004">
        <v>863.29998779296795</v>
      </c>
      <c r="J2004">
        <v>0.101180892574943</v>
      </c>
      <c r="K2004">
        <v>0.10047293875268599</v>
      </c>
      <c r="L2004">
        <v>9.4995553025956095E-2</v>
      </c>
      <c r="M2004" s="19">
        <v>9.6725040803623194E-2</v>
      </c>
      <c r="N2004">
        <v>0.102622099061436</v>
      </c>
      <c r="O2004">
        <v>3.4434977677158798E-3</v>
      </c>
      <c r="P2004">
        <v>0.106065596829152</v>
      </c>
      <c r="Q2004">
        <v>9.9178601293720595E-2</v>
      </c>
      <c r="R2004" s="6" t="str">
        <f t="shared" si="305"/>
        <v>Lower</v>
      </c>
      <c r="S2004" t="str">
        <f t="shared" si="306"/>
        <v>Lower</v>
      </c>
      <c r="T2004" t="str">
        <f t="shared" si="301"/>
        <v>Below</v>
      </c>
      <c r="U2004" t="str">
        <f t="shared" si="302"/>
        <v>Above</v>
      </c>
      <c r="V2004" t="str">
        <f t="shared" si="303"/>
        <v>Below</v>
      </c>
      <c r="W2004" t="str">
        <f t="shared" si="300"/>
        <v>Below</v>
      </c>
      <c r="X2004" t="str">
        <f t="shared" si="304"/>
        <v>Buy</v>
      </c>
      <c r="Y2004" t="str">
        <f t="shared" si="299"/>
        <v/>
      </c>
    </row>
    <row r="2005" spans="1:25" x14ac:dyDescent="0.3">
      <c r="A2005" s="2">
        <v>43937</v>
      </c>
      <c r="B2005">
        <v>8851.25</v>
      </c>
      <c r="C2005">
        <v>9053.75</v>
      </c>
      <c r="D2005">
        <v>8821.900390625</v>
      </c>
      <c r="E2005">
        <v>8992.7998046875</v>
      </c>
      <c r="F2005">
        <v>865</v>
      </c>
      <c r="G2005">
        <v>890.70001220703102</v>
      </c>
      <c r="H2005">
        <v>856.25</v>
      </c>
      <c r="I2005">
        <v>879.75</v>
      </c>
      <c r="J2005">
        <v>9.7726309843242404E-2</v>
      </c>
      <c r="K2005">
        <v>9.8379126020381694E-2</v>
      </c>
      <c r="L2005">
        <v>9.7059586039979898E-2</v>
      </c>
      <c r="M2005" s="19">
        <v>9.7828264734796999E-2</v>
      </c>
      <c r="N2005">
        <v>0.10214044079866</v>
      </c>
      <c r="O2005">
        <v>3.40446835419126E-3</v>
      </c>
      <c r="P2005">
        <v>0.105544909152852</v>
      </c>
      <c r="Q2005">
        <v>9.8735972444469494E-2</v>
      </c>
      <c r="R2005" s="6" t="str">
        <f t="shared" si="305"/>
        <v>Lower</v>
      </c>
      <c r="S2005" t="str">
        <f t="shared" si="306"/>
        <v>Lower</v>
      </c>
      <c r="T2005" t="str">
        <f t="shared" si="301"/>
        <v>Below</v>
      </c>
      <c r="U2005" t="str">
        <f t="shared" si="302"/>
        <v>Above</v>
      </c>
      <c r="V2005" t="str">
        <f t="shared" si="303"/>
        <v>Below</v>
      </c>
      <c r="W2005" t="str">
        <f t="shared" si="300"/>
        <v>Below</v>
      </c>
      <c r="X2005" t="str">
        <f t="shared" si="304"/>
        <v>Buy</v>
      </c>
      <c r="Y2005" t="str">
        <f t="shared" si="299"/>
        <v/>
      </c>
    </row>
    <row r="2006" spans="1:25" x14ac:dyDescent="0.3">
      <c r="A2006" s="2">
        <v>43938</v>
      </c>
      <c r="B2006">
        <v>9323.4501953125</v>
      </c>
      <c r="C2006">
        <v>9324</v>
      </c>
      <c r="D2006">
        <v>9091.349609375</v>
      </c>
      <c r="E2006">
        <v>9266.75</v>
      </c>
      <c r="F2006">
        <v>915</v>
      </c>
      <c r="G2006">
        <v>920</v>
      </c>
      <c r="H2006">
        <v>887.25</v>
      </c>
      <c r="I2006">
        <v>910.29998779296795</v>
      </c>
      <c r="J2006">
        <v>9.8139635095603195E-2</v>
      </c>
      <c r="K2006">
        <v>9.8670098670098599E-2</v>
      </c>
      <c r="L2006">
        <v>9.7592770944048501E-2</v>
      </c>
      <c r="M2006" s="19">
        <v>9.8232928242692197E-2</v>
      </c>
      <c r="N2006">
        <v>0.10161848664134</v>
      </c>
      <c r="O2006">
        <v>3.14036712461224E-3</v>
      </c>
      <c r="P2006">
        <v>0.10475885376595299</v>
      </c>
      <c r="Q2006">
        <v>9.8478119516728704E-2</v>
      </c>
      <c r="R2006" s="6" t="str">
        <f t="shared" si="305"/>
        <v>Lower</v>
      </c>
      <c r="S2006" t="str">
        <f t="shared" si="306"/>
        <v>Lower</v>
      </c>
      <c r="T2006" t="str">
        <f t="shared" si="301"/>
        <v>Below</v>
      </c>
      <c r="U2006" t="str">
        <f t="shared" si="302"/>
        <v>Above</v>
      </c>
      <c r="V2006" t="str">
        <f t="shared" si="303"/>
        <v>Below</v>
      </c>
      <c r="W2006" t="str">
        <f t="shared" si="300"/>
        <v>Below</v>
      </c>
      <c r="X2006" t="str">
        <f t="shared" si="304"/>
        <v>Buy</v>
      </c>
      <c r="Y2006" t="str">
        <f t="shared" si="299"/>
        <v/>
      </c>
    </row>
    <row r="2007" spans="1:25" x14ac:dyDescent="0.3">
      <c r="A2007" s="2">
        <v>43941</v>
      </c>
      <c r="B2007">
        <v>9390.2001953125</v>
      </c>
      <c r="C2007">
        <v>9390.849609375</v>
      </c>
      <c r="D2007">
        <v>9230.7998046875</v>
      </c>
      <c r="E2007">
        <v>9261.849609375</v>
      </c>
      <c r="F2007">
        <v>951</v>
      </c>
      <c r="G2007">
        <v>960.95001220703102</v>
      </c>
      <c r="H2007">
        <v>935</v>
      </c>
      <c r="I2007">
        <v>944.84997558593705</v>
      </c>
      <c r="J2007">
        <v>0.101275796066065</v>
      </c>
      <c r="K2007">
        <v>0.102328335792717</v>
      </c>
      <c r="L2007">
        <v>0.101291331172104</v>
      </c>
      <c r="M2007" s="19">
        <v>0.10201525779791799</v>
      </c>
      <c r="N2007">
        <v>0.101282121396428</v>
      </c>
      <c r="O2007">
        <v>2.6608105613606299E-3</v>
      </c>
      <c r="P2007">
        <v>0.103942931957788</v>
      </c>
      <c r="Q2007">
        <v>9.8621310835067602E-2</v>
      </c>
      <c r="R2007" s="6">
        <f t="shared" si="305"/>
        <v>0</v>
      </c>
      <c r="S2007" t="str">
        <f t="shared" si="306"/>
        <v>Lower</v>
      </c>
      <c r="T2007" t="str">
        <f t="shared" si="301"/>
        <v>Above</v>
      </c>
      <c r="U2007" t="str">
        <f t="shared" si="302"/>
        <v>Above</v>
      </c>
      <c r="V2007" t="str">
        <f t="shared" si="303"/>
        <v>Below</v>
      </c>
      <c r="W2007" t="str">
        <f t="shared" si="300"/>
        <v>Above</v>
      </c>
      <c r="X2007" t="str">
        <f t="shared" si="304"/>
        <v>Buy</v>
      </c>
      <c r="Y2007" t="str">
        <f t="shared" si="299"/>
        <v/>
      </c>
    </row>
    <row r="2008" spans="1:25" x14ac:dyDescent="0.3">
      <c r="A2008" s="2">
        <v>43942</v>
      </c>
      <c r="B2008">
        <v>9016.9501953125</v>
      </c>
      <c r="C2008">
        <v>9044.400390625</v>
      </c>
      <c r="D2008">
        <v>8909.400390625</v>
      </c>
      <c r="E2008">
        <v>8981.4501953125</v>
      </c>
      <c r="F2008">
        <v>925</v>
      </c>
      <c r="G2008">
        <v>934</v>
      </c>
      <c r="H2008">
        <v>908</v>
      </c>
      <c r="I2008">
        <v>921.65002441406205</v>
      </c>
      <c r="J2008">
        <v>0.102584574602714</v>
      </c>
      <c r="K2008">
        <v>0.10326831626872</v>
      </c>
      <c r="L2008">
        <v>0.101914827057885</v>
      </c>
      <c r="M2008" s="19">
        <v>0.102617061206338</v>
      </c>
      <c r="N2008">
        <v>0.101235735387233</v>
      </c>
      <c r="O2008">
        <v>2.6271632173068302E-3</v>
      </c>
      <c r="P2008">
        <v>0.10386289860454</v>
      </c>
      <c r="Q2008">
        <v>9.8608572169926301E-2</v>
      </c>
      <c r="R2008" s="6">
        <f t="shared" si="305"/>
        <v>0</v>
      </c>
      <c r="S2008" t="str">
        <f t="shared" si="306"/>
        <v>Lower</v>
      </c>
      <c r="T2008" t="str">
        <f t="shared" si="301"/>
        <v>Above</v>
      </c>
      <c r="U2008" t="str">
        <f t="shared" si="302"/>
        <v>Above</v>
      </c>
      <c r="V2008" t="str">
        <f t="shared" si="303"/>
        <v>Below</v>
      </c>
      <c r="W2008" t="str">
        <f t="shared" si="300"/>
        <v>Above</v>
      </c>
      <c r="X2008" t="str">
        <f t="shared" si="304"/>
        <v>Buy</v>
      </c>
      <c r="Y2008" t="str">
        <f t="shared" si="299"/>
        <v/>
      </c>
    </row>
    <row r="2009" spans="1:25" x14ac:dyDescent="0.3">
      <c r="A2009" s="2">
        <v>43943</v>
      </c>
      <c r="B2009">
        <v>9026.75</v>
      </c>
      <c r="C2009">
        <v>9209.75</v>
      </c>
      <c r="D2009">
        <v>8946.25</v>
      </c>
      <c r="E2009">
        <v>9187.2998046875</v>
      </c>
      <c r="F2009">
        <v>919.15002441406205</v>
      </c>
      <c r="G2009">
        <v>933</v>
      </c>
      <c r="H2009">
        <v>907.29998779296795</v>
      </c>
      <c r="I2009">
        <v>928.59997558593705</v>
      </c>
      <c r="J2009">
        <v>0.101825133565686</v>
      </c>
      <c r="K2009">
        <v>0.101305681478867</v>
      </c>
      <c r="L2009">
        <v>0.101416793381916</v>
      </c>
      <c r="M2009" s="19">
        <v>0.10107430859197</v>
      </c>
      <c r="N2009">
        <v>0.10087070945199</v>
      </c>
      <c r="O2009">
        <v>2.02006111795962E-3</v>
      </c>
      <c r="P2009">
        <v>0.102890770569949</v>
      </c>
      <c r="Q2009">
        <v>9.8850648334030497E-2</v>
      </c>
      <c r="R2009" s="6">
        <f t="shared" si="305"/>
        <v>0</v>
      </c>
      <c r="S2009" t="str">
        <f t="shared" si="306"/>
        <v>Lower</v>
      </c>
      <c r="T2009" t="str">
        <f t="shared" si="301"/>
        <v>Above</v>
      </c>
      <c r="U2009" t="str">
        <f t="shared" si="302"/>
        <v>Above</v>
      </c>
      <c r="V2009" t="str">
        <f t="shared" si="303"/>
        <v>Below</v>
      </c>
      <c r="W2009" t="str">
        <f t="shared" si="300"/>
        <v>Above</v>
      </c>
      <c r="X2009" t="str">
        <f t="shared" si="304"/>
        <v>Buy</v>
      </c>
      <c r="Y2009" t="str">
        <f t="shared" si="299"/>
        <v/>
      </c>
    </row>
    <row r="2010" spans="1:25" x14ac:dyDescent="0.3">
      <c r="A2010" s="2">
        <v>43944</v>
      </c>
      <c r="B2010">
        <v>9232.349609375</v>
      </c>
      <c r="C2010">
        <v>9343.599609375</v>
      </c>
      <c r="D2010">
        <v>9170.150390625</v>
      </c>
      <c r="E2010">
        <v>9313.900390625</v>
      </c>
      <c r="F2010">
        <v>935</v>
      </c>
      <c r="G2010">
        <v>958.5</v>
      </c>
      <c r="H2010">
        <v>912.54998779296795</v>
      </c>
      <c r="I2010">
        <v>954.95001220703102</v>
      </c>
      <c r="J2010">
        <v>0.101274327723741</v>
      </c>
      <c r="K2010">
        <v>0.10258359091482</v>
      </c>
      <c r="L2010">
        <v>9.9513088544971207E-2</v>
      </c>
      <c r="M2010" s="19">
        <v>0.10252954961470701</v>
      </c>
      <c r="N2010">
        <v>0.100949705351622</v>
      </c>
      <c r="O2010">
        <v>2.0539180327376599E-3</v>
      </c>
      <c r="P2010">
        <v>0.10300362338435901</v>
      </c>
      <c r="Q2010">
        <v>9.8895787318884404E-2</v>
      </c>
      <c r="R2010" s="6">
        <f t="shared" si="305"/>
        <v>0</v>
      </c>
      <c r="S2010" t="str">
        <f t="shared" si="306"/>
        <v>Lower</v>
      </c>
      <c r="T2010" t="str">
        <f t="shared" si="301"/>
        <v>Above</v>
      </c>
      <c r="U2010" t="str">
        <f t="shared" si="302"/>
        <v>Above</v>
      </c>
      <c r="V2010" t="str">
        <f t="shared" si="303"/>
        <v>Below</v>
      </c>
      <c r="W2010" t="str">
        <f t="shared" si="300"/>
        <v>Above</v>
      </c>
      <c r="X2010" t="str">
        <f t="shared" si="304"/>
        <v>Buy</v>
      </c>
      <c r="Y2010" t="str">
        <f t="shared" si="299"/>
        <v/>
      </c>
    </row>
    <row r="2011" spans="1:25" x14ac:dyDescent="0.3">
      <c r="A2011" s="2">
        <v>43945</v>
      </c>
      <c r="B2011">
        <v>9163.900390625</v>
      </c>
      <c r="C2011">
        <v>9296.900390625</v>
      </c>
      <c r="D2011">
        <v>9141.2998046875</v>
      </c>
      <c r="E2011">
        <v>9154.400390625</v>
      </c>
      <c r="F2011">
        <v>933</v>
      </c>
      <c r="G2011">
        <v>958.40002441406205</v>
      </c>
      <c r="H2011">
        <v>926</v>
      </c>
      <c r="I2011">
        <v>938.04998779296795</v>
      </c>
      <c r="J2011">
        <v>0.10181254271974501</v>
      </c>
      <c r="K2011">
        <v>0.103088124444197</v>
      </c>
      <c r="L2011">
        <v>0.101298504565528</v>
      </c>
      <c r="M2011" s="19">
        <v>0.102469844857738</v>
      </c>
      <c r="N2011">
        <v>0.101004047515385</v>
      </c>
      <c r="O2011">
        <v>2.0801951261971898E-3</v>
      </c>
      <c r="P2011">
        <v>0.103084242641582</v>
      </c>
      <c r="Q2011">
        <v>9.8923852389188494E-2</v>
      </c>
      <c r="R2011" s="6" t="str">
        <f t="shared" si="305"/>
        <v>Upper</v>
      </c>
      <c r="S2011" t="str">
        <f t="shared" si="306"/>
        <v>Upper</v>
      </c>
      <c r="T2011" t="str">
        <f t="shared" si="301"/>
        <v>Above</v>
      </c>
      <c r="U2011" t="str">
        <f t="shared" si="302"/>
        <v>Above</v>
      </c>
      <c r="V2011" t="str">
        <f t="shared" si="303"/>
        <v>Below</v>
      </c>
      <c r="W2011" t="str">
        <f t="shared" si="300"/>
        <v>Below</v>
      </c>
      <c r="X2011" t="str">
        <f t="shared" si="304"/>
        <v>Sell</v>
      </c>
      <c r="Y2011" t="str">
        <f t="shared" si="299"/>
        <v>Sell</v>
      </c>
    </row>
    <row r="2012" spans="1:25" x14ac:dyDescent="0.3">
      <c r="A2012" s="2">
        <v>43948</v>
      </c>
      <c r="B2012">
        <v>9259.7001953125</v>
      </c>
      <c r="C2012">
        <v>9377.099609375</v>
      </c>
      <c r="D2012">
        <v>9250.349609375</v>
      </c>
      <c r="E2012">
        <v>9282.2998046875</v>
      </c>
      <c r="F2012">
        <v>945.15002441406205</v>
      </c>
      <c r="G2012">
        <v>957.40002441406205</v>
      </c>
      <c r="H2012">
        <v>926.29998779296795</v>
      </c>
      <c r="I2012">
        <v>929.70001220703102</v>
      </c>
      <c r="J2012">
        <v>0.102071341887777</v>
      </c>
      <c r="K2012">
        <v>0.102099803169081</v>
      </c>
      <c r="L2012">
        <v>0.100136754491331</v>
      </c>
      <c r="M2012" s="19">
        <v>0.10015836934479699</v>
      </c>
      <c r="N2012">
        <v>0.101091474308891</v>
      </c>
      <c r="O2012">
        <v>2.0006496272965001E-3</v>
      </c>
      <c r="P2012">
        <v>0.103092123936187</v>
      </c>
      <c r="Q2012">
        <v>9.9090824681594705E-2</v>
      </c>
      <c r="R2012" s="6">
        <f t="shared" si="305"/>
        <v>0</v>
      </c>
      <c r="S2012" t="str">
        <f t="shared" si="306"/>
        <v>Upper</v>
      </c>
      <c r="T2012" t="str">
        <f t="shared" si="301"/>
        <v>Above</v>
      </c>
      <c r="U2012" t="str">
        <f t="shared" si="302"/>
        <v>Above</v>
      </c>
      <c r="V2012" t="str">
        <f t="shared" si="303"/>
        <v>Below</v>
      </c>
      <c r="W2012" t="str">
        <f t="shared" si="300"/>
        <v>Below</v>
      </c>
      <c r="X2012" t="str">
        <f t="shared" si="304"/>
        <v>Sell</v>
      </c>
      <c r="Y2012" t="str">
        <f t="shared" si="299"/>
        <v/>
      </c>
    </row>
    <row r="2013" spans="1:25" x14ac:dyDescent="0.3">
      <c r="A2013" s="2">
        <v>43949</v>
      </c>
      <c r="B2013">
        <v>9389.7998046875</v>
      </c>
      <c r="C2013">
        <v>9404.400390625</v>
      </c>
      <c r="D2013">
        <v>9260</v>
      </c>
      <c r="E2013">
        <v>9380.900390625</v>
      </c>
      <c r="F2013">
        <v>943.79998779296795</v>
      </c>
      <c r="G2013">
        <v>943.79998779296795</v>
      </c>
      <c r="H2013">
        <v>922</v>
      </c>
      <c r="I2013">
        <v>931.40002441406205</v>
      </c>
      <c r="J2013">
        <v>0.100513323758171</v>
      </c>
      <c r="K2013">
        <v>0.10035727410477099</v>
      </c>
      <c r="L2013">
        <v>9.9568034557235396E-2</v>
      </c>
      <c r="M2013" s="19">
        <v>9.9286847277994403E-2</v>
      </c>
      <c r="N2013">
        <v>0.100905747603049</v>
      </c>
      <c r="O2013">
        <v>1.9863802724836999E-3</v>
      </c>
      <c r="P2013">
        <v>0.10289212787553299</v>
      </c>
      <c r="Q2013">
        <v>9.8919367330566194E-2</v>
      </c>
      <c r="R2013" s="6">
        <f t="shared" si="305"/>
        <v>0</v>
      </c>
      <c r="S2013" t="str">
        <f t="shared" si="306"/>
        <v>Upper</v>
      </c>
      <c r="T2013" t="str">
        <f t="shared" si="301"/>
        <v>Above</v>
      </c>
      <c r="U2013" t="str">
        <f t="shared" si="302"/>
        <v>Above</v>
      </c>
      <c r="V2013" t="str">
        <f t="shared" si="303"/>
        <v>Below</v>
      </c>
      <c r="W2013" t="str">
        <f t="shared" si="300"/>
        <v>Below</v>
      </c>
      <c r="X2013" t="str">
        <f t="shared" si="304"/>
        <v>Sell</v>
      </c>
      <c r="Y2013" t="str">
        <f t="shared" si="299"/>
        <v/>
      </c>
    </row>
    <row r="2014" spans="1:25" x14ac:dyDescent="0.3">
      <c r="A2014" s="2">
        <v>43950</v>
      </c>
      <c r="B2014">
        <v>9408.599609375</v>
      </c>
      <c r="C2014">
        <v>9599.849609375</v>
      </c>
      <c r="D2014">
        <v>9392.349609375</v>
      </c>
      <c r="E2014">
        <v>9553.349609375</v>
      </c>
      <c r="F2014">
        <v>935</v>
      </c>
      <c r="G2014">
        <v>992.70001220703102</v>
      </c>
      <c r="H2014">
        <v>934.09997558593705</v>
      </c>
      <c r="I2014">
        <v>977.09997558593705</v>
      </c>
      <c r="J2014">
        <v>9.9377169697851597E-2</v>
      </c>
      <c r="K2014">
        <v>0.10340787122723</v>
      </c>
      <c r="L2014">
        <v>9.94532800028613E-2</v>
      </c>
      <c r="M2014" s="19">
        <v>0.102278260038455</v>
      </c>
      <c r="N2014">
        <v>0.100805836795198</v>
      </c>
      <c r="O2014">
        <v>1.8537410382697E-3</v>
      </c>
      <c r="P2014">
        <v>0.102659577833468</v>
      </c>
      <c r="Q2014">
        <v>9.8952095756928996E-2</v>
      </c>
      <c r="R2014" s="6" t="str">
        <f t="shared" si="305"/>
        <v>Upper</v>
      </c>
      <c r="S2014" t="str">
        <f t="shared" si="306"/>
        <v>Upper</v>
      </c>
      <c r="T2014" t="str">
        <f t="shared" si="301"/>
        <v>Above</v>
      </c>
      <c r="U2014" t="str">
        <f t="shared" si="302"/>
        <v>Above</v>
      </c>
      <c r="V2014" t="str">
        <f t="shared" si="303"/>
        <v>Below</v>
      </c>
      <c r="W2014" t="str">
        <f t="shared" si="300"/>
        <v>Below</v>
      </c>
      <c r="X2014" t="str">
        <f t="shared" si="304"/>
        <v>Sell</v>
      </c>
      <c r="Y2014" t="str">
        <f t="shared" si="299"/>
        <v/>
      </c>
    </row>
    <row r="2015" spans="1:25" x14ac:dyDescent="0.3">
      <c r="A2015" s="2">
        <v>43951</v>
      </c>
      <c r="B2015">
        <v>9753.5</v>
      </c>
      <c r="C2015">
        <v>9889.0498046875</v>
      </c>
      <c r="D2015">
        <v>9731.5</v>
      </c>
      <c r="E2015">
        <v>9859.900390625</v>
      </c>
      <c r="F2015">
        <v>1001.40002441406</v>
      </c>
      <c r="G2015">
        <v>1019</v>
      </c>
      <c r="H2015">
        <v>992.09997558593705</v>
      </c>
      <c r="I2015">
        <v>1001.79998779296</v>
      </c>
      <c r="J2015">
        <v>0.102670838613222</v>
      </c>
      <c r="K2015">
        <v>0.103043267060601</v>
      </c>
      <c r="L2015">
        <v>0.101947282082509</v>
      </c>
      <c r="M2015" s="19">
        <v>0.101603459274852</v>
      </c>
      <c r="N2015">
        <v>0.100664162744091</v>
      </c>
      <c r="O2015">
        <v>1.6597498090867499E-3</v>
      </c>
      <c r="P2015">
        <v>0.10232391255317801</v>
      </c>
      <c r="Q2015">
        <v>9.9004412935004907E-2</v>
      </c>
      <c r="R2015" s="6" t="str">
        <f t="shared" si="305"/>
        <v>Upper</v>
      </c>
      <c r="S2015" t="str">
        <f t="shared" si="306"/>
        <v>Upper</v>
      </c>
      <c r="T2015" t="str">
        <f t="shared" si="301"/>
        <v>Above</v>
      </c>
      <c r="U2015" t="str">
        <f t="shared" si="302"/>
        <v>Above</v>
      </c>
      <c r="V2015" t="str">
        <f t="shared" si="303"/>
        <v>Below</v>
      </c>
      <c r="W2015" t="str">
        <f t="shared" si="300"/>
        <v>Below</v>
      </c>
      <c r="X2015" t="str">
        <f t="shared" si="304"/>
        <v>Sell</v>
      </c>
      <c r="Y2015" t="str">
        <f t="shared" si="299"/>
        <v/>
      </c>
    </row>
    <row r="2016" spans="1:25" x14ac:dyDescent="0.3">
      <c r="A2016" s="2">
        <v>43955</v>
      </c>
      <c r="B2016">
        <v>9533.5</v>
      </c>
      <c r="C2016">
        <v>9533.5</v>
      </c>
      <c r="D2016">
        <v>9266.9501953125</v>
      </c>
      <c r="E2016">
        <v>9293.5</v>
      </c>
      <c r="F2016">
        <v>957.5</v>
      </c>
      <c r="G2016">
        <v>960</v>
      </c>
      <c r="H2016">
        <v>917.5</v>
      </c>
      <c r="I2016">
        <v>923</v>
      </c>
      <c r="J2016">
        <v>0.10043530707505099</v>
      </c>
      <c r="K2016">
        <v>0.100697540252792</v>
      </c>
      <c r="L2016">
        <v>9.9007762064384303E-2</v>
      </c>
      <c r="M2016" s="19">
        <v>9.9316726744498804E-2</v>
      </c>
      <c r="N2016">
        <v>0.10060862472498899</v>
      </c>
      <c r="O2016">
        <v>1.6864553006425999E-3</v>
      </c>
      <c r="P2016">
        <v>0.10229508002563199</v>
      </c>
      <c r="Q2016">
        <v>9.8922169424347201E-2</v>
      </c>
      <c r="R2016" s="6">
        <f t="shared" si="305"/>
        <v>0</v>
      </c>
      <c r="S2016" t="str">
        <f t="shared" si="306"/>
        <v>Upper</v>
      </c>
      <c r="T2016" t="str">
        <f t="shared" si="301"/>
        <v>Above</v>
      </c>
      <c r="U2016" t="str">
        <f t="shared" si="302"/>
        <v>Above</v>
      </c>
      <c r="V2016" t="str">
        <f t="shared" si="303"/>
        <v>Below</v>
      </c>
      <c r="W2016" t="str">
        <f t="shared" si="300"/>
        <v>Below</v>
      </c>
      <c r="X2016" t="str">
        <f t="shared" si="304"/>
        <v>Sell</v>
      </c>
      <c r="Y2016" t="str">
        <f t="shared" si="299"/>
        <v/>
      </c>
    </row>
    <row r="2017" spans="1:25" x14ac:dyDescent="0.3">
      <c r="A2017" s="2">
        <v>43956</v>
      </c>
      <c r="B2017">
        <v>9429.400390625</v>
      </c>
      <c r="C2017">
        <v>9450.900390625</v>
      </c>
      <c r="D2017">
        <v>9190.75</v>
      </c>
      <c r="E2017">
        <v>9205.599609375</v>
      </c>
      <c r="F2017">
        <v>938</v>
      </c>
      <c r="G2017">
        <v>944</v>
      </c>
      <c r="H2017">
        <v>908.04998779296795</v>
      </c>
      <c r="I2017">
        <v>911.45001220703102</v>
      </c>
      <c r="J2017">
        <v>9.9476102524248294E-2</v>
      </c>
      <c r="K2017">
        <v>9.9884662940307595E-2</v>
      </c>
      <c r="L2017">
        <v>9.88004230115027E-2</v>
      </c>
      <c r="M2017" s="19">
        <v>9.90103905104463E-2</v>
      </c>
      <c r="N2017">
        <v>0.100546786224202</v>
      </c>
      <c r="O2017">
        <v>1.72269242106311E-3</v>
      </c>
      <c r="P2017">
        <v>0.10226947864526501</v>
      </c>
      <c r="Q2017">
        <v>9.8824093803139501E-2</v>
      </c>
      <c r="R2017" s="6" t="str">
        <f t="shared" si="305"/>
        <v>Lower</v>
      </c>
      <c r="S2017" t="str">
        <f t="shared" si="306"/>
        <v>Lower</v>
      </c>
      <c r="T2017" t="str">
        <f t="shared" si="301"/>
        <v>Above</v>
      </c>
      <c r="U2017" t="str">
        <f t="shared" si="302"/>
        <v>Above</v>
      </c>
      <c r="V2017" t="str">
        <f t="shared" si="303"/>
        <v>Below</v>
      </c>
      <c r="W2017" t="str">
        <f t="shared" si="300"/>
        <v>Above</v>
      </c>
      <c r="X2017" t="str">
        <f t="shared" si="304"/>
        <v>Buy</v>
      </c>
      <c r="Y2017" t="str">
        <f t="shared" si="299"/>
        <v>Buy</v>
      </c>
    </row>
    <row r="2018" spans="1:25" x14ac:dyDescent="0.3">
      <c r="A2018" s="2">
        <v>43957</v>
      </c>
      <c r="B2018">
        <v>9226.7998046875</v>
      </c>
      <c r="C2018">
        <v>9346.900390625</v>
      </c>
      <c r="D2018">
        <v>9116.5</v>
      </c>
      <c r="E2018">
        <v>9270.900390625</v>
      </c>
      <c r="F2018">
        <v>919</v>
      </c>
      <c r="G2018">
        <v>950</v>
      </c>
      <c r="H2018">
        <v>905.65002441406205</v>
      </c>
      <c r="I2018">
        <v>946.40002441406205</v>
      </c>
      <c r="J2018">
        <v>9.9601163941274495E-2</v>
      </c>
      <c r="K2018">
        <v>0.101637971979765</v>
      </c>
      <c r="L2018">
        <v>9.9341855362700807E-2</v>
      </c>
      <c r="M2018" s="19">
        <v>0.102082859758809</v>
      </c>
      <c r="N2018">
        <v>0.100625062071878</v>
      </c>
      <c r="O2018">
        <v>1.75651909358421E-3</v>
      </c>
      <c r="P2018">
        <v>0.102381581165462</v>
      </c>
      <c r="Q2018">
        <v>9.8868542978294005E-2</v>
      </c>
      <c r="R2018" s="6">
        <f t="shared" si="305"/>
        <v>0</v>
      </c>
      <c r="S2018" t="str">
        <f t="shared" si="306"/>
        <v>Lower</v>
      </c>
      <c r="T2018" t="str">
        <f t="shared" si="301"/>
        <v>Above</v>
      </c>
      <c r="U2018" t="str">
        <f t="shared" si="302"/>
        <v>Above</v>
      </c>
      <c r="V2018" t="str">
        <f t="shared" si="303"/>
        <v>Below</v>
      </c>
      <c r="W2018" t="str">
        <f t="shared" si="300"/>
        <v>Above</v>
      </c>
      <c r="X2018" t="str">
        <f t="shared" si="304"/>
        <v>Buy</v>
      </c>
      <c r="Y2018" t="str">
        <f t="shared" si="299"/>
        <v/>
      </c>
    </row>
    <row r="2019" spans="1:25" x14ac:dyDescent="0.3">
      <c r="A2019" s="2">
        <v>43958</v>
      </c>
      <c r="B2019">
        <v>9234.0498046875</v>
      </c>
      <c r="C2019">
        <v>9277.849609375</v>
      </c>
      <c r="D2019">
        <v>9175.900390625</v>
      </c>
      <c r="E2019">
        <v>9199.0498046875</v>
      </c>
      <c r="F2019">
        <v>940.5</v>
      </c>
      <c r="G2019">
        <v>943.29998779296795</v>
      </c>
      <c r="H2019">
        <v>921.34997558593705</v>
      </c>
      <c r="I2019">
        <v>925</v>
      </c>
      <c r="J2019">
        <v>0.101851302504625</v>
      </c>
      <c r="K2019">
        <v>0.101672265396476</v>
      </c>
      <c r="L2019">
        <v>0.100409762133782</v>
      </c>
      <c r="M2019" s="19">
        <v>0.100553863674991</v>
      </c>
      <c r="N2019">
        <v>0.100618922186716</v>
      </c>
      <c r="O2019">
        <v>1.75654385469546E-3</v>
      </c>
      <c r="P2019">
        <v>0.102375466041411</v>
      </c>
      <c r="Q2019">
        <v>9.8862378332020703E-2</v>
      </c>
      <c r="R2019" s="6">
        <f t="shared" si="305"/>
        <v>0</v>
      </c>
      <c r="S2019" t="str">
        <f t="shared" si="306"/>
        <v>Lower</v>
      </c>
      <c r="T2019" t="str">
        <f t="shared" si="301"/>
        <v>Above</v>
      </c>
      <c r="U2019" t="str">
        <f t="shared" si="302"/>
        <v>Above</v>
      </c>
      <c r="V2019" t="str">
        <f t="shared" si="303"/>
        <v>Below</v>
      </c>
      <c r="W2019" t="str">
        <f t="shared" si="300"/>
        <v>Above</v>
      </c>
      <c r="X2019" t="str">
        <f t="shared" si="304"/>
        <v>Buy</v>
      </c>
      <c r="Y2019" t="str">
        <f t="shared" si="299"/>
        <v/>
      </c>
    </row>
    <row r="2020" spans="1:25" x14ac:dyDescent="0.3">
      <c r="A2020" s="2">
        <v>43959</v>
      </c>
      <c r="B2020">
        <v>9376.9501953125</v>
      </c>
      <c r="C2020">
        <v>9382.650390625</v>
      </c>
      <c r="D2020">
        <v>9238.2001953125</v>
      </c>
      <c r="E2020">
        <v>9251.5</v>
      </c>
      <c r="F2020">
        <v>942</v>
      </c>
      <c r="G2020">
        <v>943.95001220703102</v>
      </c>
      <c r="H2020">
        <v>925.20001220703102</v>
      </c>
      <c r="I2020">
        <v>929.04998779296795</v>
      </c>
      <c r="J2020">
        <v>0.100459102413799</v>
      </c>
      <c r="K2020">
        <v>0.100605902693572</v>
      </c>
      <c r="L2020">
        <v>0.100149378953324</v>
      </c>
      <c r="M2020" s="19">
        <v>0.10042155194216799</v>
      </c>
      <c r="N2020">
        <v>0.100544005859211</v>
      </c>
      <c r="O2020">
        <v>1.7298874094461101E-3</v>
      </c>
      <c r="P2020">
        <v>0.102273893268657</v>
      </c>
      <c r="Q2020">
        <v>9.8814118449765106E-2</v>
      </c>
      <c r="R2020" s="6">
        <f t="shared" si="305"/>
        <v>0</v>
      </c>
      <c r="S2020" t="str">
        <f t="shared" si="306"/>
        <v>Lower</v>
      </c>
      <c r="T2020" t="str">
        <f t="shared" si="301"/>
        <v>Above</v>
      </c>
      <c r="U2020" t="str">
        <f t="shared" si="302"/>
        <v>Above</v>
      </c>
      <c r="V2020" t="str">
        <f t="shared" si="303"/>
        <v>Below</v>
      </c>
      <c r="W2020" t="str">
        <f t="shared" si="300"/>
        <v>Above</v>
      </c>
      <c r="X2020" t="str">
        <f t="shared" si="304"/>
        <v>Buy</v>
      </c>
      <c r="Y2020" t="str">
        <f t="shared" si="299"/>
        <v/>
      </c>
    </row>
    <row r="2021" spans="1:25" x14ac:dyDescent="0.3">
      <c r="A2021" s="2">
        <v>43962</v>
      </c>
      <c r="B2021">
        <v>9348.150390625</v>
      </c>
      <c r="C2021">
        <v>9439.900390625</v>
      </c>
      <c r="D2021">
        <v>9219.9501953125</v>
      </c>
      <c r="E2021">
        <v>9239.2001953125</v>
      </c>
      <c r="F2021">
        <v>937</v>
      </c>
      <c r="G2021">
        <v>954</v>
      </c>
      <c r="H2021">
        <v>914</v>
      </c>
      <c r="I2021">
        <v>915.79998779296795</v>
      </c>
      <c r="J2021">
        <v>0.100233731898418</v>
      </c>
      <c r="K2021">
        <v>0.101060388407004</v>
      </c>
      <c r="L2021">
        <v>9.9132856538063002E-2</v>
      </c>
      <c r="M2021" s="19">
        <v>9.9121132612495902E-2</v>
      </c>
      <c r="N2021">
        <v>0.10041990804254899</v>
      </c>
      <c r="O2021">
        <v>1.7389138241394001E-3</v>
      </c>
      <c r="P2021">
        <v>0.102158821866688</v>
      </c>
      <c r="Q2021">
        <v>9.8680994218409507E-2</v>
      </c>
      <c r="R2021" s="6">
        <f t="shared" si="305"/>
        <v>0</v>
      </c>
      <c r="S2021" t="str">
        <f t="shared" si="306"/>
        <v>Lower</v>
      </c>
      <c r="T2021" t="str">
        <f t="shared" si="301"/>
        <v>Above</v>
      </c>
      <c r="U2021" t="str">
        <f t="shared" si="302"/>
        <v>Above</v>
      </c>
      <c r="V2021" t="str">
        <f t="shared" si="303"/>
        <v>Below</v>
      </c>
      <c r="W2021" t="str">
        <f t="shared" si="300"/>
        <v>Above</v>
      </c>
      <c r="X2021" t="str">
        <f t="shared" si="304"/>
        <v>Buy</v>
      </c>
      <c r="Y2021" t="str">
        <f t="shared" si="299"/>
        <v/>
      </c>
    </row>
    <row r="2022" spans="1:25" x14ac:dyDescent="0.3">
      <c r="A2022" s="2">
        <v>43963</v>
      </c>
      <c r="B2022">
        <v>9168.849609375</v>
      </c>
      <c r="C2022">
        <v>9240.849609375</v>
      </c>
      <c r="D2022">
        <v>9043.9501953125</v>
      </c>
      <c r="E2022">
        <v>9196.5498046875</v>
      </c>
      <c r="F2022">
        <v>901</v>
      </c>
      <c r="G2022">
        <v>909.40002441406205</v>
      </c>
      <c r="H2022">
        <v>871.09997558593705</v>
      </c>
      <c r="I2022">
        <v>901.54998779296795</v>
      </c>
      <c r="J2022">
        <v>9.8267507744782004E-2</v>
      </c>
      <c r="K2022">
        <v>9.8410867274742797E-2</v>
      </c>
      <c r="L2022">
        <v>9.6318528604616802E-2</v>
      </c>
      <c r="M2022" s="19">
        <v>9.8031327719602698E-2</v>
      </c>
      <c r="N2022">
        <v>0.100245420322709</v>
      </c>
      <c r="O2022">
        <v>1.7967282663462101E-3</v>
      </c>
      <c r="P2022">
        <v>0.102042148589056</v>
      </c>
      <c r="Q2022">
        <v>9.8448692056363599E-2</v>
      </c>
      <c r="R2022" s="6" t="str">
        <f t="shared" si="305"/>
        <v>Lower</v>
      </c>
      <c r="S2022" t="str">
        <f t="shared" si="306"/>
        <v>Lower</v>
      </c>
      <c r="T2022" t="str">
        <f t="shared" si="301"/>
        <v>Below</v>
      </c>
      <c r="U2022" t="str">
        <f t="shared" si="302"/>
        <v>Above</v>
      </c>
      <c r="V2022" t="str">
        <f t="shared" si="303"/>
        <v>Below</v>
      </c>
      <c r="W2022" t="str">
        <f t="shared" si="300"/>
        <v>Below</v>
      </c>
      <c r="X2022" t="str">
        <f t="shared" si="304"/>
        <v>Buy</v>
      </c>
      <c r="Y2022" t="str">
        <f t="shared" si="299"/>
        <v/>
      </c>
    </row>
    <row r="2023" spans="1:25" x14ac:dyDescent="0.3">
      <c r="A2023" s="2">
        <v>43964</v>
      </c>
      <c r="B2023">
        <v>9584.2001953125</v>
      </c>
      <c r="C2023">
        <v>9584.5</v>
      </c>
      <c r="D2023">
        <v>9351.099609375</v>
      </c>
      <c r="E2023">
        <v>9383.5498046875</v>
      </c>
      <c r="F2023">
        <v>951</v>
      </c>
      <c r="G2023">
        <v>960</v>
      </c>
      <c r="H2023">
        <v>922.09997558593705</v>
      </c>
      <c r="I2023">
        <v>927.65002441406205</v>
      </c>
      <c r="J2023">
        <v>9.9225807122134302E-2</v>
      </c>
      <c r="K2023">
        <v>0.10016171944285</v>
      </c>
      <c r="L2023">
        <v>9.8608721338127994E-2</v>
      </c>
      <c r="M2023" s="19">
        <v>9.8859178426341301E-2</v>
      </c>
      <c r="N2023">
        <v>0.100210811158762</v>
      </c>
      <c r="O2023">
        <v>1.81734928637289E-3</v>
      </c>
      <c r="P2023">
        <v>0.10202816044513401</v>
      </c>
      <c r="Q2023">
        <v>9.8393461872389107E-2</v>
      </c>
      <c r="R2023" s="6">
        <f t="shared" si="305"/>
        <v>0</v>
      </c>
      <c r="S2023" t="str">
        <f t="shared" si="306"/>
        <v>Lower</v>
      </c>
      <c r="T2023" t="str">
        <f t="shared" si="301"/>
        <v>Above</v>
      </c>
      <c r="U2023" t="str">
        <f t="shared" si="302"/>
        <v>Above</v>
      </c>
      <c r="V2023" t="str">
        <f t="shared" si="303"/>
        <v>Below</v>
      </c>
      <c r="W2023" t="str">
        <f t="shared" si="300"/>
        <v>Above</v>
      </c>
      <c r="X2023" t="str">
        <f t="shared" si="304"/>
        <v>Buy</v>
      </c>
      <c r="Y2023" t="str">
        <f t="shared" si="299"/>
        <v/>
      </c>
    </row>
    <row r="2024" spans="1:25" x14ac:dyDescent="0.3">
      <c r="A2024" s="2">
        <v>43965</v>
      </c>
      <c r="B2024">
        <v>9213.9501953125</v>
      </c>
      <c r="C2024">
        <v>9281.099609375</v>
      </c>
      <c r="D2024">
        <v>9119.75</v>
      </c>
      <c r="E2024">
        <v>9142.75</v>
      </c>
      <c r="F2024">
        <v>898</v>
      </c>
      <c r="G2024">
        <v>911</v>
      </c>
      <c r="H2024">
        <v>890</v>
      </c>
      <c r="I2024">
        <v>893.70001220703102</v>
      </c>
      <c r="J2024">
        <v>9.7460913176722799E-2</v>
      </c>
      <c r="K2024">
        <v>9.8156472653281604E-2</v>
      </c>
      <c r="L2024">
        <v>9.7590394473532696E-2</v>
      </c>
      <c r="M2024" s="19">
        <v>9.7749584338085505E-2</v>
      </c>
      <c r="N2024">
        <v>0.100262038335485</v>
      </c>
      <c r="O2024">
        <v>1.7260689771890401E-3</v>
      </c>
      <c r="P2024">
        <v>0.10198810731267401</v>
      </c>
      <c r="Q2024">
        <v>9.8535969358296102E-2</v>
      </c>
      <c r="R2024" s="6" t="str">
        <f t="shared" si="305"/>
        <v>Lower</v>
      </c>
      <c r="S2024" t="str">
        <f t="shared" si="306"/>
        <v>Lower</v>
      </c>
      <c r="T2024" t="str">
        <f t="shared" si="301"/>
        <v>Below</v>
      </c>
      <c r="U2024" t="str">
        <f t="shared" si="302"/>
        <v>Above</v>
      </c>
      <c r="V2024" t="str">
        <f t="shared" si="303"/>
        <v>Below</v>
      </c>
      <c r="W2024" t="str">
        <f t="shared" si="300"/>
        <v>Below</v>
      </c>
      <c r="X2024" t="str">
        <f t="shared" si="304"/>
        <v>Buy</v>
      </c>
      <c r="Y2024" t="str">
        <f t="shared" si="299"/>
        <v/>
      </c>
    </row>
    <row r="2025" spans="1:25" x14ac:dyDescent="0.3">
      <c r="A2025" s="2">
        <v>43966</v>
      </c>
      <c r="B2025">
        <v>9182.400390625</v>
      </c>
      <c r="C2025">
        <v>9182.400390625</v>
      </c>
      <c r="D2025">
        <v>9050</v>
      </c>
      <c r="E2025">
        <v>9136.849609375</v>
      </c>
      <c r="F2025">
        <v>890.5</v>
      </c>
      <c r="G2025">
        <v>892.40002441406205</v>
      </c>
      <c r="H2025">
        <v>875</v>
      </c>
      <c r="I2025">
        <v>888.15002441406205</v>
      </c>
      <c r="J2025">
        <v>9.6978999185134404E-2</v>
      </c>
      <c r="K2025">
        <v>9.7185919416580904E-2</v>
      </c>
      <c r="L2025">
        <v>9.6685082872928096E-2</v>
      </c>
      <c r="M2025" s="19">
        <v>9.7205279979957496E-2</v>
      </c>
      <c r="N2025">
        <v>0.100230889097743</v>
      </c>
      <c r="O2025">
        <v>1.7771662892119701E-3</v>
      </c>
      <c r="P2025">
        <v>0.102008055386955</v>
      </c>
      <c r="Q2025">
        <v>9.8453722808531194E-2</v>
      </c>
      <c r="R2025" s="6" t="str">
        <f t="shared" si="305"/>
        <v>Lower</v>
      </c>
      <c r="S2025" t="str">
        <f t="shared" si="306"/>
        <v>Lower</v>
      </c>
      <c r="T2025" t="str">
        <f t="shared" si="301"/>
        <v>Below</v>
      </c>
      <c r="U2025" t="str">
        <f t="shared" si="302"/>
        <v>Above</v>
      </c>
      <c r="V2025" t="str">
        <f t="shared" si="303"/>
        <v>Below</v>
      </c>
      <c r="W2025" t="str">
        <f t="shared" si="300"/>
        <v>Below</v>
      </c>
      <c r="X2025" t="str">
        <f t="shared" si="304"/>
        <v>Buy</v>
      </c>
      <c r="Y2025" t="str">
        <f t="shared" si="299"/>
        <v/>
      </c>
    </row>
    <row r="2026" spans="1:25" x14ac:dyDescent="0.3">
      <c r="A2026" s="2">
        <v>43969</v>
      </c>
      <c r="B2026">
        <v>9158.2998046875</v>
      </c>
      <c r="C2026">
        <v>9158.2998046875</v>
      </c>
      <c r="D2026">
        <v>8806.75</v>
      </c>
      <c r="E2026">
        <v>8823.25</v>
      </c>
      <c r="F2026">
        <v>888</v>
      </c>
      <c r="G2026">
        <v>888</v>
      </c>
      <c r="H2026">
        <v>831.29998779296795</v>
      </c>
      <c r="I2026">
        <v>836.65002441406205</v>
      </c>
      <c r="J2026">
        <v>9.6961228496308199E-2</v>
      </c>
      <c r="K2026">
        <v>9.6961228496308199E-2</v>
      </c>
      <c r="L2026">
        <v>9.4393503595874603E-2</v>
      </c>
      <c r="M2026" s="19">
        <v>9.4823338839323604E-2</v>
      </c>
      <c r="N2026">
        <v>0.100060409627574</v>
      </c>
      <c r="O2026">
        <v>2.1110806361566599E-3</v>
      </c>
      <c r="P2026">
        <v>0.102171490263731</v>
      </c>
      <c r="Q2026">
        <v>9.7949328991418005E-2</v>
      </c>
      <c r="R2026" s="6" t="str">
        <f t="shared" si="305"/>
        <v>Lower</v>
      </c>
      <c r="S2026" t="str">
        <f t="shared" si="306"/>
        <v>Lower</v>
      </c>
      <c r="T2026" t="str">
        <f t="shared" si="301"/>
        <v>Below</v>
      </c>
      <c r="U2026" t="str">
        <f t="shared" si="302"/>
        <v>Above</v>
      </c>
      <c r="V2026" t="str">
        <f t="shared" si="303"/>
        <v>Below</v>
      </c>
      <c r="W2026" t="str">
        <f t="shared" si="300"/>
        <v>Below</v>
      </c>
      <c r="X2026" t="str">
        <f t="shared" si="304"/>
        <v>Buy</v>
      </c>
      <c r="Y2026" t="str">
        <f t="shared" si="299"/>
        <v/>
      </c>
    </row>
    <row r="2027" spans="1:25" x14ac:dyDescent="0.3">
      <c r="A2027" s="2">
        <v>43970</v>
      </c>
      <c r="B2027">
        <v>8961.7001953125</v>
      </c>
      <c r="C2027">
        <v>9030.349609375</v>
      </c>
      <c r="D2027">
        <v>8855.2998046875</v>
      </c>
      <c r="E2027">
        <v>8879.099609375</v>
      </c>
      <c r="F2027">
        <v>860.84997558593705</v>
      </c>
      <c r="G2027">
        <v>867.29998779296795</v>
      </c>
      <c r="H2027">
        <v>826.09997558593705</v>
      </c>
      <c r="I2027">
        <v>830.65002441406205</v>
      </c>
      <c r="J2027">
        <v>9.6058778671954795E-2</v>
      </c>
      <c r="K2027">
        <v>9.6042791841920203E-2</v>
      </c>
      <c r="L2027">
        <v>9.3288764221020101E-2</v>
      </c>
      <c r="M2027" s="19">
        <v>9.3551155067234507E-2</v>
      </c>
      <c r="N2027">
        <v>9.9637204491040507E-2</v>
      </c>
      <c r="O2027">
        <v>2.5093874216334899E-3</v>
      </c>
      <c r="P2027">
        <v>0.102146591912674</v>
      </c>
      <c r="Q2027">
        <v>9.7127817069406999E-2</v>
      </c>
      <c r="R2027" s="6" t="str">
        <f t="shared" si="305"/>
        <v>Lower</v>
      </c>
      <c r="S2027" t="str">
        <f t="shared" si="306"/>
        <v>Lower</v>
      </c>
      <c r="T2027" t="str">
        <f t="shared" si="301"/>
        <v>Below</v>
      </c>
      <c r="U2027" t="str">
        <f t="shared" si="302"/>
        <v>Above</v>
      </c>
      <c r="V2027" t="str">
        <f t="shared" si="303"/>
        <v>Below</v>
      </c>
      <c r="W2027" t="str">
        <f t="shared" si="300"/>
        <v>Below</v>
      </c>
      <c r="X2027" t="str">
        <f t="shared" si="304"/>
        <v>Buy</v>
      </c>
      <c r="Y2027" t="str">
        <f t="shared" si="299"/>
        <v/>
      </c>
    </row>
    <row r="2028" spans="1:25" x14ac:dyDescent="0.3">
      <c r="A2028" s="2">
        <v>43971</v>
      </c>
      <c r="B2028">
        <v>8889.150390625</v>
      </c>
      <c r="C2028">
        <v>9093.7998046875</v>
      </c>
      <c r="D2028">
        <v>8875.349609375</v>
      </c>
      <c r="E2028">
        <v>9066.5498046875</v>
      </c>
      <c r="F2028">
        <v>836.45001220703102</v>
      </c>
      <c r="G2028">
        <v>864</v>
      </c>
      <c r="H2028">
        <v>832.20001220703102</v>
      </c>
      <c r="I2028">
        <v>857.09997558593705</v>
      </c>
      <c r="J2028">
        <v>9.4097858113549093E-2</v>
      </c>
      <c r="K2028">
        <v>9.5009788928346703E-2</v>
      </c>
      <c r="L2028">
        <v>9.3765321799603396E-2</v>
      </c>
      <c r="M2028" s="19">
        <v>9.4534304013066506E-2</v>
      </c>
      <c r="N2028">
        <v>9.9233066631376904E-2</v>
      </c>
      <c r="O2028">
        <v>2.6510869514351902E-3</v>
      </c>
      <c r="P2028">
        <v>0.101884153582812</v>
      </c>
      <c r="Q2028">
        <v>9.6581979679941699E-2</v>
      </c>
      <c r="R2028" s="6" t="str">
        <f t="shared" si="305"/>
        <v>Lower</v>
      </c>
      <c r="S2028" t="str">
        <f t="shared" si="306"/>
        <v>Lower</v>
      </c>
      <c r="T2028" t="str">
        <f t="shared" si="301"/>
        <v>Below</v>
      </c>
      <c r="U2028" t="str">
        <f t="shared" si="302"/>
        <v>Above</v>
      </c>
      <c r="V2028" t="str">
        <f t="shared" si="303"/>
        <v>Below</v>
      </c>
      <c r="W2028" t="str">
        <f t="shared" si="300"/>
        <v>Below</v>
      </c>
      <c r="X2028" t="str">
        <f t="shared" si="304"/>
        <v>Buy</v>
      </c>
      <c r="Y2028" t="str">
        <f t="shared" si="299"/>
        <v/>
      </c>
    </row>
    <row r="2029" spans="1:25" x14ac:dyDescent="0.3">
      <c r="A2029" s="2">
        <v>43972</v>
      </c>
      <c r="B2029">
        <v>9079.4501953125</v>
      </c>
      <c r="C2029">
        <v>9178.5498046875</v>
      </c>
      <c r="D2029">
        <v>9056.099609375</v>
      </c>
      <c r="E2029">
        <v>9106.25</v>
      </c>
      <c r="F2029">
        <v>861.45001220703102</v>
      </c>
      <c r="G2029">
        <v>884</v>
      </c>
      <c r="H2029">
        <v>852.29998779296795</v>
      </c>
      <c r="I2029">
        <v>859.54998779296795</v>
      </c>
      <c r="J2029">
        <v>9.4879094402850098E-2</v>
      </c>
      <c r="K2029">
        <v>9.6311510947899401E-2</v>
      </c>
      <c r="L2029">
        <v>9.4113362767195702E-2</v>
      </c>
      <c r="M2029" s="19">
        <v>9.4391213484471506E-2</v>
      </c>
      <c r="N2029">
        <v>9.8898911876001999E-2</v>
      </c>
      <c r="O2029">
        <v>2.8224397843120601E-3</v>
      </c>
      <c r="P2029">
        <v>0.101721351660314</v>
      </c>
      <c r="Q2029">
        <v>9.6076472091689902E-2</v>
      </c>
      <c r="R2029" s="6" t="str">
        <f t="shared" si="305"/>
        <v>Lower</v>
      </c>
      <c r="S2029" t="str">
        <f t="shared" si="306"/>
        <v>Lower</v>
      </c>
      <c r="T2029" t="str">
        <f t="shared" si="301"/>
        <v>Below</v>
      </c>
      <c r="U2029" t="str">
        <f t="shared" si="302"/>
        <v>Above</v>
      </c>
      <c r="V2029" t="str">
        <f t="shared" si="303"/>
        <v>Below</v>
      </c>
      <c r="W2029" t="str">
        <f t="shared" si="300"/>
        <v>Below</v>
      </c>
      <c r="X2029" t="str">
        <f t="shared" si="304"/>
        <v>Buy</v>
      </c>
      <c r="Y2029" t="str">
        <f t="shared" si="299"/>
        <v/>
      </c>
    </row>
    <row r="2030" spans="1:25" x14ac:dyDescent="0.3">
      <c r="A2030" s="2">
        <v>43973</v>
      </c>
      <c r="B2030">
        <v>9067.900390625</v>
      </c>
      <c r="C2030">
        <v>9149.599609375</v>
      </c>
      <c r="D2030">
        <v>8968.5498046875</v>
      </c>
      <c r="E2030">
        <v>9039.25</v>
      </c>
      <c r="F2030">
        <v>850</v>
      </c>
      <c r="G2030">
        <v>870.29998779296795</v>
      </c>
      <c r="H2030">
        <v>833.04998779296795</v>
      </c>
      <c r="I2030">
        <v>838.84997558593705</v>
      </c>
      <c r="J2030">
        <v>9.3737244939168796E-2</v>
      </c>
      <c r="K2030">
        <v>9.5118915028940598E-2</v>
      </c>
      <c r="L2030">
        <v>9.2885695673738305E-2</v>
      </c>
      <c r="M2030" s="19">
        <v>9.2800838076824599E-2</v>
      </c>
      <c r="N2030">
        <v>9.8412476299107807E-2</v>
      </c>
      <c r="O2030">
        <v>2.9967503684598098E-3</v>
      </c>
      <c r="P2030">
        <v>0.10140922666756701</v>
      </c>
      <c r="Q2030">
        <v>9.5415725930647996E-2</v>
      </c>
      <c r="R2030" s="6" t="str">
        <f t="shared" si="305"/>
        <v>Lower</v>
      </c>
      <c r="S2030" t="str">
        <f t="shared" si="306"/>
        <v>Lower</v>
      </c>
      <c r="T2030" t="str">
        <f t="shared" si="301"/>
        <v>Below</v>
      </c>
      <c r="U2030" t="str">
        <f t="shared" si="302"/>
        <v>Above</v>
      </c>
      <c r="V2030" t="str">
        <f t="shared" si="303"/>
        <v>Below</v>
      </c>
      <c r="W2030" t="str">
        <f t="shared" si="300"/>
        <v>Below</v>
      </c>
      <c r="X2030" t="str">
        <f t="shared" si="304"/>
        <v>Buy</v>
      </c>
      <c r="Y2030" t="str">
        <f t="shared" si="299"/>
        <v/>
      </c>
    </row>
    <row r="2031" spans="1:25" x14ac:dyDescent="0.3">
      <c r="A2031" s="2">
        <v>43977</v>
      </c>
      <c r="B2031">
        <v>9099.75</v>
      </c>
      <c r="C2031">
        <v>9161.650390625</v>
      </c>
      <c r="D2031">
        <v>8996.650390625</v>
      </c>
      <c r="E2031">
        <v>9029.0498046875</v>
      </c>
      <c r="F2031">
        <v>857</v>
      </c>
      <c r="G2031">
        <v>871.75</v>
      </c>
      <c r="H2031">
        <v>848.75</v>
      </c>
      <c r="I2031">
        <v>852.40002441406205</v>
      </c>
      <c r="J2031">
        <v>9.4178411494821201E-2</v>
      </c>
      <c r="K2031">
        <v>9.5152070078121501E-2</v>
      </c>
      <c r="L2031">
        <v>9.4340667153682403E-2</v>
      </c>
      <c r="M2031" s="19">
        <v>9.4406393015080303E-2</v>
      </c>
      <c r="N2031">
        <v>9.8009303706974901E-2</v>
      </c>
      <c r="O2031">
        <v>2.9643961266963199E-3</v>
      </c>
      <c r="P2031">
        <v>0.10097369983367099</v>
      </c>
      <c r="Q2031">
        <v>9.5044907580278504E-2</v>
      </c>
      <c r="R2031" s="6" t="str">
        <f t="shared" si="305"/>
        <v>Lower</v>
      </c>
      <c r="S2031" t="str">
        <f t="shared" si="306"/>
        <v>Lower</v>
      </c>
      <c r="T2031" t="str">
        <f t="shared" si="301"/>
        <v>Below</v>
      </c>
      <c r="U2031" t="str">
        <f t="shared" si="302"/>
        <v>Above</v>
      </c>
      <c r="V2031" t="str">
        <f t="shared" si="303"/>
        <v>Below</v>
      </c>
      <c r="W2031" t="str">
        <f t="shared" si="300"/>
        <v>Below</v>
      </c>
      <c r="X2031" t="str">
        <f t="shared" si="304"/>
        <v>Buy</v>
      </c>
      <c r="Y2031" t="str">
        <f t="shared" si="299"/>
        <v/>
      </c>
    </row>
    <row r="2032" spans="1:25" x14ac:dyDescent="0.3">
      <c r="A2032" s="2">
        <v>43978</v>
      </c>
      <c r="B2032">
        <v>9082.2001953125</v>
      </c>
      <c r="C2032">
        <v>9334</v>
      </c>
      <c r="D2032">
        <v>9004.25</v>
      </c>
      <c r="E2032">
        <v>9314.9501953125</v>
      </c>
      <c r="F2032">
        <v>859.90002441406205</v>
      </c>
      <c r="G2032">
        <v>909.79998779296795</v>
      </c>
      <c r="H2032">
        <v>857.15002441406205</v>
      </c>
      <c r="I2032">
        <v>903.65002441406205</v>
      </c>
      <c r="J2032">
        <v>9.4679703807660304E-2</v>
      </c>
      <c r="K2032">
        <v>9.7471607862970697E-2</v>
      </c>
      <c r="L2032">
        <v>9.5193938908189099E-2</v>
      </c>
      <c r="M2032" s="19">
        <v>9.7010719914401702E-2</v>
      </c>
      <c r="N2032">
        <v>9.7851921235455094E-2</v>
      </c>
      <c r="O2032">
        <v>2.9276229368924598E-3</v>
      </c>
      <c r="P2032">
        <v>0.100779544172347</v>
      </c>
      <c r="Q2032">
        <v>9.4924298298562595E-2</v>
      </c>
      <c r="R2032" s="6">
        <f t="shared" si="305"/>
        <v>0</v>
      </c>
      <c r="S2032" t="str">
        <f t="shared" si="306"/>
        <v>Lower</v>
      </c>
      <c r="T2032" t="str">
        <f t="shared" si="301"/>
        <v>Above</v>
      </c>
      <c r="U2032" t="str">
        <f t="shared" si="302"/>
        <v>Above</v>
      </c>
      <c r="V2032" t="str">
        <f t="shared" si="303"/>
        <v>Below</v>
      </c>
      <c r="W2032" t="str">
        <f t="shared" si="300"/>
        <v>Above</v>
      </c>
      <c r="X2032" t="str">
        <f t="shared" si="304"/>
        <v>Buy</v>
      </c>
      <c r="Y2032" t="str">
        <f t="shared" si="299"/>
        <v/>
      </c>
    </row>
    <row r="2033" spans="1:25" x14ac:dyDescent="0.3">
      <c r="A2033" s="2">
        <v>43979</v>
      </c>
      <c r="B2033">
        <v>9364.9501953125</v>
      </c>
      <c r="C2033">
        <v>9511.25</v>
      </c>
      <c r="D2033">
        <v>9336.5</v>
      </c>
      <c r="E2033">
        <v>9490.099609375</v>
      </c>
      <c r="F2033">
        <v>920</v>
      </c>
      <c r="G2033">
        <v>950</v>
      </c>
      <c r="H2033">
        <v>913.95001220703102</v>
      </c>
      <c r="I2033">
        <v>945.25</v>
      </c>
      <c r="J2033">
        <v>9.8238643112111099E-2</v>
      </c>
      <c r="K2033">
        <v>9.9881719016953599E-2</v>
      </c>
      <c r="L2033">
        <v>9.7890002914050298E-2</v>
      </c>
      <c r="M2033" s="19">
        <v>9.9603801741576403E-2</v>
      </c>
      <c r="N2033">
        <v>9.7867768958634194E-2</v>
      </c>
      <c r="O2033">
        <v>2.93664322067623E-3</v>
      </c>
      <c r="P2033">
        <v>0.10080441217930999</v>
      </c>
      <c r="Q2033">
        <v>9.4931125737958005E-2</v>
      </c>
      <c r="R2033" s="6">
        <f t="shared" si="305"/>
        <v>0</v>
      </c>
      <c r="S2033" t="str">
        <f t="shared" si="306"/>
        <v>Lower</v>
      </c>
      <c r="T2033" t="str">
        <f t="shared" si="301"/>
        <v>Above</v>
      </c>
      <c r="U2033" t="str">
        <f t="shared" si="302"/>
        <v>Above</v>
      </c>
      <c r="V2033" t="str">
        <f t="shared" si="303"/>
        <v>Below</v>
      </c>
      <c r="W2033" t="str">
        <f t="shared" si="300"/>
        <v>Above</v>
      </c>
      <c r="X2033" t="str">
        <f t="shared" si="304"/>
        <v>Buy</v>
      </c>
      <c r="Y2033" t="str">
        <f t="shared" si="299"/>
        <v/>
      </c>
    </row>
    <row r="2034" spans="1:25" x14ac:dyDescent="0.3">
      <c r="A2034" s="2">
        <v>43980</v>
      </c>
      <c r="B2034">
        <v>9422.2001953125</v>
      </c>
      <c r="C2034">
        <v>9598.849609375</v>
      </c>
      <c r="D2034">
        <v>9376.900390625</v>
      </c>
      <c r="E2034">
        <v>9580.2998046875</v>
      </c>
      <c r="F2034">
        <v>944</v>
      </c>
      <c r="G2034">
        <v>955</v>
      </c>
      <c r="H2034">
        <v>923.45001220703102</v>
      </c>
      <c r="I2034">
        <v>951.65002441406205</v>
      </c>
      <c r="J2034">
        <v>0.10018891346308199</v>
      </c>
      <c r="K2034">
        <v>9.9491088918329404E-2</v>
      </c>
      <c r="L2034">
        <v>9.8481371640706999E-2</v>
      </c>
      <c r="M2034" s="19">
        <v>9.9334054655412105E-2</v>
      </c>
      <c r="N2034">
        <v>9.7720558689481998E-2</v>
      </c>
      <c r="O2034">
        <v>2.7731583705781098E-3</v>
      </c>
      <c r="P2034">
        <v>0.10049371706005999</v>
      </c>
      <c r="Q2034">
        <v>9.4947400318903905E-2</v>
      </c>
      <c r="R2034" s="6">
        <f t="shared" si="305"/>
        <v>0</v>
      </c>
      <c r="S2034" t="str">
        <f t="shared" si="306"/>
        <v>Lower</v>
      </c>
      <c r="T2034" t="str">
        <f t="shared" si="301"/>
        <v>Above</v>
      </c>
      <c r="U2034" t="str">
        <f t="shared" si="302"/>
        <v>Above</v>
      </c>
      <c r="V2034" t="str">
        <f t="shared" si="303"/>
        <v>Below</v>
      </c>
      <c r="W2034" t="str">
        <f t="shared" si="300"/>
        <v>Above</v>
      </c>
      <c r="X2034" t="str">
        <f t="shared" si="304"/>
        <v>Buy</v>
      </c>
      <c r="Y2034" t="str">
        <f t="shared" si="299"/>
        <v/>
      </c>
    </row>
    <row r="2035" spans="1:25" x14ac:dyDescent="0.3">
      <c r="A2035" s="2">
        <v>43983</v>
      </c>
      <c r="B2035">
        <v>9726.849609375</v>
      </c>
      <c r="C2035">
        <v>9931.599609375</v>
      </c>
      <c r="D2035">
        <v>9706.9501953125</v>
      </c>
      <c r="E2035">
        <v>9826.150390625</v>
      </c>
      <c r="F2035">
        <v>975</v>
      </c>
      <c r="G2035">
        <v>995</v>
      </c>
      <c r="H2035">
        <v>966.09997558593705</v>
      </c>
      <c r="I2035">
        <v>987.65002441406205</v>
      </c>
      <c r="J2035">
        <v>0.10023800502274299</v>
      </c>
      <c r="K2035">
        <v>0.100185271168278</v>
      </c>
      <c r="L2035">
        <v>9.9526623310838502E-2</v>
      </c>
      <c r="M2035" s="19">
        <v>0.100512406705719</v>
      </c>
      <c r="N2035">
        <v>9.7666006061025296E-2</v>
      </c>
      <c r="O2035">
        <v>2.7025886053181E-3</v>
      </c>
      <c r="P2035">
        <v>0.100368594666343</v>
      </c>
      <c r="Q2035">
        <v>9.4963417455707202E-2</v>
      </c>
      <c r="R2035" s="6" t="str">
        <f t="shared" si="305"/>
        <v>Upper</v>
      </c>
      <c r="S2035" t="str">
        <f t="shared" si="306"/>
        <v>Upper</v>
      </c>
      <c r="T2035" t="str">
        <f t="shared" si="301"/>
        <v>Above</v>
      </c>
      <c r="U2035" t="str">
        <f t="shared" si="302"/>
        <v>Above</v>
      </c>
      <c r="V2035" t="str">
        <f t="shared" si="303"/>
        <v>Above</v>
      </c>
      <c r="W2035" t="str">
        <f t="shared" si="300"/>
        <v>Above</v>
      </c>
      <c r="X2035" t="str">
        <f t="shared" si="304"/>
        <v>Buy</v>
      </c>
      <c r="Y2035" t="str">
        <f t="shared" ref="Y2035:Y2098" si="307">+IF(X2035&lt;&gt;X2034,X2035,"")</f>
        <v/>
      </c>
    </row>
    <row r="2036" spans="1:25" x14ac:dyDescent="0.3">
      <c r="A2036" s="2">
        <v>43984</v>
      </c>
      <c r="B2036">
        <v>9880.849609375</v>
      </c>
      <c r="C2036">
        <v>9995.599609375</v>
      </c>
      <c r="D2036">
        <v>9824.0498046875</v>
      </c>
      <c r="E2036">
        <v>9979.099609375</v>
      </c>
      <c r="F2036">
        <v>986.70001220703102</v>
      </c>
      <c r="G2036">
        <v>1005</v>
      </c>
      <c r="H2036">
        <v>975.20001220703102</v>
      </c>
      <c r="I2036">
        <v>1001</v>
      </c>
      <c r="J2036">
        <v>9.98598350561722E-2</v>
      </c>
      <c r="K2036">
        <v>0.10054424339460299</v>
      </c>
      <c r="L2036">
        <v>9.9266598968351993E-2</v>
      </c>
      <c r="M2036" s="19">
        <v>0.100309651089122</v>
      </c>
      <c r="N2036">
        <v>9.7715652278256501E-2</v>
      </c>
      <c r="O2036">
        <v>2.74332111005251E-3</v>
      </c>
      <c r="P2036">
        <v>0.100458973388309</v>
      </c>
      <c r="Q2036">
        <v>9.4972331168203999E-2</v>
      </c>
      <c r="R2036" s="6" t="str">
        <f t="shared" si="305"/>
        <v>Upper</v>
      </c>
      <c r="S2036" t="str">
        <f t="shared" si="306"/>
        <v>Upper</v>
      </c>
      <c r="T2036" t="str">
        <f t="shared" si="301"/>
        <v>Above</v>
      </c>
      <c r="U2036" t="str">
        <f t="shared" si="302"/>
        <v>Above</v>
      </c>
      <c r="V2036" t="str">
        <f t="shared" si="303"/>
        <v>Below</v>
      </c>
      <c r="W2036" t="str">
        <f t="shared" si="300"/>
        <v>Below</v>
      </c>
      <c r="X2036" t="str">
        <f t="shared" si="304"/>
        <v>Sell</v>
      </c>
      <c r="Y2036" t="str">
        <f t="shared" si="307"/>
        <v>Sell</v>
      </c>
    </row>
    <row r="2037" spans="1:25" x14ac:dyDescent="0.3">
      <c r="A2037" s="2">
        <v>43985</v>
      </c>
      <c r="B2037">
        <v>10108.2998046875</v>
      </c>
      <c r="C2037">
        <v>10176.2001953125</v>
      </c>
      <c r="D2037">
        <v>10035.5498046875</v>
      </c>
      <c r="E2037">
        <v>10061.5498046875</v>
      </c>
      <c r="F2037">
        <v>1020</v>
      </c>
      <c r="G2037">
        <v>1046.25</v>
      </c>
      <c r="H2037">
        <v>1015.45001220703</v>
      </c>
      <c r="I2037">
        <v>1022.25</v>
      </c>
      <c r="J2037">
        <v>0.10090717724131899</v>
      </c>
      <c r="K2037">
        <v>0.10281342543574699</v>
      </c>
      <c r="L2037">
        <v>0.101185289492831</v>
      </c>
      <c r="M2037" s="19">
        <v>0.101599656101066</v>
      </c>
      <c r="N2037">
        <v>9.7845115557787493E-2</v>
      </c>
      <c r="O2037">
        <v>2.8659923176808E-3</v>
      </c>
      <c r="P2037">
        <v>0.100711107875468</v>
      </c>
      <c r="Q2037">
        <v>9.4979123240106697E-2</v>
      </c>
      <c r="R2037" s="6" t="str">
        <f t="shared" si="305"/>
        <v>Upper</v>
      </c>
      <c r="S2037" t="str">
        <f t="shared" si="306"/>
        <v>Upper</v>
      </c>
      <c r="T2037" t="str">
        <f t="shared" si="301"/>
        <v>Above</v>
      </c>
      <c r="U2037" t="str">
        <f t="shared" si="302"/>
        <v>Above</v>
      </c>
      <c r="V2037" t="str">
        <f t="shared" si="303"/>
        <v>Above</v>
      </c>
      <c r="W2037" t="str">
        <f t="shared" si="300"/>
        <v>Above</v>
      </c>
      <c r="X2037" t="str">
        <f t="shared" si="304"/>
        <v>Sell</v>
      </c>
      <c r="Y2037" t="str">
        <f t="shared" si="307"/>
        <v/>
      </c>
    </row>
    <row r="2038" spans="1:25" x14ac:dyDescent="0.3">
      <c r="A2038" s="2">
        <v>43986</v>
      </c>
      <c r="B2038">
        <v>10054.25</v>
      </c>
      <c r="C2038">
        <v>10123.849609375</v>
      </c>
      <c r="D2038">
        <v>9944.25</v>
      </c>
      <c r="E2038">
        <v>10029.099609375</v>
      </c>
      <c r="F2038">
        <v>1028.05004882812</v>
      </c>
      <c r="G2038">
        <v>1038.94995117187</v>
      </c>
      <c r="H2038">
        <v>991.09997558593705</v>
      </c>
      <c r="I2038">
        <v>1001.70001220703</v>
      </c>
      <c r="J2038">
        <v>0.102250297021471</v>
      </c>
      <c r="K2038">
        <v>0.102624000875099</v>
      </c>
      <c r="L2038">
        <v>9.9665633465161996E-2</v>
      </c>
      <c r="M2038" s="19">
        <v>9.9879356195710894E-2</v>
      </c>
      <c r="N2038">
        <v>9.7734940379632596E-2</v>
      </c>
      <c r="O2038">
        <v>2.73381567735376E-3</v>
      </c>
      <c r="P2038">
        <v>0.10046875605698601</v>
      </c>
      <c r="Q2038">
        <v>9.5001124702278797E-2</v>
      </c>
      <c r="R2038" s="6" t="str">
        <f t="shared" si="305"/>
        <v>Upper</v>
      </c>
      <c r="S2038" t="str">
        <f t="shared" si="306"/>
        <v>Upper</v>
      </c>
      <c r="T2038" t="str">
        <f t="shared" si="301"/>
        <v>Above</v>
      </c>
      <c r="U2038" t="str">
        <f t="shared" si="302"/>
        <v>Above</v>
      </c>
      <c r="V2038" t="str">
        <f t="shared" si="303"/>
        <v>Below</v>
      </c>
      <c r="W2038" t="str">
        <f t="shared" si="300"/>
        <v>Below</v>
      </c>
      <c r="X2038" t="str">
        <f t="shared" si="304"/>
        <v>Sell</v>
      </c>
      <c r="Y2038" t="str">
        <f t="shared" si="307"/>
        <v/>
      </c>
    </row>
    <row r="2039" spans="1:25" x14ac:dyDescent="0.3">
      <c r="A2039" s="2">
        <v>43987</v>
      </c>
      <c r="B2039">
        <v>10093.7998046875</v>
      </c>
      <c r="C2039">
        <v>10177.7998046875</v>
      </c>
      <c r="D2039">
        <v>10040.75</v>
      </c>
      <c r="E2039">
        <v>10142.150390625</v>
      </c>
      <c r="F2039">
        <v>1003.09997558593</v>
      </c>
      <c r="G2039">
        <v>1042.40002441406</v>
      </c>
      <c r="H2039">
        <v>1002.79998779296</v>
      </c>
      <c r="I2039">
        <v>1033.34997558593</v>
      </c>
      <c r="J2039">
        <v>9.9377835403482398E-2</v>
      </c>
      <c r="K2039">
        <v>0.102418994715731</v>
      </c>
      <c r="L2039">
        <v>9.98730162381265E-2</v>
      </c>
      <c r="M2039" s="19">
        <v>0.101886674500619</v>
      </c>
      <c r="N2039">
        <v>9.7801580920913997E-2</v>
      </c>
      <c r="O2039">
        <v>2.82100172044727E-3</v>
      </c>
      <c r="P2039">
        <v>0.10062258264136099</v>
      </c>
      <c r="Q2039">
        <v>9.4980579200466694E-2</v>
      </c>
      <c r="R2039" s="6" t="str">
        <f t="shared" si="305"/>
        <v>Upper</v>
      </c>
      <c r="S2039" t="str">
        <f t="shared" si="306"/>
        <v>Upper</v>
      </c>
      <c r="T2039" t="str">
        <f t="shared" si="301"/>
        <v>Above</v>
      </c>
      <c r="U2039" t="str">
        <f t="shared" si="302"/>
        <v>Above</v>
      </c>
      <c r="V2039" t="str">
        <f t="shared" si="303"/>
        <v>Above</v>
      </c>
      <c r="W2039" t="str">
        <f t="shared" si="300"/>
        <v>Above</v>
      </c>
      <c r="X2039" t="str">
        <f t="shared" si="304"/>
        <v>Sell</v>
      </c>
      <c r="Y2039" t="str">
        <f t="shared" si="307"/>
        <v/>
      </c>
    </row>
    <row r="2040" spans="1:25" x14ac:dyDescent="0.3">
      <c r="A2040" s="2">
        <v>43990</v>
      </c>
      <c r="B2040">
        <v>10326.75</v>
      </c>
      <c r="C2040">
        <v>10328.5</v>
      </c>
      <c r="D2040">
        <v>10120.25</v>
      </c>
      <c r="E2040">
        <v>10167.4501953125</v>
      </c>
      <c r="F2040">
        <v>1060</v>
      </c>
      <c r="G2040">
        <v>1066.65002441406</v>
      </c>
      <c r="H2040">
        <v>1006.40002441406</v>
      </c>
      <c r="I2040">
        <v>1015.90002441406</v>
      </c>
      <c r="J2040">
        <v>0.10264604062265401</v>
      </c>
      <c r="K2040">
        <v>0.10327250079043999</v>
      </c>
      <c r="L2040">
        <v>9.9444186103511495E-2</v>
      </c>
      <c r="M2040" s="19">
        <v>9.9916892131168E-2</v>
      </c>
      <c r="N2040">
        <v>9.7776347930363994E-2</v>
      </c>
      <c r="O2040">
        <v>2.79850075196604E-3</v>
      </c>
      <c r="P2040">
        <v>0.10057484868233001</v>
      </c>
      <c r="Q2040">
        <v>9.4977847178397898E-2</v>
      </c>
      <c r="R2040" s="6" t="str">
        <f t="shared" si="305"/>
        <v>Upper</v>
      </c>
      <c r="S2040" t="str">
        <f t="shared" si="306"/>
        <v>Upper</v>
      </c>
      <c r="T2040" t="str">
        <f t="shared" si="301"/>
        <v>Above</v>
      </c>
      <c r="U2040" t="str">
        <f t="shared" si="302"/>
        <v>Above</v>
      </c>
      <c r="V2040" t="str">
        <f t="shared" si="303"/>
        <v>Below</v>
      </c>
      <c r="W2040" t="str">
        <f t="shared" si="300"/>
        <v>Below</v>
      </c>
      <c r="X2040" t="str">
        <f t="shared" si="304"/>
        <v>Sell</v>
      </c>
      <c r="Y2040" t="str">
        <f t="shared" si="307"/>
        <v/>
      </c>
    </row>
    <row r="2041" spans="1:25" x14ac:dyDescent="0.3">
      <c r="A2041" s="2">
        <v>43991</v>
      </c>
      <c r="B2041">
        <v>10181.150390625</v>
      </c>
      <c r="C2041">
        <v>10291.150390625</v>
      </c>
      <c r="D2041">
        <v>10021.4501953125</v>
      </c>
      <c r="E2041">
        <v>10046.650390625</v>
      </c>
      <c r="F2041">
        <v>1020</v>
      </c>
      <c r="G2041">
        <v>1026.75</v>
      </c>
      <c r="H2041">
        <v>979.54998779296795</v>
      </c>
      <c r="I2041">
        <v>987.29998779296795</v>
      </c>
      <c r="J2041">
        <v>0.100185142234932</v>
      </c>
      <c r="K2041">
        <v>9.9770187105160293E-2</v>
      </c>
      <c r="L2041">
        <v>9.7745333130643097E-2</v>
      </c>
      <c r="M2041" s="19">
        <v>9.8271558121925298E-2</v>
      </c>
      <c r="N2041">
        <v>9.7733869205835502E-2</v>
      </c>
      <c r="O2041">
        <v>2.7834210412833E-3</v>
      </c>
      <c r="P2041">
        <v>0.100517290247118</v>
      </c>
      <c r="Q2041">
        <v>9.4950448164552198E-2</v>
      </c>
      <c r="R2041" s="6">
        <f t="shared" si="305"/>
        <v>0</v>
      </c>
      <c r="S2041" t="str">
        <f t="shared" si="306"/>
        <v>Upper</v>
      </c>
      <c r="T2041" t="str">
        <f t="shared" si="301"/>
        <v>Above</v>
      </c>
      <c r="U2041" t="str">
        <f t="shared" si="302"/>
        <v>Above</v>
      </c>
      <c r="V2041" t="str">
        <f t="shared" si="303"/>
        <v>Below</v>
      </c>
      <c r="W2041" t="str">
        <f t="shared" si="300"/>
        <v>Below</v>
      </c>
      <c r="X2041" t="str">
        <f t="shared" si="304"/>
        <v>Sell</v>
      </c>
      <c r="Y2041" t="str">
        <f t="shared" si="307"/>
        <v/>
      </c>
    </row>
    <row r="2042" spans="1:25" x14ac:dyDescent="0.3">
      <c r="A2042" s="2">
        <v>43992</v>
      </c>
      <c r="B2042">
        <v>10072.599609375</v>
      </c>
      <c r="C2042">
        <v>10148.75</v>
      </c>
      <c r="D2042">
        <v>10036.849609375</v>
      </c>
      <c r="E2042">
        <v>10116.150390625</v>
      </c>
      <c r="F2042">
        <v>990</v>
      </c>
      <c r="G2042">
        <v>999.84997558593705</v>
      </c>
      <c r="H2042">
        <v>978.20001220703102</v>
      </c>
      <c r="I2042">
        <v>991.84997558593705</v>
      </c>
      <c r="J2042">
        <v>9.8286444254029895E-2</v>
      </c>
      <c r="K2042">
        <v>9.8519519703011399E-2</v>
      </c>
      <c r="L2042">
        <v>9.7460861752211095E-2</v>
      </c>
      <c r="M2042" s="19">
        <v>9.8046187263597803E-2</v>
      </c>
      <c r="N2042">
        <v>9.7734612183035197E-2</v>
      </c>
      <c r="O2042">
        <v>2.7835066026185799E-3</v>
      </c>
      <c r="P2042">
        <v>0.100518118785653</v>
      </c>
      <c r="Q2042">
        <v>9.4951105580416598E-2</v>
      </c>
      <c r="R2042" s="6">
        <f t="shared" si="305"/>
        <v>0</v>
      </c>
      <c r="S2042" t="str">
        <f t="shared" si="306"/>
        <v>Upper</v>
      </c>
      <c r="T2042" t="str">
        <f t="shared" si="301"/>
        <v>Above</v>
      </c>
      <c r="U2042" t="str">
        <f t="shared" si="302"/>
        <v>Above</v>
      </c>
      <c r="V2042" t="str">
        <f t="shared" si="303"/>
        <v>Below</v>
      </c>
      <c r="W2042" t="str">
        <f t="shared" si="300"/>
        <v>Below</v>
      </c>
      <c r="X2042" t="str">
        <f t="shared" si="304"/>
        <v>Sell</v>
      </c>
      <c r="Y2042" t="str">
        <f t="shared" si="307"/>
        <v/>
      </c>
    </row>
    <row r="2043" spans="1:25" x14ac:dyDescent="0.3">
      <c r="A2043" s="2">
        <v>43993</v>
      </c>
      <c r="B2043">
        <v>10094.099609375</v>
      </c>
      <c r="C2043">
        <v>10112.0498046875</v>
      </c>
      <c r="D2043">
        <v>9885.0498046875</v>
      </c>
      <c r="E2043">
        <v>9902</v>
      </c>
      <c r="F2043">
        <v>985</v>
      </c>
      <c r="G2043">
        <v>988.40002441406205</v>
      </c>
      <c r="H2043">
        <v>965</v>
      </c>
      <c r="I2043">
        <v>968.59997558593705</v>
      </c>
      <c r="J2043">
        <v>9.7581759455312903E-2</v>
      </c>
      <c r="K2043">
        <v>9.7744774156065098E-2</v>
      </c>
      <c r="L2043">
        <v>9.7622168736306802E-2</v>
      </c>
      <c r="M2043" s="19">
        <v>9.7818620034936105E-2</v>
      </c>
      <c r="N2043">
        <v>9.7682584263465003E-2</v>
      </c>
      <c r="O2043">
        <v>2.77107751344514E-3</v>
      </c>
      <c r="P2043">
        <v>0.10045366177690999</v>
      </c>
      <c r="Q2043">
        <v>9.4911506750019803E-2</v>
      </c>
      <c r="R2043" s="6">
        <f t="shared" si="305"/>
        <v>0</v>
      </c>
      <c r="S2043" t="str">
        <f t="shared" si="306"/>
        <v>Upper</v>
      </c>
      <c r="T2043" t="str">
        <f t="shared" si="301"/>
        <v>Above</v>
      </c>
      <c r="U2043" t="str">
        <f t="shared" si="302"/>
        <v>Above</v>
      </c>
      <c r="V2043" t="str">
        <f t="shared" si="303"/>
        <v>Below</v>
      </c>
      <c r="W2043" t="str">
        <f t="shared" si="300"/>
        <v>Below</v>
      </c>
      <c r="X2043" t="str">
        <f t="shared" si="304"/>
        <v>Sell</v>
      </c>
      <c r="Y2043" t="str">
        <f t="shared" si="307"/>
        <v/>
      </c>
    </row>
    <row r="2044" spans="1:25" x14ac:dyDescent="0.3">
      <c r="A2044" s="2">
        <v>43994</v>
      </c>
      <c r="B2044">
        <v>9544.9501953125</v>
      </c>
      <c r="C2044">
        <v>9996.0498046875</v>
      </c>
      <c r="D2044">
        <v>9544.349609375</v>
      </c>
      <c r="E2044">
        <v>9972.900390625</v>
      </c>
      <c r="F2044">
        <v>928</v>
      </c>
      <c r="G2044">
        <v>986.65002441406205</v>
      </c>
      <c r="H2044">
        <v>928</v>
      </c>
      <c r="I2044">
        <v>982.75</v>
      </c>
      <c r="J2044">
        <v>9.7224184622329193E-2</v>
      </c>
      <c r="K2044">
        <v>9.8703992446234803E-2</v>
      </c>
      <c r="L2044">
        <v>9.72303025329736E-2</v>
      </c>
      <c r="M2044" s="19">
        <v>9.8542045092903097E-2</v>
      </c>
      <c r="N2044">
        <v>9.7722207301205802E-2</v>
      </c>
      <c r="O2044">
        <v>2.7777435496976199E-3</v>
      </c>
      <c r="P2044">
        <v>0.10049995085090301</v>
      </c>
      <c r="Q2044">
        <v>9.4944463751508196E-2</v>
      </c>
      <c r="R2044" s="6">
        <f t="shared" si="305"/>
        <v>0</v>
      </c>
      <c r="S2044" t="str">
        <f t="shared" si="306"/>
        <v>Upper</v>
      </c>
      <c r="T2044" t="str">
        <f t="shared" si="301"/>
        <v>Above</v>
      </c>
      <c r="U2044" t="str">
        <f t="shared" si="302"/>
        <v>Above</v>
      </c>
      <c r="V2044" t="str">
        <f t="shared" si="303"/>
        <v>Below</v>
      </c>
      <c r="W2044" t="str">
        <f t="shared" si="300"/>
        <v>Below</v>
      </c>
      <c r="X2044" t="str">
        <f t="shared" si="304"/>
        <v>Sell</v>
      </c>
      <c r="Y2044" t="str">
        <f t="shared" si="307"/>
        <v/>
      </c>
    </row>
    <row r="2045" spans="1:25" x14ac:dyDescent="0.3">
      <c r="A2045" s="2">
        <v>43997</v>
      </c>
      <c r="B2045">
        <v>9919.349609375</v>
      </c>
      <c r="C2045">
        <v>9943.349609375</v>
      </c>
      <c r="D2045">
        <v>9726.349609375</v>
      </c>
      <c r="E2045">
        <v>9813.7001953125</v>
      </c>
      <c r="F2045">
        <v>968</v>
      </c>
      <c r="G2045">
        <v>974</v>
      </c>
      <c r="H2045">
        <v>943</v>
      </c>
      <c r="I2045">
        <v>949.84997558593705</v>
      </c>
      <c r="J2045">
        <v>9.7587043316340105E-2</v>
      </c>
      <c r="K2045">
        <v>9.7954918439322705E-2</v>
      </c>
      <c r="L2045">
        <v>9.6953126082478497E-2</v>
      </c>
      <c r="M2045" s="19">
        <v>9.6788159071705904E-2</v>
      </c>
      <c r="N2045">
        <v>9.7701351255793295E-2</v>
      </c>
      <c r="O2045">
        <v>2.7833892448333201E-3</v>
      </c>
      <c r="P2045">
        <v>0.100484740500626</v>
      </c>
      <c r="Q2045">
        <v>9.4917962010959894E-2</v>
      </c>
      <c r="R2045" s="6">
        <f t="shared" si="305"/>
        <v>0</v>
      </c>
      <c r="S2045" t="str">
        <f t="shared" si="306"/>
        <v>Upper</v>
      </c>
      <c r="T2045" t="str">
        <f t="shared" si="301"/>
        <v>Above</v>
      </c>
      <c r="U2045" t="str">
        <f t="shared" si="302"/>
        <v>Above</v>
      </c>
      <c r="V2045" t="str">
        <f t="shared" si="303"/>
        <v>Below</v>
      </c>
      <c r="W2045" t="str">
        <f t="shared" si="300"/>
        <v>Below</v>
      </c>
      <c r="X2045" t="str">
        <f t="shared" si="304"/>
        <v>Sell</v>
      </c>
      <c r="Y2045" t="str">
        <f t="shared" si="307"/>
        <v/>
      </c>
    </row>
    <row r="2046" spans="1:25" x14ac:dyDescent="0.3">
      <c r="A2046" s="2">
        <v>43998</v>
      </c>
      <c r="B2046">
        <v>10014.7998046875</v>
      </c>
      <c r="C2046">
        <v>10046.150390625</v>
      </c>
      <c r="D2046">
        <v>9728.5</v>
      </c>
      <c r="E2046">
        <v>9914</v>
      </c>
      <c r="F2046">
        <v>975</v>
      </c>
      <c r="G2046">
        <v>993.95001220703102</v>
      </c>
      <c r="H2046">
        <v>952</v>
      </c>
      <c r="I2046">
        <v>990.40002441406205</v>
      </c>
      <c r="J2046">
        <v>9.7355915147065E-2</v>
      </c>
      <c r="K2046">
        <v>9.8938396655357502E-2</v>
      </c>
      <c r="L2046">
        <v>9.7856812458241196E-2</v>
      </c>
      <c r="M2046" s="19">
        <v>9.98991350024271E-2</v>
      </c>
      <c r="N2046">
        <v>9.7955141063948398E-2</v>
      </c>
      <c r="O2046">
        <v>2.7381992802605298E-3</v>
      </c>
      <c r="P2046">
        <v>0.100693340344208</v>
      </c>
      <c r="Q2046">
        <v>9.5216941783687906E-2</v>
      </c>
      <c r="R2046" s="6">
        <f t="shared" si="305"/>
        <v>0</v>
      </c>
      <c r="S2046" t="str">
        <f t="shared" si="306"/>
        <v>Upper</v>
      </c>
      <c r="T2046" t="str">
        <f t="shared" si="301"/>
        <v>Above</v>
      </c>
      <c r="U2046" t="str">
        <f t="shared" si="302"/>
        <v>Above</v>
      </c>
      <c r="V2046" t="str">
        <f t="shared" si="303"/>
        <v>Below</v>
      </c>
      <c r="W2046" t="str">
        <f t="shared" si="300"/>
        <v>Below</v>
      </c>
      <c r="X2046" t="str">
        <f t="shared" si="304"/>
        <v>Sell</v>
      </c>
      <c r="Y2046" t="str">
        <f t="shared" si="307"/>
        <v/>
      </c>
    </row>
    <row r="2047" spans="1:25" x14ac:dyDescent="0.3">
      <c r="A2047" s="2">
        <v>43999</v>
      </c>
      <c r="B2047">
        <v>9876.7001953125</v>
      </c>
      <c r="C2047">
        <v>10003.599609375</v>
      </c>
      <c r="D2047">
        <v>9833.7998046875</v>
      </c>
      <c r="E2047">
        <v>9881.150390625</v>
      </c>
      <c r="F2047">
        <v>989</v>
      </c>
      <c r="G2047">
        <v>998.90002441406205</v>
      </c>
      <c r="H2047">
        <v>973.25</v>
      </c>
      <c r="I2047">
        <v>979.25</v>
      </c>
      <c r="J2047">
        <v>0.100134658382096</v>
      </c>
      <c r="K2047">
        <v>9.9854058880758295E-2</v>
      </c>
      <c r="L2047">
        <v>9.8969881361229098E-2</v>
      </c>
      <c r="M2047" s="19">
        <v>9.9102833302596893E-2</v>
      </c>
      <c r="N2047">
        <v>9.8232724975716501E-2</v>
      </c>
      <c r="O2047">
        <v>2.5426676720980501E-3</v>
      </c>
      <c r="P2047">
        <v>0.100775392647814</v>
      </c>
      <c r="Q2047">
        <v>9.56900573036185E-2</v>
      </c>
      <c r="R2047" s="6">
        <f t="shared" si="305"/>
        <v>0</v>
      </c>
      <c r="S2047" t="str">
        <f t="shared" si="306"/>
        <v>Upper</v>
      </c>
      <c r="T2047" t="str">
        <f t="shared" si="301"/>
        <v>Above</v>
      </c>
      <c r="U2047" t="str">
        <f t="shared" si="302"/>
        <v>Above</v>
      </c>
      <c r="V2047" t="str">
        <f t="shared" si="303"/>
        <v>Below</v>
      </c>
      <c r="W2047" t="str">
        <f t="shared" si="300"/>
        <v>Below</v>
      </c>
      <c r="X2047" t="str">
        <f t="shared" si="304"/>
        <v>Sell</v>
      </c>
      <c r="Y2047" t="str">
        <f t="shared" si="307"/>
        <v/>
      </c>
    </row>
    <row r="2048" spans="1:25" x14ac:dyDescent="0.3">
      <c r="A2048" s="2">
        <v>44000</v>
      </c>
      <c r="B2048">
        <v>9863.25</v>
      </c>
      <c r="C2048">
        <v>10111.2001953125</v>
      </c>
      <c r="D2048">
        <v>9845.0498046875</v>
      </c>
      <c r="E2048">
        <v>10091.650390625</v>
      </c>
      <c r="F2048">
        <v>980</v>
      </c>
      <c r="G2048">
        <v>1024.90002441406</v>
      </c>
      <c r="H2048">
        <v>972</v>
      </c>
      <c r="I2048">
        <v>1019.95001220703</v>
      </c>
      <c r="J2048">
        <v>9.9358730641522799E-2</v>
      </c>
      <c r="K2048">
        <v>0.101362845618386</v>
      </c>
      <c r="L2048">
        <v>9.8729820496916504E-2</v>
      </c>
      <c r="M2048" s="19">
        <v>0.101068702613256</v>
      </c>
      <c r="N2048">
        <v>9.8559444905726004E-2</v>
      </c>
      <c r="O2048">
        <v>2.4609321320681701E-3</v>
      </c>
      <c r="P2048">
        <v>0.101020377037794</v>
      </c>
      <c r="Q2048">
        <v>9.6098512773657899E-2</v>
      </c>
      <c r="R2048" s="6" t="str">
        <f t="shared" si="305"/>
        <v>Upper</v>
      </c>
      <c r="S2048" t="str">
        <f t="shared" si="306"/>
        <v>Upper</v>
      </c>
      <c r="T2048" t="str">
        <f t="shared" si="301"/>
        <v>Above</v>
      </c>
      <c r="U2048" t="str">
        <f t="shared" si="302"/>
        <v>Above</v>
      </c>
      <c r="V2048" t="str">
        <f t="shared" si="303"/>
        <v>Above</v>
      </c>
      <c r="W2048" t="str">
        <f t="shared" si="300"/>
        <v>Above</v>
      </c>
      <c r="X2048" t="str">
        <f t="shared" si="304"/>
        <v>Sell</v>
      </c>
      <c r="Y2048" t="str">
        <f t="shared" si="307"/>
        <v/>
      </c>
    </row>
    <row r="2049" spans="1:25" x14ac:dyDescent="0.3">
      <c r="A2049" s="2">
        <v>44001</v>
      </c>
      <c r="B2049">
        <v>10119</v>
      </c>
      <c r="C2049">
        <v>10272.400390625</v>
      </c>
      <c r="D2049">
        <v>10072.650390625</v>
      </c>
      <c r="E2049">
        <v>10244.400390625</v>
      </c>
      <c r="F2049">
        <v>1017.95001220703</v>
      </c>
      <c r="G2049">
        <v>1043</v>
      </c>
      <c r="H2049">
        <v>1012.15002441406</v>
      </c>
      <c r="I2049">
        <v>1033.34997558593</v>
      </c>
      <c r="J2049">
        <v>0.100597886372866</v>
      </c>
      <c r="K2049">
        <v>0.101534204308457</v>
      </c>
      <c r="L2049">
        <v>0.10048497517159</v>
      </c>
      <c r="M2049" s="19">
        <v>0.100869737240218</v>
      </c>
      <c r="N2049">
        <v>9.8883371093513403E-2</v>
      </c>
      <c r="O2049">
        <v>2.3048265855677499E-3</v>
      </c>
      <c r="P2049">
        <v>0.10118819767908099</v>
      </c>
      <c r="Q2049">
        <v>9.6578544507945605E-2</v>
      </c>
      <c r="R2049" s="6" t="str">
        <f t="shared" si="305"/>
        <v>Upper</v>
      </c>
      <c r="S2049" t="str">
        <f t="shared" si="306"/>
        <v>Upper</v>
      </c>
      <c r="T2049" t="str">
        <f t="shared" si="301"/>
        <v>Above</v>
      </c>
      <c r="U2049" t="str">
        <f t="shared" si="302"/>
        <v>Above</v>
      </c>
      <c r="V2049" t="str">
        <f t="shared" si="303"/>
        <v>Below</v>
      </c>
      <c r="W2049" t="str">
        <f t="shared" si="300"/>
        <v>Below</v>
      </c>
      <c r="X2049" t="str">
        <f t="shared" si="304"/>
        <v>Sell</v>
      </c>
      <c r="Y2049" t="str">
        <f t="shared" si="307"/>
        <v/>
      </c>
    </row>
    <row r="2050" spans="1:25" x14ac:dyDescent="0.3">
      <c r="A2050" s="2">
        <v>44004</v>
      </c>
      <c r="B2050">
        <v>10318.75</v>
      </c>
      <c r="C2050">
        <v>10393.650390625</v>
      </c>
      <c r="D2050">
        <v>10277.599609375</v>
      </c>
      <c r="E2050">
        <v>10311.2001953125</v>
      </c>
      <c r="F2050">
        <v>1039.44995117187</v>
      </c>
      <c r="G2050">
        <v>1045.94995117187</v>
      </c>
      <c r="H2050">
        <v>1023.79998779296</v>
      </c>
      <c r="I2050">
        <v>1028.75</v>
      </c>
      <c r="J2050">
        <v>0.10073409581314299</v>
      </c>
      <c r="K2050">
        <v>0.10063355143399</v>
      </c>
      <c r="L2050">
        <v>9.9614698636350904E-2</v>
      </c>
      <c r="M2050" s="19">
        <v>9.9770150953685494E-2</v>
      </c>
      <c r="N2050">
        <v>9.9231836737356402E-2</v>
      </c>
      <c r="O2050">
        <v>1.8106830744192199E-3</v>
      </c>
      <c r="P2050">
        <v>0.10104251981177501</v>
      </c>
      <c r="Q2050">
        <v>9.7421153662937202E-2</v>
      </c>
      <c r="R2050" s="6">
        <f t="shared" si="305"/>
        <v>0</v>
      </c>
      <c r="S2050" t="str">
        <f t="shared" si="306"/>
        <v>Upper</v>
      </c>
      <c r="T2050" t="str">
        <f t="shared" si="301"/>
        <v>Above</v>
      </c>
      <c r="U2050" t="str">
        <f t="shared" si="302"/>
        <v>Above</v>
      </c>
      <c r="V2050" t="str">
        <f t="shared" si="303"/>
        <v>Below</v>
      </c>
      <c r="W2050" t="str">
        <f t="shared" si="300"/>
        <v>Below</v>
      </c>
      <c r="X2050" t="str">
        <f t="shared" si="304"/>
        <v>Sell</v>
      </c>
      <c r="Y2050" t="str">
        <f t="shared" si="307"/>
        <v/>
      </c>
    </row>
    <row r="2051" spans="1:25" x14ac:dyDescent="0.3">
      <c r="A2051" s="2">
        <v>44005</v>
      </c>
      <c r="B2051">
        <v>10347.9501953125</v>
      </c>
      <c r="C2051">
        <v>10484.7001953125</v>
      </c>
      <c r="D2051">
        <v>10301.75</v>
      </c>
      <c r="E2051">
        <v>10471</v>
      </c>
      <c r="F2051">
        <v>1039</v>
      </c>
      <c r="G2051">
        <v>1045</v>
      </c>
      <c r="H2051">
        <v>1016.54998779296</v>
      </c>
      <c r="I2051">
        <v>1042.30004882812</v>
      </c>
      <c r="J2051">
        <v>0.100406358785013</v>
      </c>
      <c r="K2051">
        <v>9.9669039699122594E-2</v>
      </c>
      <c r="L2051">
        <v>9.8677407993104899E-2</v>
      </c>
      <c r="M2051" s="19">
        <v>9.95415957242025E-2</v>
      </c>
      <c r="N2051">
        <v>9.9488596872812599E-2</v>
      </c>
      <c r="O2051">
        <v>1.4102149685637801E-3</v>
      </c>
      <c r="P2051">
        <v>0.100898811841376</v>
      </c>
      <c r="Q2051">
        <v>9.8078381904248793E-2</v>
      </c>
      <c r="R2051" s="6">
        <f t="shared" si="305"/>
        <v>0</v>
      </c>
      <c r="S2051" t="str">
        <f t="shared" si="306"/>
        <v>Upper</v>
      </c>
      <c r="T2051" t="str">
        <f t="shared" si="301"/>
        <v>Above</v>
      </c>
      <c r="U2051" t="str">
        <f t="shared" si="302"/>
        <v>Above</v>
      </c>
      <c r="V2051" t="str">
        <f t="shared" si="303"/>
        <v>Below</v>
      </c>
      <c r="W2051" t="str">
        <f t="shared" ref="W2051:W2114" si="308">IF(S2051=0,"",IF(S2051="Upper",IF(M2051&lt;=P2051,"Below","Above"),IF(M2051&gt;=Q2051,"Above","Below")))</f>
        <v>Below</v>
      </c>
      <c r="X2051" t="str">
        <f t="shared" si="304"/>
        <v>Sell</v>
      </c>
      <c r="Y2051" t="str">
        <f t="shared" si="307"/>
        <v/>
      </c>
    </row>
    <row r="2052" spans="1:25" x14ac:dyDescent="0.3">
      <c r="A2052" s="2">
        <v>44006</v>
      </c>
      <c r="B2052">
        <v>10529.25</v>
      </c>
      <c r="C2052">
        <v>10553.150390625</v>
      </c>
      <c r="D2052">
        <v>10281.9501953125</v>
      </c>
      <c r="E2052">
        <v>10305.2998046875</v>
      </c>
      <c r="F2052">
        <v>1048.5</v>
      </c>
      <c r="G2052">
        <v>1057.5</v>
      </c>
      <c r="H2052">
        <v>1030.05004882812</v>
      </c>
      <c r="I2052">
        <v>1032.5</v>
      </c>
      <c r="J2052">
        <v>9.9579742146876496E-2</v>
      </c>
      <c r="K2052">
        <v>0.10020704347579799</v>
      </c>
      <c r="L2052">
        <v>0.100180416094382</v>
      </c>
      <c r="M2052" s="19">
        <v>0.10019116566898401</v>
      </c>
      <c r="N2052">
        <v>9.9647619160541698E-2</v>
      </c>
      <c r="O2052">
        <v>1.2903158696533001E-3</v>
      </c>
      <c r="P2052">
        <v>0.10093793503019501</v>
      </c>
      <c r="Q2052">
        <v>9.8357303290888404E-2</v>
      </c>
      <c r="R2052" s="6">
        <f t="shared" si="305"/>
        <v>0</v>
      </c>
      <c r="S2052" t="str">
        <f t="shared" si="306"/>
        <v>Upper</v>
      </c>
      <c r="T2052" t="str">
        <f t="shared" si="301"/>
        <v>Above</v>
      </c>
      <c r="U2052" t="str">
        <f t="shared" si="302"/>
        <v>Above</v>
      </c>
      <c r="V2052" t="str">
        <f t="shared" si="303"/>
        <v>Below</v>
      </c>
      <c r="W2052" t="str">
        <f t="shared" si="308"/>
        <v>Below</v>
      </c>
      <c r="X2052" t="str">
        <f t="shared" si="304"/>
        <v>Sell</v>
      </c>
      <c r="Y2052" t="str">
        <f t="shared" si="307"/>
        <v/>
      </c>
    </row>
    <row r="2053" spans="1:25" x14ac:dyDescent="0.3">
      <c r="A2053" s="2">
        <v>44007</v>
      </c>
      <c r="B2053">
        <v>10235.5498046875</v>
      </c>
      <c r="C2053">
        <v>10361.7998046875</v>
      </c>
      <c r="D2053">
        <v>10194.5</v>
      </c>
      <c r="E2053">
        <v>10288.900390625</v>
      </c>
      <c r="F2053">
        <v>1021.90002441406</v>
      </c>
      <c r="G2053">
        <v>1049</v>
      </c>
      <c r="H2053">
        <v>1007</v>
      </c>
      <c r="I2053">
        <v>1028.75</v>
      </c>
      <c r="J2053">
        <v>9.9838312930300002E-2</v>
      </c>
      <c r="K2053">
        <v>0.101237238681782</v>
      </c>
      <c r="L2053">
        <v>9.8778753249300993E-2</v>
      </c>
      <c r="M2053" s="19">
        <v>9.9986389307196694E-2</v>
      </c>
      <c r="N2053">
        <v>9.9666748538822694E-2</v>
      </c>
      <c r="O2053">
        <v>1.29246627584824E-3</v>
      </c>
      <c r="P2053">
        <v>0.10095921481467</v>
      </c>
      <c r="Q2053">
        <v>9.8374282262974497E-2</v>
      </c>
      <c r="R2053" s="6" t="str">
        <f t="shared" si="305"/>
        <v>Upper</v>
      </c>
      <c r="S2053" t="str">
        <f t="shared" si="306"/>
        <v>Upper</v>
      </c>
      <c r="T2053" t="str">
        <f t="shared" ref="T2053:T2116" si="309">IF(M2053&gt;=Q2053,"Above","Below")</f>
        <v>Above</v>
      </c>
      <c r="U2053" t="str">
        <f t="shared" ref="U2053:U2116" si="310">IF(M2053&gt;=O2053,"Above","Below")</f>
        <v>Above</v>
      </c>
      <c r="V2053" t="str">
        <f t="shared" ref="V2053:V2116" si="311">IF(M2053&gt;=P2053,"Above","Below")</f>
        <v>Below</v>
      </c>
      <c r="W2053" t="str">
        <f t="shared" si="308"/>
        <v>Below</v>
      </c>
      <c r="X2053" t="str">
        <f t="shared" ref="X2053:X2116" si="312">+IF(AND(S2053="Upper",V2053="Below"),"Sell",IF(AND(S2053="Lower",T2053="Above"),"Buy",X2052))</f>
        <v>Sell</v>
      </c>
      <c r="Y2053" t="str">
        <f t="shared" si="307"/>
        <v/>
      </c>
    </row>
    <row r="2054" spans="1:25" x14ac:dyDescent="0.3">
      <c r="A2054" s="2">
        <v>44008</v>
      </c>
      <c r="B2054">
        <v>10378.900390625</v>
      </c>
      <c r="C2054">
        <v>10409.849609375</v>
      </c>
      <c r="D2054">
        <v>10311.25</v>
      </c>
      <c r="E2054">
        <v>10383</v>
      </c>
      <c r="F2054">
        <v>1041</v>
      </c>
      <c r="G2054">
        <v>1063</v>
      </c>
      <c r="H2054">
        <v>1028</v>
      </c>
      <c r="I2054">
        <v>1056.44995117187</v>
      </c>
      <c r="J2054">
        <v>0.100299642623057</v>
      </c>
      <c r="K2054">
        <v>0.1021148277726</v>
      </c>
      <c r="L2054">
        <v>9.9696932961571103E-2</v>
      </c>
      <c r="M2054" s="19">
        <v>0.10174804499392</v>
      </c>
      <c r="N2054">
        <v>9.9787448055748101E-2</v>
      </c>
      <c r="O2054">
        <v>1.3701451067240601E-3</v>
      </c>
      <c r="P2054">
        <v>0.101157593162472</v>
      </c>
      <c r="Q2054">
        <v>9.8417302949024094E-2</v>
      </c>
      <c r="R2054" s="6" t="str">
        <f t="shared" si="305"/>
        <v>Upper</v>
      </c>
      <c r="S2054" t="str">
        <f t="shared" si="306"/>
        <v>Upper</v>
      </c>
      <c r="T2054" t="str">
        <f t="shared" si="309"/>
        <v>Above</v>
      </c>
      <c r="U2054" t="str">
        <f t="shared" si="310"/>
        <v>Above</v>
      </c>
      <c r="V2054" t="str">
        <f t="shared" si="311"/>
        <v>Above</v>
      </c>
      <c r="W2054" t="str">
        <f t="shared" si="308"/>
        <v>Above</v>
      </c>
      <c r="X2054" t="str">
        <f t="shared" si="312"/>
        <v>Sell</v>
      </c>
      <c r="Y2054" t="str">
        <f t="shared" si="307"/>
        <v/>
      </c>
    </row>
    <row r="2055" spans="1:25" x14ac:dyDescent="0.3">
      <c r="A2055" s="2">
        <v>44011</v>
      </c>
      <c r="B2055">
        <v>10311.9501953125</v>
      </c>
      <c r="C2055">
        <v>10337.9501953125</v>
      </c>
      <c r="D2055">
        <v>10223.599609375</v>
      </c>
      <c r="E2055">
        <v>10312.400390625</v>
      </c>
      <c r="F2055">
        <v>1037</v>
      </c>
      <c r="G2055">
        <v>1082.59997558593</v>
      </c>
      <c r="H2055">
        <v>1037</v>
      </c>
      <c r="I2055">
        <v>1076.05004882812</v>
      </c>
      <c r="J2055">
        <v>0.100562937209625</v>
      </c>
      <c r="K2055">
        <v>0.10472095097506</v>
      </c>
      <c r="L2055">
        <v>0.101431984782451</v>
      </c>
      <c r="M2055" s="19">
        <v>0.104345255039395</v>
      </c>
      <c r="N2055">
        <v>9.9979090472431906E-2</v>
      </c>
      <c r="O2055">
        <v>1.70420776152939E-3</v>
      </c>
      <c r="P2055">
        <v>0.10168329823396099</v>
      </c>
      <c r="Q2055">
        <v>9.8274882710902497E-2</v>
      </c>
      <c r="R2055" s="6" t="str">
        <f t="shared" si="305"/>
        <v>Upper</v>
      </c>
      <c r="S2055" t="str">
        <f t="shared" si="306"/>
        <v>Upper</v>
      </c>
      <c r="T2055" t="str">
        <f t="shared" si="309"/>
        <v>Above</v>
      </c>
      <c r="U2055" t="str">
        <f t="shared" si="310"/>
        <v>Above</v>
      </c>
      <c r="V2055" t="str">
        <f t="shared" si="311"/>
        <v>Above</v>
      </c>
      <c r="W2055" t="str">
        <f t="shared" si="308"/>
        <v>Above</v>
      </c>
      <c r="X2055" t="str">
        <f t="shared" si="312"/>
        <v>Sell</v>
      </c>
      <c r="Y2055" t="str">
        <f t="shared" si="307"/>
        <v/>
      </c>
    </row>
    <row r="2056" spans="1:25" x14ac:dyDescent="0.3">
      <c r="A2056" s="2">
        <v>44012</v>
      </c>
      <c r="B2056">
        <v>10382.599609375</v>
      </c>
      <c r="C2056">
        <v>10401.0498046875</v>
      </c>
      <c r="D2056">
        <v>10267.349609375</v>
      </c>
      <c r="E2056">
        <v>10302.099609375</v>
      </c>
      <c r="F2056">
        <v>1074</v>
      </c>
      <c r="G2056">
        <v>1078.55004882812</v>
      </c>
      <c r="H2056">
        <v>1056.30004882812</v>
      </c>
      <c r="I2056">
        <v>1065.84997558593</v>
      </c>
      <c r="J2056">
        <v>0.10344230158218</v>
      </c>
      <c r="K2056">
        <v>0.103696268076905</v>
      </c>
      <c r="L2056">
        <v>0.102879524805859</v>
      </c>
      <c r="M2056" s="19">
        <v>0.103459490395142</v>
      </c>
      <c r="N2056">
        <v>0.100136582437733</v>
      </c>
      <c r="O2056">
        <v>1.8734993533449499E-3</v>
      </c>
      <c r="P2056">
        <v>0.102010081791077</v>
      </c>
      <c r="Q2056">
        <v>9.8263083084387998E-2</v>
      </c>
      <c r="R2056" s="6" t="str">
        <f t="shared" si="305"/>
        <v>Upper</v>
      </c>
      <c r="S2056" t="str">
        <f t="shared" si="306"/>
        <v>Upper</v>
      </c>
      <c r="T2056" t="str">
        <f t="shared" si="309"/>
        <v>Above</v>
      </c>
      <c r="U2056" t="str">
        <f t="shared" si="310"/>
        <v>Above</v>
      </c>
      <c r="V2056" t="str">
        <f t="shared" si="311"/>
        <v>Above</v>
      </c>
      <c r="W2056" t="str">
        <f t="shared" si="308"/>
        <v>Above</v>
      </c>
      <c r="X2056" t="str">
        <f t="shared" si="312"/>
        <v>Sell</v>
      </c>
      <c r="Y2056" t="str">
        <f t="shared" si="307"/>
        <v/>
      </c>
    </row>
    <row r="2057" spans="1:25" x14ac:dyDescent="0.3">
      <c r="A2057" s="2">
        <v>44013</v>
      </c>
      <c r="B2057">
        <v>10323.7998046875</v>
      </c>
      <c r="C2057">
        <v>10447.0498046875</v>
      </c>
      <c r="D2057">
        <v>10299.599609375</v>
      </c>
      <c r="E2057">
        <v>10430.0498046875</v>
      </c>
      <c r="F2057">
        <v>1065.84997558593</v>
      </c>
      <c r="G2057">
        <v>1096</v>
      </c>
      <c r="H2057">
        <v>1061.30004882812</v>
      </c>
      <c r="I2057">
        <v>1084.59997558593</v>
      </c>
      <c r="J2057">
        <v>0.103242022874367</v>
      </c>
      <c r="K2057">
        <v>0.104910000477669</v>
      </c>
      <c r="L2057">
        <v>0.103042845263819</v>
      </c>
      <c r="M2057" s="19">
        <v>0.10398799582898299</v>
      </c>
      <c r="N2057">
        <v>0.100255999424128</v>
      </c>
      <c r="O2057">
        <v>2.04035070445028E-3</v>
      </c>
      <c r="P2057">
        <v>0.102296350128579</v>
      </c>
      <c r="Q2057">
        <v>9.82156487196785E-2</v>
      </c>
      <c r="R2057" s="6" t="str">
        <f t="shared" ref="R2057:R2120" si="313">IF(OR(M2057&lt;=Q2057,L2057&lt;=Q2057),"Lower",IF(OR(M2057&gt;=P2057,K2057&gt;=P2057),"Upper",0))</f>
        <v>Upper</v>
      </c>
      <c r="S2057" t="str">
        <f t="shared" si="306"/>
        <v>Upper</v>
      </c>
      <c r="T2057" t="str">
        <f t="shared" si="309"/>
        <v>Above</v>
      </c>
      <c r="U2057" t="str">
        <f t="shared" si="310"/>
        <v>Above</v>
      </c>
      <c r="V2057" t="str">
        <f t="shared" si="311"/>
        <v>Above</v>
      </c>
      <c r="W2057" t="str">
        <f t="shared" si="308"/>
        <v>Above</v>
      </c>
      <c r="X2057" t="str">
        <f t="shared" si="312"/>
        <v>Sell</v>
      </c>
      <c r="Y2057" t="str">
        <f t="shared" si="307"/>
        <v/>
      </c>
    </row>
    <row r="2058" spans="1:25" x14ac:dyDescent="0.3">
      <c r="A2058" s="2">
        <v>44014</v>
      </c>
      <c r="B2058">
        <v>10493.0498046875</v>
      </c>
      <c r="C2058">
        <v>10598.2001953125</v>
      </c>
      <c r="D2058">
        <v>10485.5498046875</v>
      </c>
      <c r="E2058">
        <v>10551.7001953125</v>
      </c>
      <c r="F2058">
        <v>1090.30004882812</v>
      </c>
      <c r="G2058">
        <v>1111.25</v>
      </c>
      <c r="H2058">
        <v>1085.19995117187</v>
      </c>
      <c r="I2058">
        <v>1089.40002441406</v>
      </c>
      <c r="J2058">
        <v>0.10390687827871101</v>
      </c>
      <c r="K2058">
        <v>0.104852708905375</v>
      </c>
      <c r="L2058">
        <v>0.103494806794655</v>
      </c>
      <c r="M2058" s="19">
        <v>0.103244027431524</v>
      </c>
      <c r="N2058">
        <v>0.100424232985919</v>
      </c>
      <c r="O2058">
        <v>2.14375457122206E-3</v>
      </c>
      <c r="P2058">
        <v>0.102567987557141</v>
      </c>
      <c r="Q2058">
        <v>9.8280478414697406E-2</v>
      </c>
      <c r="R2058" s="6" t="str">
        <f t="shared" si="313"/>
        <v>Upper</v>
      </c>
      <c r="S2058" t="str">
        <f t="shared" si="306"/>
        <v>Upper</v>
      </c>
      <c r="T2058" t="str">
        <f t="shared" si="309"/>
        <v>Above</v>
      </c>
      <c r="U2058" t="str">
        <f t="shared" si="310"/>
        <v>Above</v>
      </c>
      <c r="V2058" t="str">
        <f t="shared" si="311"/>
        <v>Above</v>
      </c>
      <c r="W2058" t="str">
        <f t="shared" si="308"/>
        <v>Above</v>
      </c>
      <c r="X2058" t="str">
        <f t="shared" si="312"/>
        <v>Sell</v>
      </c>
      <c r="Y2058" t="str">
        <f t="shared" si="307"/>
        <v/>
      </c>
    </row>
    <row r="2059" spans="1:25" x14ac:dyDescent="0.3">
      <c r="A2059" s="2">
        <v>44015</v>
      </c>
      <c r="B2059">
        <v>10614.9501953125</v>
      </c>
      <c r="C2059">
        <v>10631.2998046875</v>
      </c>
      <c r="D2059">
        <v>10562.650390625</v>
      </c>
      <c r="E2059">
        <v>10607.349609375</v>
      </c>
      <c r="F2059">
        <v>1093</v>
      </c>
      <c r="G2059">
        <v>1095.80004882812</v>
      </c>
      <c r="H2059">
        <v>1070</v>
      </c>
      <c r="I2059">
        <v>1073.94995117187</v>
      </c>
      <c r="J2059">
        <v>0.10296798193953401</v>
      </c>
      <c r="K2059">
        <v>0.1030730079068</v>
      </c>
      <c r="L2059">
        <v>0.101300332817006</v>
      </c>
      <c r="M2059" s="19">
        <v>0.101245833381667</v>
      </c>
      <c r="N2059">
        <v>0.100392190929971</v>
      </c>
      <c r="O2059">
        <v>2.1254565791905401E-3</v>
      </c>
      <c r="P2059">
        <v>0.10251764750916199</v>
      </c>
      <c r="Q2059">
        <v>9.8266734350781398E-2</v>
      </c>
      <c r="R2059" s="6" t="str">
        <f t="shared" si="313"/>
        <v>Upper</v>
      </c>
      <c r="S2059" t="str">
        <f t="shared" si="306"/>
        <v>Upper</v>
      </c>
      <c r="T2059" t="str">
        <f t="shared" si="309"/>
        <v>Above</v>
      </c>
      <c r="U2059" t="str">
        <f t="shared" si="310"/>
        <v>Above</v>
      </c>
      <c r="V2059" t="str">
        <f t="shared" si="311"/>
        <v>Below</v>
      </c>
      <c r="W2059" t="str">
        <f t="shared" si="308"/>
        <v>Below</v>
      </c>
      <c r="X2059" t="str">
        <f t="shared" si="312"/>
        <v>Sell</v>
      </c>
      <c r="Y2059" t="str">
        <f t="shared" si="307"/>
        <v/>
      </c>
    </row>
    <row r="2060" spans="1:25" x14ac:dyDescent="0.3">
      <c r="A2060" s="2">
        <v>44018</v>
      </c>
      <c r="B2060">
        <v>10723.849609375</v>
      </c>
      <c r="C2060">
        <v>10811.400390625</v>
      </c>
      <c r="D2060">
        <v>10695.099609375</v>
      </c>
      <c r="E2060">
        <v>10763.650390625</v>
      </c>
      <c r="F2060">
        <v>1107.94995117187</v>
      </c>
      <c r="G2060">
        <v>1119.90002441406</v>
      </c>
      <c r="H2060">
        <v>1100</v>
      </c>
      <c r="I2060">
        <v>1103</v>
      </c>
      <c r="J2060">
        <v>0.103316438735142</v>
      </c>
      <c r="K2060">
        <v>0.103585103127359</v>
      </c>
      <c r="L2060">
        <v>0.102850841990828</v>
      </c>
      <c r="M2060" s="19">
        <v>0.102474528619091</v>
      </c>
      <c r="N2060">
        <v>0.100520072754368</v>
      </c>
      <c r="O2060">
        <v>2.1717915695963902E-3</v>
      </c>
      <c r="P2060">
        <v>0.102691864323964</v>
      </c>
      <c r="Q2060">
        <v>9.8348281184771694E-2</v>
      </c>
      <c r="R2060" s="6" t="str">
        <f t="shared" si="313"/>
        <v>Upper</v>
      </c>
      <c r="S2060" t="str">
        <f t="shared" ref="S2060:S2123" si="314">+IF(R2060=0,S2059,R2060)</f>
        <v>Upper</v>
      </c>
      <c r="T2060" t="str">
        <f t="shared" si="309"/>
        <v>Above</v>
      </c>
      <c r="U2060" t="str">
        <f t="shared" si="310"/>
        <v>Above</v>
      </c>
      <c r="V2060" t="str">
        <f t="shared" si="311"/>
        <v>Below</v>
      </c>
      <c r="W2060" t="str">
        <f t="shared" si="308"/>
        <v>Below</v>
      </c>
      <c r="X2060" t="str">
        <f t="shared" si="312"/>
        <v>Sell</v>
      </c>
      <c r="Y2060" t="str">
        <f t="shared" si="307"/>
        <v/>
      </c>
    </row>
    <row r="2061" spans="1:25" x14ac:dyDescent="0.3">
      <c r="A2061" s="2">
        <v>44019</v>
      </c>
      <c r="B2061">
        <v>10802.849609375</v>
      </c>
      <c r="C2061">
        <v>10813.7998046875</v>
      </c>
      <c r="D2061">
        <v>10689.7001953125</v>
      </c>
      <c r="E2061">
        <v>10799.650390625</v>
      </c>
      <c r="F2061">
        <v>1109.40002441406</v>
      </c>
      <c r="G2061">
        <v>1111.69995117187</v>
      </c>
      <c r="H2061">
        <v>1093.05004882812</v>
      </c>
      <c r="I2061">
        <v>1105.15002441406</v>
      </c>
      <c r="J2061">
        <v>0.102695128093914</v>
      </c>
      <c r="K2061">
        <v>0.102803822083887</v>
      </c>
      <c r="L2061">
        <v>0.102252638414259</v>
      </c>
      <c r="M2061" s="19">
        <v>0.102332018578437</v>
      </c>
      <c r="N2061">
        <v>0.100723095777193</v>
      </c>
      <c r="O2061">
        <v>2.1400916910353901E-3</v>
      </c>
      <c r="P2061">
        <v>0.10286318746822901</v>
      </c>
      <c r="Q2061">
        <v>9.8583004086158305E-2</v>
      </c>
      <c r="R2061" s="6">
        <f t="shared" si="313"/>
        <v>0</v>
      </c>
      <c r="S2061" t="str">
        <f t="shared" si="314"/>
        <v>Upper</v>
      </c>
      <c r="T2061" t="str">
        <f t="shared" si="309"/>
        <v>Above</v>
      </c>
      <c r="U2061" t="str">
        <f t="shared" si="310"/>
        <v>Above</v>
      </c>
      <c r="V2061" t="str">
        <f t="shared" si="311"/>
        <v>Below</v>
      </c>
      <c r="W2061" t="str">
        <f t="shared" si="308"/>
        <v>Below</v>
      </c>
      <c r="X2061" t="str">
        <f t="shared" si="312"/>
        <v>Sell</v>
      </c>
      <c r="Y2061" t="str">
        <f t="shared" si="307"/>
        <v/>
      </c>
    </row>
    <row r="2062" spans="1:25" x14ac:dyDescent="0.3">
      <c r="A2062" s="2">
        <v>44020</v>
      </c>
      <c r="B2062">
        <v>10818.650390625</v>
      </c>
      <c r="C2062">
        <v>10847.849609375</v>
      </c>
      <c r="D2062">
        <v>10676.5498046875</v>
      </c>
      <c r="E2062">
        <v>10705.75</v>
      </c>
      <c r="F2062">
        <v>1107</v>
      </c>
      <c r="G2062">
        <v>1124.90002441406</v>
      </c>
      <c r="H2062">
        <v>1105</v>
      </c>
      <c r="I2062">
        <v>1110.34997558593</v>
      </c>
      <c r="J2062">
        <v>0.10232329912049599</v>
      </c>
      <c r="K2062">
        <v>0.103697973784766</v>
      </c>
      <c r="L2062">
        <v>0.10349785466413999</v>
      </c>
      <c r="M2062" s="19">
        <v>0.10371529090310599</v>
      </c>
      <c r="N2062">
        <v>0.10100655095916899</v>
      </c>
      <c r="O2062">
        <v>2.1423095278882802E-3</v>
      </c>
      <c r="P2062">
        <v>0.103148860487057</v>
      </c>
      <c r="Q2062">
        <v>9.8864241431280794E-2</v>
      </c>
      <c r="R2062" s="6" t="str">
        <f t="shared" si="313"/>
        <v>Upper</v>
      </c>
      <c r="S2062" t="str">
        <f t="shared" si="314"/>
        <v>Upper</v>
      </c>
      <c r="T2062" t="str">
        <f t="shared" si="309"/>
        <v>Above</v>
      </c>
      <c r="U2062" t="str">
        <f t="shared" si="310"/>
        <v>Above</v>
      </c>
      <c r="V2062" t="str">
        <f t="shared" si="311"/>
        <v>Above</v>
      </c>
      <c r="W2062" t="str">
        <f t="shared" si="308"/>
        <v>Above</v>
      </c>
      <c r="X2062" t="str">
        <f t="shared" si="312"/>
        <v>Sell</v>
      </c>
      <c r="Y2062" t="str">
        <f t="shared" si="307"/>
        <v/>
      </c>
    </row>
    <row r="2063" spans="1:25" x14ac:dyDescent="0.3">
      <c r="A2063" s="2">
        <v>44021</v>
      </c>
      <c r="B2063">
        <v>10755.5498046875</v>
      </c>
      <c r="C2063">
        <v>10836.849609375</v>
      </c>
      <c r="D2063">
        <v>10733</v>
      </c>
      <c r="E2063">
        <v>10813.4501953125</v>
      </c>
      <c r="F2063">
        <v>1118</v>
      </c>
      <c r="G2063">
        <v>1129.69995117187</v>
      </c>
      <c r="H2063">
        <v>1107.25</v>
      </c>
      <c r="I2063">
        <v>1124.94995117187</v>
      </c>
      <c r="J2063">
        <v>0.103946336570609</v>
      </c>
      <c r="K2063">
        <v>0.104246159344554</v>
      </c>
      <c r="L2063">
        <v>0.103163141712475</v>
      </c>
      <c r="M2063" s="19">
        <v>0.104032471676757</v>
      </c>
      <c r="N2063">
        <v>0.10131724354126</v>
      </c>
      <c r="O2063">
        <v>2.1059190661768599E-3</v>
      </c>
      <c r="P2063">
        <v>0.103423162607437</v>
      </c>
      <c r="Q2063">
        <v>9.9211324475083296E-2</v>
      </c>
      <c r="R2063" s="6" t="str">
        <f t="shared" si="313"/>
        <v>Upper</v>
      </c>
      <c r="S2063" t="str">
        <f t="shared" si="314"/>
        <v>Upper</v>
      </c>
      <c r="T2063" t="str">
        <f t="shared" si="309"/>
        <v>Above</v>
      </c>
      <c r="U2063" t="str">
        <f t="shared" si="310"/>
        <v>Above</v>
      </c>
      <c r="V2063" t="str">
        <f t="shared" si="311"/>
        <v>Above</v>
      </c>
      <c r="W2063" t="str">
        <f t="shared" si="308"/>
        <v>Above</v>
      </c>
      <c r="X2063" t="str">
        <f t="shared" si="312"/>
        <v>Sell</v>
      </c>
      <c r="Y2063" t="str">
        <f t="shared" si="307"/>
        <v/>
      </c>
    </row>
    <row r="2064" spans="1:25" x14ac:dyDescent="0.3">
      <c r="A2064" s="2">
        <v>44022</v>
      </c>
      <c r="B2064">
        <v>10764.099609375</v>
      </c>
      <c r="C2064">
        <v>10819.400390625</v>
      </c>
      <c r="D2064">
        <v>10713</v>
      </c>
      <c r="E2064">
        <v>10768.0498046875</v>
      </c>
      <c r="F2064">
        <v>1117.90002441406</v>
      </c>
      <c r="G2064">
        <v>1120</v>
      </c>
      <c r="H2064">
        <v>1099.55004882812</v>
      </c>
      <c r="I2064">
        <v>1105.09997558593</v>
      </c>
      <c r="J2064">
        <v>0.10385448527812</v>
      </c>
      <c r="K2064">
        <v>0.10351775140612</v>
      </c>
      <c r="L2064">
        <v>0.102636987662477</v>
      </c>
      <c r="M2064" s="19">
        <v>0.102627680557798</v>
      </c>
      <c r="N2064">
        <v>0.10152152531450501</v>
      </c>
      <c r="O2064">
        <v>2.0189093595749498E-3</v>
      </c>
      <c r="P2064">
        <v>0.103540434674079</v>
      </c>
      <c r="Q2064">
        <v>9.9502615954929999E-2</v>
      </c>
      <c r="R2064" s="6">
        <f t="shared" si="313"/>
        <v>0</v>
      </c>
      <c r="S2064" t="str">
        <f t="shared" si="314"/>
        <v>Upper</v>
      </c>
      <c r="T2064" t="str">
        <f t="shared" si="309"/>
        <v>Above</v>
      </c>
      <c r="U2064" t="str">
        <f t="shared" si="310"/>
        <v>Above</v>
      </c>
      <c r="V2064" t="str">
        <f t="shared" si="311"/>
        <v>Below</v>
      </c>
      <c r="W2064" t="str">
        <f t="shared" si="308"/>
        <v>Below</v>
      </c>
      <c r="X2064" t="str">
        <f t="shared" si="312"/>
        <v>Sell</v>
      </c>
      <c r="Y2064" t="str">
        <f t="shared" si="307"/>
        <v/>
      </c>
    </row>
    <row r="2065" spans="1:25" x14ac:dyDescent="0.3">
      <c r="A2065" s="2">
        <v>44025</v>
      </c>
      <c r="B2065">
        <v>10851.849609375</v>
      </c>
      <c r="C2065">
        <v>10894.0498046875</v>
      </c>
      <c r="D2065">
        <v>10756.0498046875</v>
      </c>
      <c r="E2065">
        <v>10802.7001953125</v>
      </c>
      <c r="F2065">
        <v>1109.90002441406</v>
      </c>
      <c r="G2065">
        <v>1113</v>
      </c>
      <c r="H2065">
        <v>1071.30004882812</v>
      </c>
      <c r="I2065">
        <v>1080.25</v>
      </c>
      <c r="J2065">
        <v>0.10227749778758501</v>
      </c>
      <c r="K2065">
        <v>0.10216586301277</v>
      </c>
      <c r="L2065">
        <v>9.9599766483161004E-2</v>
      </c>
      <c r="M2065" s="19">
        <v>9.9998146803031804E-2</v>
      </c>
      <c r="N2065">
        <v>0.101682024701071</v>
      </c>
      <c r="O2065">
        <v>1.7296885950396101E-3</v>
      </c>
      <c r="P2065">
        <v>0.10341171329611</v>
      </c>
      <c r="Q2065">
        <v>9.99523361060317E-2</v>
      </c>
      <c r="R2065" s="6" t="str">
        <f t="shared" si="313"/>
        <v>Lower</v>
      </c>
      <c r="S2065" t="str">
        <f t="shared" si="314"/>
        <v>Lower</v>
      </c>
      <c r="T2065" t="str">
        <f t="shared" si="309"/>
        <v>Above</v>
      </c>
      <c r="U2065" t="str">
        <f t="shared" si="310"/>
        <v>Above</v>
      </c>
      <c r="V2065" t="str">
        <f t="shared" si="311"/>
        <v>Below</v>
      </c>
      <c r="W2065" t="str">
        <f t="shared" si="308"/>
        <v>Above</v>
      </c>
      <c r="X2065" t="str">
        <f t="shared" si="312"/>
        <v>Buy</v>
      </c>
      <c r="Y2065" t="str">
        <f t="shared" si="307"/>
        <v>Buy</v>
      </c>
    </row>
    <row r="2066" spans="1:25" x14ac:dyDescent="0.3">
      <c r="A2066" s="2">
        <v>44026</v>
      </c>
      <c r="B2066">
        <v>10750.849609375</v>
      </c>
      <c r="C2066">
        <v>10755.650390625</v>
      </c>
      <c r="D2066">
        <v>10562.900390625</v>
      </c>
      <c r="E2066">
        <v>10607.349609375</v>
      </c>
      <c r="F2066">
        <v>1062.59997558593</v>
      </c>
      <c r="G2066">
        <v>1068.90002441406</v>
      </c>
      <c r="H2066">
        <v>1050</v>
      </c>
      <c r="I2066">
        <v>1058.84997558593</v>
      </c>
      <c r="J2066">
        <v>9.8838697795504901E-2</v>
      </c>
      <c r="K2066">
        <v>9.9380324349864796E-2</v>
      </c>
      <c r="L2066">
        <v>9.9404515916094102E-2</v>
      </c>
      <c r="M2066" s="19">
        <v>9.9822294407087606E-2</v>
      </c>
      <c r="N2066">
        <v>0.101678182671304</v>
      </c>
      <c r="O2066">
        <v>1.7339373500696699E-3</v>
      </c>
      <c r="P2066">
        <v>0.103412120021374</v>
      </c>
      <c r="Q2066">
        <v>9.9944245321234595E-2</v>
      </c>
      <c r="R2066" s="6" t="str">
        <f t="shared" si="313"/>
        <v>Lower</v>
      </c>
      <c r="S2066" t="str">
        <f t="shared" si="314"/>
        <v>Lower</v>
      </c>
      <c r="T2066" t="str">
        <f t="shared" si="309"/>
        <v>Below</v>
      </c>
      <c r="U2066" t="str">
        <f t="shared" si="310"/>
        <v>Above</v>
      </c>
      <c r="V2066" t="str">
        <f t="shared" si="311"/>
        <v>Below</v>
      </c>
      <c r="W2066" t="str">
        <f t="shared" si="308"/>
        <v>Below</v>
      </c>
      <c r="X2066" t="str">
        <f t="shared" si="312"/>
        <v>Buy</v>
      </c>
      <c r="Y2066" t="str">
        <f t="shared" si="307"/>
        <v/>
      </c>
    </row>
    <row r="2067" spans="1:25" x14ac:dyDescent="0.3">
      <c r="A2067" s="2">
        <v>44027</v>
      </c>
      <c r="B2067">
        <v>10701</v>
      </c>
      <c r="C2067">
        <v>10827.4501953125</v>
      </c>
      <c r="D2067">
        <v>10577.75</v>
      </c>
      <c r="E2067">
        <v>10618.2001953125</v>
      </c>
      <c r="F2067">
        <v>1070.19995117187</v>
      </c>
      <c r="G2067">
        <v>1079</v>
      </c>
      <c r="H2067">
        <v>1050.09997558593</v>
      </c>
      <c r="I2067">
        <v>1053.15002441406</v>
      </c>
      <c r="J2067">
        <v>0.10000934035808499</v>
      </c>
      <c r="K2067">
        <v>9.9654118055156504E-2</v>
      </c>
      <c r="L2067">
        <v>9.92744180554406E-2</v>
      </c>
      <c r="M2067" s="19">
        <v>9.9183477900424699E-2</v>
      </c>
      <c r="N2067">
        <v>0.101682214901195</v>
      </c>
      <c r="O2067">
        <v>1.72771583754475E-3</v>
      </c>
      <c r="P2067">
        <v>0.10340993073874</v>
      </c>
      <c r="Q2067">
        <v>9.9954499063650906E-2</v>
      </c>
      <c r="R2067" s="6" t="str">
        <f t="shared" si="313"/>
        <v>Lower</v>
      </c>
      <c r="S2067" t="str">
        <f t="shared" si="314"/>
        <v>Lower</v>
      </c>
      <c r="T2067" t="str">
        <f t="shared" si="309"/>
        <v>Below</v>
      </c>
      <c r="U2067" t="str">
        <f t="shared" si="310"/>
        <v>Above</v>
      </c>
      <c r="V2067" t="str">
        <f t="shared" si="311"/>
        <v>Below</v>
      </c>
      <c r="W2067" t="str">
        <f t="shared" si="308"/>
        <v>Below</v>
      </c>
      <c r="X2067" t="str">
        <f t="shared" si="312"/>
        <v>Buy</v>
      </c>
      <c r="Y2067" t="str">
        <f t="shared" si="307"/>
        <v/>
      </c>
    </row>
    <row r="2068" spans="1:25" x14ac:dyDescent="0.3">
      <c r="A2068" s="2">
        <v>44028</v>
      </c>
      <c r="B2068">
        <v>10706.2001953125</v>
      </c>
      <c r="C2068">
        <v>10755.2998046875</v>
      </c>
      <c r="D2068">
        <v>10595.2001953125</v>
      </c>
      <c r="E2068">
        <v>10739.9501953125</v>
      </c>
      <c r="F2068">
        <v>1053.65002441406</v>
      </c>
      <c r="G2068">
        <v>1065.5</v>
      </c>
      <c r="H2068">
        <v>1034.09997558593</v>
      </c>
      <c r="I2068">
        <v>1062.55004882812</v>
      </c>
      <c r="J2068">
        <v>9.84149376242172E-2</v>
      </c>
      <c r="K2068">
        <v>9.9067438318699505E-2</v>
      </c>
      <c r="L2068">
        <v>9.76007962589929E-2</v>
      </c>
      <c r="M2068" s="19">
        <v>9.8934355328005097E-2</v>
      </c>
      <c r="N2068">
        <v>0.101575497536933</v>
      </c>
      <c r="O2068">
        <v>1.8304673156641E-3</v>
      </c>
      <c r="P2068">
        <v>0.103405964852597</v>
      </c>
      <c r="Q2068">
        <v>9.9745030221269002E-2</v>
      </c>
      <c r="R2068" s="6" t="str">
        <f t="shared" si="313"/>
        <v>Lower</v>
      </c>
      <c r="S2068" t="str">
        <f t="shared" si="314"/>
        <v>Lower</v>
      </c>
      <c r="T2068" t="str">
        <f t="shared" si="309"/>
        <v>Below</v>
      </c>
      <c r="U2068" t="str">
        <f t="shared" si="310"/>
        <v>Above</v>
      </c>
      <c r="V2068" t="str">
        <f t="shared" si="311"/>
        <v>Below</v>
      </c>
      <c r="W2068" t="str">
        <f t="shared" si="308"/>
        <v>Below</v>
      </c>
      <c r="X2068" t="str">
        <f t="shared" si="312"/>
        <v>Buy</v>
      </c>
      <c r="Y2068" t="str">
        <f t="shared" si="307"/>
        <v/>
      </c>
    </row>
    <row r="2069" spans="1:25" x14ac:dyDescent="0.3">
      <c r="A2069" s="2">
        <v>44029</v>
      </c>
      <c r="B2069">
        <v>10752</v>
      </c>
      <c r="C2069">
        <v>10933.4501953125</v>
      </c>
      <c r="D2069">
        <v>10749.650390625</v>
      </c>
      <c r="E2069">
        <v>10901.7001953125</v>
      </c>
      <c r="F2069">
        <v>1059.05004882812</v>
      </c>
      <c r="G2069">
        <v>1104</v>
      </c>
      <c r="H2069">
        <v>1058.30004882812</v>
      </c>
      <c r="I2069">
        <v>1098.44995117187</v>
      </c>
      <c r="J2069">
        <v>9.8497958410353803E-2</v>
      </c>
      <c r="K2069">
        <v>0.10097453048016899</v>
      </c>
      <c r="L2069">
        <v>9.8449717932323697E-2</v>
      </c>
      <c r="M2069" s="19">
        <v>0.10075950828699</v>
      </c>
      <c r="N2069">
        <v>0.10156998608927099</v>
      </c>
      <c r="O2069">
        <v>1.8328685400798299E-3</v>
      </c>
      <c r="P2069">
        <v>0.103402854629351</v>
      </c>
      <c r="Q2069">
        <v>9.97371175491919E-2</v>
      </c>
      <c r="R2069" s="6" t="str">
        <f t="shared" si="313"/>
        <v>Lower</v>
      </c>
      <c r="S2069" t="str">
        <f t="shared" si="314"/>
        <v>Lower</v>
      </c>
      <c r="T2069" t="str">
        <f t="shared" si="309"/>
        <v>Above</v>
      </c>
      <c r="U2069" t="str">
        <f t="shared" si="310"/>
        <v>Above</v>
      </c>
      <c r="V2069" t="str">
        <f t="shared" si="311"/>
        <v>Below</v>
      </c>
      <c r="W2069" t="str">
        <f t="shared" si="308"/>
        <v>Above</v>
      </c>
      <c r="X2069" t="str">
        <f t="shared" si="312"/>
        <v>Buy</v>
      </c>
      <c r="Y2069" t="str">
        <f t="shared" si="307"/>
        <v/>
      </c>
    </row>
    <row r="2070" spans="1:25" x14ac:dyDescent="0.3">
      <c r="A2070" s="2">
        <v>44032</v>
      </c>
      <c r="B2070">
        <v>10999.4501953125</v>
      </c>
      <c r="C2070">
        <v>11037.900390625</v>
      </c>
      <c r="D2070">
        <v>10953</v>
      </c>
      <c r="E2070">
        <v>11022.2001953125</v>
      </c>
      <c r="F2070">
        <v>1135</v>
      </c>
      <c r="G2070">
        <v>1152.90002441406</v>
      </c>
      <c r="H2070">
        <v>1124.15002441406</v>
      </c>
      <c r="I2070">
        <v>1133.05004882812</v>
      </c>
      <c r="J2070">
        <v>0.10318697569844799</v>
      </c>
      <c r="K2070">
        <v>0.104449214398897</v>
      </c>
      <c r="L2070">
        <v>0.10263398378654801</v>
      </c>
      <c r="M2070" s="19">
        <v>0.102797084860605</v>
      </c>
      <c r="N2070">
        <v>0.10172133278461699</v>
      </c>
      <c r="O2070">
        <v>1.8011251316088701E-3</v>
      </c>
      <c r="P2070">
        <v>0.103522457916226</v>
      </c>
      <c r="Q2070">
        <v>9.9920207653008894E-2</v>
      </c>
      <c r="R2070" s="6" t="str">
        <f t="shared" si="313"/>
        <v>Upper</v>
      </c>
      <c r="S2070" t="str">
        <f t="shared" si="314"/>
        <v>Upper</v>
      </c>
      <c r="T2070" t="str">
        <f t="shared" si="309"/>
        <v>Above</v>
      </c>
      <c r="U2070" t="str">
        <f t="shared" si="310"/>
        <v>Above</v>
      </c>
      <c r="V2070" t="str">
        <f t="shared" si="311"/>
        <v>Below</v>
      </c>
      <c r="W2070" t="str">
        <f t="shared" si="308"/>
        <v>Below</v>
      </c>
      <c r="X2070" t="str">
        <f t="shared" si="312"/>
        <v>Sell</v>
      </c>
      <c r="Y2070" t="str">
        <f t="shared" si="307"/>
        <v>Sell</v>
      </c>
    </row>
    <row r="2071" spans="1:25" x14ac:dyDescent="0.3">
      <c r="A2071" s="2">
        <v>44033</v>
      </c>
      <c r="B2071">
        <v>11126.099609375</v>
      </c>
      <c r="C2071">
        <v>11179.5498046875</v>
      </c>
      <c r="D2071">
        <v>11113.25</v>
      </c>
      <c r="E2071">
        <v>11162.25</v>
      </c>
      <c r="F2071">
        <v>1152.05004882812</v>
      </c>
      <c r="G2071">
        <v>1157.94995117187</v>
      </c>
      <c r="H2071">
        <v>1134</v>
      </c>
      <c r="I2071">
        <v>1138.55004882812</v>
      </c>
      <c r="J2071">
        <v>0.10354482606441801</v>
      </c>
      <c r="K2071">
        <v>0.103577511742588</v>
      </c>
      <c r="L2071">
        <v>0.102040357231232</v>
      </c>
      <c r="M2071" s="19">
        <v>0.10200004916823401</v>
      </c>
      <c r="N2071">
        <v>0.10184425545681899</v>
      </c>
      <c r="O2071">
        <v>1.72689579360853E-3</v>
      </c>
      <c r="P2071">
        <v>0.103571151250427</v>
      </c>
      <c r="Q2071">
        <v>0.10011735966321</v>
      </c>
      <c r="R2071" s="6" t="str">
        <f t="shared" si="313"/>
        <v>Upper</v>
      </c>
      <c r="S2071" t="str">
        <f t="shared" si="314"/>
        <v>Upper</v>
      </c>
      <c r="T2071" t="str">
        <f t="shared" si="309"/>
        <v>Above</v>
      </c>
      <c r="U2071" t="str">
        <f t="shared" si="310"/>
        <v>Above</v>
      </c>
      <c r="V2071" t="str">
        <f t="shared" si="311"/>
        <v>Below</v>
      </c>
      <c r="W2071" t="str">
        <f t="shared" si="308"/>
        <v>Below</v>
      </c>
      <c r="X2071" t="str">
        <f t="shared" si="312"/>
        <v>Sell</v>
      </c>
      <c r="Y2071" t="str">
        <f t="shared" si="307"/>
        <v/>
      </c>
    </row>
    <row r="2072" spans="1:25" x14ac:dyDescent="0.3">
      <c r="A2072" s="2">
        <v>44034</v>
      </c>
      <c r="B2072">
        <v>11231.2001953125</v>
      </c>
      <c r="C2072">
        <v>11238.099609375</v>
      </c>
      <c r="D2072">
        <v>11056.5498046875</v>
      </c>
      <c r="E2072">
        <v>11132.599609375</v>
      </c>
      <c r="F2072">
        <v>1138.5</v>
      </c>
      <c r="G2072">
        <v>1144.5</v>
      </c>
      <c r="H2072">
        <v>1117.55004882812</v>
      </c>
      <c r="I2072">
        <v>1126.34997558593</v>
      </c>
      <c r="J2072">
        <v>0.10136939776704899</v>
      </c>
      <c r="K2072">
        <v>0.10184106208181599</v>
      </c>
      <c r="L2072">
        <v>0.101075839079052</v>
      </c>
      <c r="M2072" s="19">
        <v>0.10117582730968</v>
      </c>
      <c r="N2072">
        <v>0.10189348853885399</v>
      </c>
      <c r="O2072">
        <v>1.69094842542635E-3</v>
      </c>
      <c r="P2072">
        <v>0.10358443696428001</v>
      </c>
      <c r="Q2072">
        <v>0.100202540113427</v>
      </c>
      <c r="R2072" s="6">
        <f t="shared" si="313"/>
        <v>0</v>
      </c>
      <c r="S2072" t="str">
        <f t="shared" si="314"/>
        <v>Upper</v>
      </c>
      <c r="T2072" t="str">
        <f t="shared" si="309"/>
        <v>Above</v>
      </c>
      <c r="U2072" t="str">
        <f t="shared" si="310"/>
        <v>Above</v>
      </c>
      <c r="V2072" t="str">
        <f t="shared" si="311"/>
        <v>Below</v>
      </c>
      <c r="W2072" t="str">
        <f t="shared" si="308"/>
        <v>Below</v>
      </c>
      <c r="X2072" t="str">
        <f t="shared" si="312"/>
        <v>Sell</v>
      </c>
      <c r="Y2072" t="str">
        <f t="shared" si="307"/>
        <v/>
      </c>
    </row>
    <row r="2073" spans="1:25" x14ac:dyDescent="0.3">
      <c r="A2073" s="2">
        <v>44035</v>
      </c>
      <c r="B2073">
        <v>11135</v>
      </c>
      <c r="C2073">
        <v>11239.7998046875</v>
      </c>
      <c r="D2073">
        <v>11103.150390625</v>
      </c>
      <c r="E2073">
        <v>11215.4501953125</v>
      </c>
      <c r="F2073">
        <v>1125</v>
      </c>
      <c r="G2073">
        <v>1143.90002441406</v>
      </c>
      <c r="H2073">
        <v>1116.25</v>
      </c>
      <c r="I2073">
        <v>1130.40002441406</v>
      </c>
      <c r="J2073">
        <v>0.10103277952402299</v>
      </c>
      <c r="K2073">
        <v>0.10177227746858999</v>
      </c>
      <c r="L2073">
        <v>0.10053452945593799</v>
      </c>
      <c r="M2073" s="19">
        <v>0.10078953628508899</v>
      </c>
      <c r="N2073">
        <v>0.101933645887748</v>
      </c>
      <c r="O2073">
        <v>1.65237079783762E-3</v>
      </c>
      <c r="P2073">
        <v>0.10358601668558599</v>
      </c>
      <c r="Q2073">
        <v>0.100281275089911</v>
      </c>
      <c r="R2073" s="6">
        <f t="shared" si="313"/>
        <v>0</v>
      </c>
      <c r="S2073" t="str">
        <f t="shared" si="314"/>
        <v>Upper</v>
      </c>
      <c r="T2073" t="str">
        <f t="shared" si="309"/>
        <v>Above</v>
      </c>
      <c r="U2073" t="str">
        <f t="shared" si="310"/>
        <v>Above</v>
      </c>
      <c r="V2073" t="str">
        <f t="shared" si="311"/>
        <v>Below</v>
      </c>
      <c r="W2073" t="str">
        <f t="shared" si="308"/>
        <v>Below</v>
      </c>
      <c r="X2073" t="str">
        <f t="shared" si="312"/>
        <v>Sell</v>
      </c>
      <c r="Y2073" t="str">
        <f t="shared" si="307"/>
        <v/>
      </c>
    </row>
    <row r="2074" spans="1:25" x14ac:dyDescent="0.3">
      <c r="A2074" s="2">
        <v>44036</v>
      </c>
      <c r="B2074">
        <v>11149.9501953125</v>
      </c>
      <c r="C2074">
        <v>11225.400390625</v>
      </c>
      <c r="D2074">
        <v>11090.2998046875</v>
      </c>
      <c r="E2074">
        <v>11194.150390625</v>
      </c>
      <c r="F2074">
        <v>1122.90002441406</v>
      </c>
      <c r="G2074">
        <v>1122.90002441406</v>
      </c>
      <c r="H2074">
        <v>1101.25</v>
      </c>
      <c r="I2074">
        <v>1119.09997558593</v>
      </c>
      <c r="J2074">
        <v>0.100708972214614</v>
      </c>
      <c r="K2074">
        <v>0.100032068820624</v>
      </c>
      <c r="L2074">
        <v>9.9298487813155201E-2</v>
      </c>
      <c r="M2074" s="19">
        <v>9.9971854632502799E-2</v>
      </c>
      <c r="N2074">
        <v>0.10184483636967701</v>
      </c>
      <c r="O2074">
        <v>1.7096119972972901E-3</v>
      </c>
      <c r="P2074">
        <v>0.103554448366975</v>
      </c>
      <c r="Q2074">
        <v>0.10013522437238</v>
      </c>
      <c r="R2074" s="6" t="str">
        <f t="shared" si="313"/>
        <v>Lower</v>
      </c>
      <c r="S2074" t="str">
        <f t="shared" si="314"/>
        <v>Lower</v>
      </c>
      <c r="T2074" t="str">
        <f t="shared" si="309"/>
        <v>Below</v>
      </c>
      <c r="U2074" t="str">
        <f t="shared" si="310"/>
        <v>Above</v>
      </c>
      <c r="V2074" t="str">
        <f t="shared" si="311"/>
        <v>Below</v>
      </c>
      <c r="W2074" t="str">
        <f t="shared" si="308"/>
        <v>Below</v>
      </c>
      <c r="X2074" t="str">
        <f t="shared" si="312"/>
        <v>Sell</v>
      </c>
      <c r="Y2074" t="str">
        <f t="shared" si="307"/>
        <v/>
      </c>
    </row>
    <row r="2075" spans="1:25" x14ac:dyDescent="0.3">
      <c r="A2075" s="2">
        <v>44039</v>
      </c>
      <c r="B2075">
        <v>11225</v>
      </c>
      <c r="C2075">
        <v>11225</v>
      </c>
      <c r="D2075">
        <v>11087.849609375</v>
      </c>
      <c r="E2075">
        <v>11131.7998046875</v>
      </c>
      <c r="F2075">
        <v>1099.84997558593</v>
      </c>
      <c r="G2075">
        <v>1103</v>
      </c>
      <c r="H2075">
        <v>1075.34997558593</v>
      </c>
      <c r="I2075">
        <v>1079.5</v>
      </c>
      <c r="J2075">
        <v>9.7982180453090206E-2</v>
      </c>
      <c r="K2075">
        <v>9.8262806236080094E-2</v>
      </c>
      <c r="L2075">
        <v>9.6984538343368898E-2</v>
      </c>
      <c r="M2075" s="19">
        <v>9.6974435306088805E-2</v>
      </c>
      <c r="N2075">
        <v>0.10147629538301201</v>
      </c>
      <c r="O2075">
        <v>1.9233325555297099E-3</v>
      </c>
      <c r="P2075">
        <v>0.103399627938542</v>
      </c>
      <c r="Q2075">
        <v>9.9552962827482799E-2</v>
      </c>
      <c r="R2075" s="6" t="str">
        <f t="shared" si="313"/>
        <v>Lower</v>
      </c>
      <c r="S2075" t="str">
        <f t="shared" si="314"/>
        <v>Lower</v>
      </c>
      <c r="T2075" t="str">
        <f t="shared" si="309"/>
        <v>Below</v>
      </c>
      <c r="U2075" t="str">
        <f t="shared" si="310"/>
        <v>Above</v>
      </c>
      <c r="V2075" t="str">
        <f t="shared" si="311"/>
        <v>Below</v>
      </c>
      <c r="W2075" t="str">
        <f t="shared" si="308"/>
        <v>Below</v>
      </c>
      <c r="X2075" t="str">
        <f t="shared" si="312"/>
        <v>Sell</v>
      </c>
      <c r="Y2075" t="str">
        <f t="shared" si="307"/>
        <v/>
      </c>
    </row>
    <row r="2076" spans="1:25" x14ac:dyDescent="0.3">
      <c r="A2076" s="2">
        <v>44040</v>
      </c>
      <c r="B2076">
        <v>11154.099609375</v>
      </c>
      <c r="C2076">
        <v>11317.75</v>
      </c>
      <c r="D2076">
        <v>11151.400390625</v>
      </c>
      <c r="E2076">
        <v>11300.5498046875</v>
      </c>
      <c r="F2076">
        <v>1079</v>
      </c>
      <c r="G2076">
        <v>1094.40002441406</v>
      </c>
      <c r="H2076">
        <v>1059.5</v>
      </c>
      <c r="I2076">
        <v>1086.65002441406</v>
      </c>
      <c r="J2076">
        <v>9.6735732850467104E-2</v>
      </c>
      <c r="K2076">
        <v>9.6697667329112405E-2</v>
      </c>
      <c r="L2076">
        <v>9.5010488628022305E-2</v>
      </c>
      <c r="M2076" s="19">
        <v>9.6159040329463999E-2</v>
      </c>
      <c r="N2076">
        <v>0.101111272879728</v>
      </c>
      <c r="O2076">
        <v>2.2000031645231302E-3</v>
      </c>
      <c r="P2076">
        <v>0.103311276044251</v>
      </c>
      <c r="Q2076">
        <v>9.8911269715205405E-2</v>
      </c>
      <c r="R2076" s="6" t="str">
        <f t="shared" si="313"/>
        <v>Lower</v>
      </c>
      <c r="S2076" t="str">
        <f t="shared" si="314"/>
        <v>Lower</v>
      </c>
      <c r="T2076" t="str">
        <f t="shared" si="309"/>
        <v>Below</v>
      </c>
      <c r="U2076" t="str">
        <f t="shared" si="310"/>
        <v>Above</v>
      </c>
      <c r="V2076" t="str">
        <f t="shared" si="311"/>
        <v>Below</v>
      </c>
      <c r="W2076" t="str">
        <f t="shared" si="308"/>
        <v>Below</v>
      </c>
      <c r="X2076" t="str">
        <f t="shared" si="312"/>
        <v>Sell</v>
      </c>
      <c r="Y2076" t="str">
        <f t="shared" si="307"/>
        <v/>
      </c>
    </row>
    <row r="2077" spans="1:25" x14ac:dyDescent="0.3">
      <c r="A2077" s="2">
        <v>44041</v>
      </c>
      <c r="B2077">
        <v>11276.900390625</v>
      </c>
      <c r="C2077">
        <v>11341.400390625</v>
      </c>
      <c r="D2077">
        <v>11149.75</v>
      </c>
      <c r="E2077">
        <v>11202.849609375</v>
      </c>
      <c r="F2077">
        <v>1081</v>
      </c>
      <c r="G2077">
        <v>1088.5</v>
      </c>
      <c r="H2077">
        <v>1055.55004882812</v>
      </c>
      <c r="I2077">
        <v>1064.59997558593</v>
      </c>
      <c r="J2077">
        <v>9.5859674427796096E-2</v>
      </c>
      <c r="K2077">
        <v>9.5975802150479794E-2</v>
      </c>
      <c r="L2077">
        <v>9.4670288466389294E-2</v>
      </c>
      <c r="M2077" s="19">
        <v>9.5029390977009701E-2</v>
      </c>
      <c r="N2077">
        <v>0.10066334263712901</v>
      </c>
      <c r="O2077">
        <v>2.4779149454571899E-3</v>
      </c>
      <c r="P2077">
        <v>0.10314125758258701</v>
      </c>
      <c r="Q2077">
        <v>9.8185427691672697E-2</v>
      </c>
      <c r="R2077" s="6" t="str">
        <f t="shared" si="313"/>
        <v>Lower</v>
      </c>
      <c r="S2077" t="str">
        <f t="shared" si="314"/>
        <v>Lower</v>
      </c>
      <c r="T2077" t="str">
        <f t="shared" si="309"/>
        <v>Below</v>
      </c>
      <c r="U2077" t="str">
        <f t="shared" si="310"/>
        <v>Above</v>
      </c>
      <c r="V2077" t="str">
        <f t="shared" si="311"/>
        <v>Below</v>
      </c>
      <c r="W2077" t="str">
        <f t="shared" si="308"/>
        <v>Below</v>
      </c>
      <c r="X2077" t="str">
        <f t="shared" si="312"/>
        <v>Sell</v>
      </c>
      <c r="Y2077" t="str">
        <f t="shared" si="307"/>
        <v/>
      </c>
    </row>
    <row r="2078" spans="1:25" x14ac:dyDescent="0.3">
      <c r="A2078" s="2">
        <v>44042</v>
      </c>
      <c r="B2078">
        <v>11254.2998046875</v>
      </c>
      <c r="C2078">
        <v>11299.9501953125</v>
      </c>
      <c r="D2078">
        <v>11084.9501953125</v>
      </c>
      <c r="E2078">
        <v>11102.150390625</v>
      </c>
      <c r="F2078">
        <v>1074</v>
      </c>
      <c r="G2078">
        <v>1083.65002441406</v>
      </c>
      <c r="H2078">
        <v>1046.69995117187</v>
      </c>
      <c r="I2078">
        <v>1050.65002441406</v>
      </c>
      <c r="J2078">
        <v>9.5430192783088202E-2</v>
      </c>
      <c r="K2078">
        <v>9.5898654921823201E-2</v>
      </c>
      <c r="L2078">
        <v>9.4425318357721902E-2</v>
      </c>
      <c r="M2078" s="19">
        <v>9.4634821854085394E-2</v>
      </c>
      <c r="N2078">
        <v>0.100232882358258</v>
      </c>
      <c r="O2078">
        <v>2.7399423241272602E-3</v>
      </c>
      <c r="P2078">
        <v>0.102972824682385</v>
      </c>
      <c r="Q2078">
        <v>9.7492940034130698E-2</v>
      </c>
      <c r="R2078" s="6" t="str">
        <f t="shared" si="313"/>
        <v>Lower</v>
      </c>
      <c r="S2078" t="str">
        <f t="shared" si="314"/>
        <v>Lower</v>
      </c>
      <c r="T2078" t="str">
        <f t="shared" si="309"/>
        <v>Below</v>
      </c>
      <c r="U2078" t="str">
        <f t="shared" si="310"/>
        <v>Above</v>
      </c>
      <c r="V2078" t="str">
        <f t="shared" si="311"/>
        <v>Below</v>
      </c>
      <c r="W2078" t="str">
        <f t="shared" si="308"/>
        <v>Below</v>
      </c>
      <c r="X2078" t="str">
        <f t="shared" si="312"/>
        <v>Sell</v>
      </c>
      <c r="Y2078" t="str">
        <f t="shared" si="307"/>
        <v/>
      </c>
    </row>
    <row r="2079" spans="1:25" x14ac:dyDescent="0.3">
      <c r="A2079" s="2">
        <v>44043</v>
      </c>
      <c r="B2079">
        <v>11139.5</v>
      </c>
      <c r="C2079">
        <v>11150.400390625</v>
      </c>
      <c r="D2079">
        <v>11026.650390625</v>
      </c>
      <c r="E2079">
        <v>11073.4501953125</v>
      </c>
      <c r="F2079">
        <v>1057.69995117187</v>
      </c>
      <c r="G2079">
        <v>1057.69995117187</v>
      </c>
      <c r="H2079">
        <v>1020.04998779296</v>
      </c>
      <c r="I2079">
        <v>1032.80004882812</v>
      </c>
      <c r="J2079">
        <v>9.4950397340264295E-2</v>
      </c>
      <c r="K2079">
        <v>9.4857575882312195E-2</v>
      </c>
      <c r="L2079">
        <v>9.2507692876544603E-2</v>
      </c>
      <c r="M2079" s="19">
        <v>9.3268135098970195E-2</v>
      </c>
      <c r="N2079">
        <v>9.9833997444123093E-2</v>
      </c>
      <c r="O2079">
        <v>3.1366915688749802E-3</v>
      </c>
      <c r="P2079">
        <v>0.102970689012998</v>
      </c>
      <c r="Q2079">
        <v>9.6697305875248094E-2</v>
      </c>
      <c r="R2079" s="6" t="str">
        <f t="shared" si="313"/>
        <v>Lower</v>
      </c>
      <c r="S2079" t="str">
        <f t="shared" si="314"/>
        <v>Lower</v>
      </c>
      <c r="T2079" t="str">
        <f t="shared" si="309"/>
        <v>Below</v>
      </c>
      <c r="U2079" t="str">
        <f t="shared" si="310"/>
        <v>Above</v>
      </c>
      <c r="V2079" t="str">
        <f t="shared" si="311"/>
        <v>Below</v>
      </c>
      <c r="W2079" t="str">
        <f t="shared" si="308"/>
        <v>Below</v>
      </c>
      <c r="X2079" t="str">
        <f t="shared" si="312"/>
        <v>Sell</v>
      </c>
      <c r="Y2079" t="str">
        <f t="shared" si="307"/>
        <v/>
      </c>
    </row>
    <row r="2080" spans="1:25" x14ac:dyDescent="0.3">
      <c r="A2080" s="2">
        <v>44046</v>
      </c>
      <c r="B2080">
        <v>11057.5498046875</v>
      </c>
      <c r="C2080">
        <v>11058.0498046875</v>
      </c>
      <c r="D2080">
        <v>10882.25</v>
      </c>
      <c r="E2080">
        <v>10891.599609375</v>
      </c>
      <c r="F2080">
        <v>1025.94995117187</v>
      </c>
      <c r="G2080">
        <v>1026.94995117187</v>
      </c>
      <c r="H2080">
        <v>993</v>
      </c>
      <c r="I2080">
        <v>1002</v>
      </c>
      <c r="J2080">
        <v>9.2782756514192294E-2</v>
      </c>
      <c r="K2080">
        <v>9.2868993114550005E-2</v>
      </c>
      <c r="L2080">
        <v>9.1249511819706405E-2</v>
      </c>
      <c r="M2080" s="19">
        <v>9.1997505962073997E-2</v>
      </c>
      <c r="N2080">
        <v>9.9310146311272204E-2</v>
      </c>
      <c r="O2080">
        <v>3.52351230003336E-3</v>
      </c>
      <c r="P2080">
        <v>0.102833658611305</v>
      </c>
      <c r="Q2080">
        <v>9.5786634011238797E-2</v>
      </c>
      <c r="R2080" s="6" t="str">
        <f t="shared" si="313"/>
        <v>Lower</v>
      </c>
      <c r="S2080" t="str">
        <f t="shared" si="314"/>
        <v>Lower</v>
      </c>
      <c r="T2080" t="str">
        <f t="shared" si="309"/>
        <v>Below</v>
      </c>
      <c r="U2080" t="str">
        <f t="shared" si="310"/>
        <v>Above</v>
      </c>
      <c r="V2080" t="str">
        <f t="shared" si="311"/>
        <v>Below</v>
      </c>
      <c r="W2080" t="str">
        <f t="shared" si="308"/>
        <v>Below</v>
      </c>
      <c r="X2080" t="str">
        <f t="shared" si="312"/>
        <v>Sell</v>
      </c>
      <c r="Y2080" t="str">
        <f t="shared" si="307"/>
        <v/>
      </c>
    </row>
    <row r="2081" spans="1:25" x14ac:dyDescent="0.3">
      <c r="A2081" s="2">
        <v>44047</v>
      </c>
      <c r="B2081">
        <v>10946.650390625</v>
      </c>
      <c r="C2081">
        <v>11112.25</v>
      </c>
      <c r="D2081">
        <v>10908.099609375</v>
      </c>
      <c r="E2081">
        <v>11095.25</v>
      </c>
      <c r="F2081">
        <v>1008</v>
      </c>
      <c r="G2081">
        <v>1061.05004882812</v>
      </c>
      <c r="H2081">
        <v>1003</v>
      </c>
      <c r="I2081">
        <v>1041.65002441406</v>
      </c>
      <c r="J2081">
        <v>9.2082962735639901E-2</v>
      </c>
      <c r="K2081">
        <v>9.5484717211017103E-2</v>
      </c>
      <c r="L2081">
        <v>9.1950022086154007E-2</v>
      </c>
      <c r="M2081" s="19">
        <v>9.3882519493843006E-2</v>
      </c>
      <c r="N2081">
        <v>9.8887671357042503E-2</v>
      </c>
      <c r="O2081">
        <v>3.6465221987418898E-3</v>
      </c>
      <c r="P2081">
        <v>0.102534193555784</v>
      </c>
      <c r="Q2081">
        <v>9.5241149158300606E-2</v>
      </c>
      <c r="R2081" s="6" t="str">
        <f t="shared" si="313"/>
        <v>Lower</v>
      </c>
      <c r="S2081" t="str">
        <f t="shared" si="314"/>
        <v>Lower</v>
      </c>
      <c r="T2081" t="str">
        <f t="shared" si="309"/>
        <v>Below</v>
      </c>
      <c r="U2081" t="str">
        <f t="shared" si="310"/>
        <v>Above</v>
      </c>
      <c r="V2081" t="str">
        <f t="shared" si="311"/>
        <v>Below</v>
      </c>
      <c r="W2081" t="str">
        <f t="shared" si="308"/>
        <v>Below</v>
      </c>
      <c r="X2081" t="str">
        <f t="shared" si="312"/>
        <v>Sell</v>
      </c>
      <c r="Y2081" t="str">
        <f t="shared" si="307"/>
        <v/>
      </c>
    </row>
    <row r="2082" spans="1:25" x14ac:dyDescent="0.3">
      <c r="A2082" s="2">
        <v>44048</v>
      </c>
      <c r="B2082">
        <v>11155.75</v>
      </c>
      <c r="C2082">
        <v>11225.650390625</v>
      </c>
      <c r="D2082">
        <v>11064.0498046875</v>
      </c>
      <c r="E2082">
        <v>11101.650390625</v>
      </c>
      <c r="F2082">
        <v>1047.94995117187</v>
      </c>
      <c r="G2082">
        <v>1055.80004882812</v>
      </c>
      <c r="H2082">
        <v>1020</v>
      </c>
      <c r="I2082">
        <v>1027.55004882812</v>
      </c>
      <c r="J2082">
        <v>9.3938099291564894E-2</v>
      </c>
      <c r="K2082">
        <v>9.4052461290783304E-2</v>
      </c>
      <c r="L2082">
        <v>9.2190474374749906E-2</v>
      </c>
      <c r="M2082" s="19">
        <v>9.2558314545363299E-2</v>
      </c>
      <c r="N2082">
        <v>9.8329822539155301E-2</v>
      </c>
      <c r="O2082">
        <v>3.72174477947949E-3</v>
      </c>
      <c r="P2082">
        <v>0.102051567318634</v>
      </c>
      <c r="Q2082">
        <v>9.4608077759675793E-2</v>
      </c>
      <c r="R2082" s="6" t="str">
        <f t="shared" si="313"/>
        <v>Lower</v>
      </c>
      <c r="S2082" t="str">
        <f t="shared" si="314"/>
        <v>Lower</v>
      </c>
      <c r="T2082" t="str">
        <f t="shared" si="309"/>
        <v>Below</v>
      </c>
      <c r="U2082" t="str">
        <f t="shared" si="310"/>
        <v>Above</v>
      </c>
      <c r="V2082" t="str">
        <f t="shared" si="311"/>
        <v>Below</v>
      </c>
      <c r="W2082" t="str">
        <f t="shared" si="308"/>
        <v>Below</v>
      </c>
      <c r="X2082" t="str">
        <f t="shared" si="312"/>
        <v>Sell</v>
      </c>
      <c r="Y2082" t="str">
        <f t="shared" si="307"/>
        <v/>
      </c>
    </row>
    <row r="2083" spans="1:25" x14ac:dyDescent="0.3">
      <c r="A2083" s="2">
        <v>44049</v>
      </c>
      <c r="B2083">
        <v>11185.7001953125</v>
      </c>
      <c r="C2083">
        <v>11256.7998046875</v>
      </c>
      <c r="D2083">
        <v>11127.2998046875</v>
      </c>
      <c r="E2083">
        <v>11200.150390625</v>
      </c>
      <c r="F2083">
        <v>1037</v>
      </c>
      <c r="G2083">
        <v>1055</v>
      </c>
      <c r="H2083">
        <v>1026.25</v>
      </c>
      <c r="I2083">
        <v>1040.69995117187</v>
      </c>
      <c r="J2083">
        <v>9.2707651903147406E-2</v>
      </c>
      <c r="K2083">
        <v>9.3721130188411203E-2</v>
      </c>
      <c r="L2083">
        <v>9.2228125242718798E-2</v>
      </c>
      <c r="M2083" s="19">
        <v>9.2918390814018398E-2</v>
      </c>
      <c r="N2083">
        <v>9.77741184960184E-2</v>
      </c>
      <c r="O2083">
        <v>3.6545828930847398E-3</v>
      </c>
      <c r="P2083">
        <v>0.101428701389103</v>
      </c>
      <c r="Q2083">
        <v>9.4119535602933693E-2</v>
      </c>
      <c r="R2083" s="6" t="str">
        <f t="shared" si="313"/>
        <v>Lower</v>
      </c>
      <c r="S2083" t="str">
        <f t="shared" si="314"/>
        <v>Lower</v>
      </c>
      <c r="T2083" t="str">
        <f t="shared" si="309"/>
        <v>Below</v>
      </c>
      <c r="U2083" t="str">
        <f t="shared" si="310"/>
        <v>Above</v>
      </c>
      <c r="V2083" t="str">
        <f t="shared" si="311"/>
        <v>Below</v>
      </c>
      <c r="W2083" t="str">
        <f t="shared" si="308"/>
        <v>Below</v>
      </c>
      <c r="X2083" t="str">
        <f t="shared" si="312"/>
        <v>Sell</v>
      </c>
      <c r="Y2083" t="str">
        <f t="shared" si="307"/>
        <v/>
      </c>
    </row>
    <row r="2084" spans="1:25" x14ac:dyDescent="0.3">
      <c r="A2084" s="2">
        <v>44050</v>
      </c>
      <c r="B2084">
        <v>11186.650390625</v>
      </c>
      <c r="C2084">
        <v>11231.900390625</v>
      </c>
      <c r="D2084">
        <v>11142.0498046875</v>
      </c>
      <c r="E2084">
        <v>11214.0498046875</v>
      </c>
      <c r="F2084">
        <v>1034.84997558593</v>
      </c>
      <c r="G2084">
        <v>1047.19995117187</v>
      </c>
      <c r="H2084">
        <v>1020.59997558593</v>
      </c>
      <c r="I2084">
        <v>1043.84997558593</v>
      </c>
      <c r="J2084">
        <v>9.2507581755946894E-2</v>
      </c>
      <c r="K2084">
        <v>9.3234440722599995E-2</v>
      </c>
      <c r="L2084">
        <v>9.1598942158431798E-2</v>
      </c>
      <c r="M2084" s="19">
        <v>9.3084121594466704E-2</v>
      </c>
      <c r="N2084">
        <v>9.7296940547851804E-2</v>
      </c>
      <c r="O2084">
        <v>3.6102819301691001E-3</v>
      </c>
      <c r="P2084">
        <v>0.10090722247802</v>
      </c>
      <c r="Q2084">
        <v>9.3686658617682703E-2</v>
      </c>
      <c r="R2084" s="6" t="str">
        <f t="shared" si="313"/>
        <v>Lower</v>
      </c>
      <c r="S2084" t="str">
        <f t="shared" si="314"/>
        <v>Lower</v>
      </c>
      <c r="T2084" t="str">
        <f t="shared" si="309"/>
        <v>Below</v>
      </c>
      <c r="U2084" t="str">
        <f t="shared" si="310"/>
        <v>Above</v>
      </c>
      <c r="V2084" t="str">
        <f t="shared" si="311"/>
        <v>Below</v>
      </c>
      <c r="W2084" t="str">
        <f t="shared" si="308"/>
        <v>Below</v>
      </c>
      <c r="X2084" t="str">
        <f t="shared" si="312"/>
        <v>Sell</v>
      </c>
      <c r="Y2084" t="str">
        <f t="shared" si="307"/>
        <v/>
      </c>
    </row>
    <row r="2085" spans="1:25" x14ac:dyDescent="0.3">
      <c r="A2085" s="2">
        <v>44053</v>
      </c>
      <c r="B2085">
        <v>11270.25</v>
      </c>
      <c r="C2085">
        <v>11337.2998046875</v>
      </c>
      <c r="D2085">
        <v>11238</v>
      </c>
      <c r="E2085">
        <v>11270.150390625</v>
      </c>
      <c r="F2085">
        <v>1044</v>
      </c>
      <c r="G2085">
        <v>1064</v>
      </c>
      <c r="H2085">
        <v>1043.80004882812</v>
      </c>
      <c r="I2085">
        <v>1050.65002441406</v>
      </c>
      <c r="J2085">
        <v>9.2633260131762804E-2</v>
      </c>
      <c r="K2085">
        <v>9.3849507230996901E-2</v>
      </c>
      <c r="L2085">
        <v>9.2881299949112303E-2</v>
      </c>
      <c r="M2085" s="19">
        <v>9.3224135259813198E-2</v>
      </c>
      <c r="N2085">
        <v>9.6958239970690793E-2</v>
      </c>
      <c r="O2085">
        <v>3.6609277135481498E-3</v>
      </c>
      <c r="P2085">
        <v>0.10061916768423899</v>
      </c>
      <c r="Q2085">
        <v>9.3297312257142703E-2</v>
      </c>
      <c r="R2085" s="6" t="str">
        <f t="shared" si="313"/>
        <v>Lower</v>
      </c>
      <c r="S2085" t="str">
        <f t="shared" si="314"/>
        <v>Lower</v>
      </c>
      <c r="T2085" t="str">
        <f t="shared" si="309"/>
        <v>Below</v>
      </c>
      <c r="U2085" t="str">
        <f t="shared" si="310"/>
        <v>Above</v>
      </c>
      <c r="V2085" t="str">
        <f t="shared" si="311"/>
        <v>Below</v>
      </c>
      <c r="W2085" t="str">
        <f t="shared" si="308"/>
        <v>Below</v>
      </c>
      <c r="X2085" t="str">
        <f t="shared" si="312"/>
        <v>Sell</v>
      </c>
      <c r="Y2085" t="str">
        <f t="shared" si="307"/>
        <v/>
      </c>
    </row>
    <row r="2086" spans="1:25" x14ac:dyDescent="0.3">
      <c r="A2086" s="2">
        <v>44054</v>
      </c>
      <c r="B2086">
        <v>11322.25</v>
      </c>
      <c r="C2086">
        <v>11373.599609375</v>
      </c>
      <c r="D2086">
        <v>11299.150390625</v>
      </c>
      <c r="E2086">
        <v>11322.5</v>
      </c>
      <c r="F2086">
        <v>1048.5</v>
      </c>
      <c r="G2086">
        <v>1071</v>
      </c>
      <c r="H2086">
        <v>1048.5</v>
      </c>
      <c r="I2086">
        <v>1066.65002441406</v>
      </c>
      <c r="J2086">
        <v>9.2605268387467105E-2</v>
      </c>
      <c r="K2086">
        <v>9.4165438980039207E-2</v>
      </c>
      <c r="L2086">
        <v>9.2794587535532699E-2</v>
      </c>
      <c r="M2086" s="19">
        <v>9.4206228696318103E-2</v>
      </c>
      <c r="N2086">
        <v>9.6677436685152399E-2</v>
      </c>
      <c r="O2086">
        <v>3.6450340500100401E-3</v>
      </c>
      <c r="P2086">
        <v>0.100322470735162</v>
      </c>
      <c r="Q2086">
        <v>9.30324026351423E-2</v>
      </c>
      <c r="R2086" s="6" t="str">
        <f t="shared" si="313"/>
        <v>Lower</v>
      </c>
      <c r="S2086" t="str">
        <f t="shared" si="314"/>
        <v>Lower</v>
      </c>
      <c r="T2086" t="str">
        <f t="shared" si="309"/>
        <v>Above</v>
      </c>
      <c r="U2086" t="str">
        <f t="shared" si="310"/>
        <v>Above</v>
      </c>
      <c r="V2086" t="str">
        <f t="shared" si="311"/>
        <v>Below</v>
      </c>
      <c r="W2086" t="str">
        <f t="shared" si="308"/>
        <v>Above</v>
      </c>
      <c r="X2086" t="str">
        <f t="shared" si="312"/>
        <v>Buy</v>
      </c>
      <c r="Y2086" t="str">
        <f t="shared" si="307"/>
        <v>Buy</v>
      </c>
    </row>
    <row r="2087" spans="1:25" x14ac:dyDescent="0.3">
      <c r="A2087" s="2">
        <v>44055</v>
      </c>
      <c r="B2087">
        <v>11289</v>
      </c>
      <c r="C2087">
        <v>11322</v>
      </c>
      <c r="D2087">
        <v>11242.650390625</v>
      </c>
      <c r="E2087">
        <v>11308.400390625</v>
      </c>
      <c r="F2087">
        <v>1065</v>
      </c>
      <c r="G2087">
        <v>1066</v>
      </c>
      <c r="H2087">
        <v>1048</v>
      </c>
      <c r="I2087">
        <v>1063.69995117187</v>
      </c>
      <c r="J2087">
        <v>9.4339622641509399E-2</v>
      </c>
      <c r="K2087">
        <v>9.4152976505917599E-2</v>
      </c>
      <c r="L2087">
        <v>9.3216453735313495E-2</v>
      </c>
      <c r="M2087" s="19">
        <v>9.4062812991102904E-2</v>
      </c>
      <c r="N2087">
        <v>9.6421403439686304E-2</v>
      </c>
      <c r="O2087">
        <v>3.6395788168852999E-3</v>
      </c>
      <c r="P2087">
        <v>0.10006098225657099</v>
      </c>
      <c r="Q2087">
        <v>9.2781824622801004E-2</v>
      </c>
      <c r="R2087" s="6">
        <f t="shared" si="313"/>
        <v>0</v>
      </c>
      <c r="S2087" t="str">
        <f t="shared" si="314"/>
        <v>Lower</v>
      </c>
      <c r="T2087" t="str">
        <f t="shared" si="309"/>
        <v>Above</v>
      </c>
      <c r="U2087" t="str">
        <f t="shared" si="310"/>
        <v>Above</v>
      </c>
      <c r="V2087" t="str">
        <f t="shared" si="311"/>
        <v>Below</v>
      </c>
      <c r="W2087" t="str">
        <f t="shared" si="308"/>
        <v>Above</v>
      </c>
      <c r="X2087" t="str">
        <f t="shared" si="312"/>
        <v>Buy</v>
      </c>
      <c r="Y2087" t="str">
        <f t="shared" si="307"/>
        <v/>
      </c>
    </row>
    <row r="2088" spans="1:25" x14ac:dyDescent="0.3">
      <c r="A2088" s="2">
        <v>44056</v>
      </c>
      <c r="B2088">
        <v>11334.849609375</v>
      </c>
      <c r="C2088">
        <v>11359.2998046875</v>
      </c>
      <c r="D2088">
        <v>11269.9501953125</v>
      </c>
      <c r="E2088">
        <v>11300.4501953125</v>
      </c>
      <c r="F2088">
        <v>1067.94995117187</v>
      </c>
      <c r="G2088">
        <v>1071.34997558593</v>
      </c>
      <c r="H2088">
        <v>1056.5</v>
      </c>
      <c r="I2088">
        <v>1059.05004882812</v>
      </c>
      <c r="J2088">
        <v>9.4218272670206202E-2</v>
      </c>
      <c r="K2088">
        <v>9.4314789996460605E-2</v>
      </c>
      <c r="L2088">
        <v>9.37448685833083E-2</v>
      </c>
      <c r="M2088" s="19">
        <v>9.3717509526073994E-2</v>
      </c>
      <c r="N2088">
        <v>9.6160561149589693E-2</v>
      </c>
      <c r="O2088">
        <v>3.6369412135032501E-3</v>
      </c>
      <c r="P2088">
        <v>9.9797502363092996E-2</v>
      </c>
      <c r="Q2088">
        <v>9.2523619936086501E-2</v>
      </c>
      <c r="R2088" s="6">
        <f t="shared" si="313"/>
        <v>0</v>
      </c>
      <c r="S2088" t="str">
        <f t="shared" si="314"/>
        <v>Lower</v>
      </c>
      <c r="T2088" t="str">
        <f t="shared" si="309"/>
        <v>Above</v>
      </c>
      <c r="U2088" t="str">
        <f t="shared" si="310"/>
        <v>Above</v>
      </c>
      <c r="V2088" t="str">
        <f t="shared" si="311"/>
        <v>Below</v>
      </c>
      <c r="W2088" t="str">
        <f t="shared" si="308"/>
        <v>Above</v>
      </c>
      <c r="X2088" t="str">
        <f t="shared" si="312"/>
        <v>Buy</v>
      </c>
      <c r="Y2088" t="str">
        <f t="shared" si="307"/>
        <v/>
      </c>
    </row>
    <row r="2089" spans="1:25" x14ac:dyDescent="0.3">
      <c r="A2089" s="2">
        <v>44057</v>
      </c>
      <c r="B2089">
        <v>11353.2998046875</v>
      </c>
      <c r="C2089">
        <v>11366.25</v>
      </c>
      <c r="D2089">
        <v>11111.4501953125</v>
      </c>
      <c r="E2089">
        <v>11178.400390625</v>
      </c>
      <c r="F2089">
        <v>1065.90002441406</v>
      </c>
      <c r="G2089">
        <v>1065.90002441406</v>
      </c>
      <c r="H2089">
        <v>1027.30004882812</v>
      </c>
      <c r="I2089">
        <v>1034.44995117187</v>
      </c>
      <c r="J2089">
        <v>9.3884601195326295E-2</v>
      </c>
      <c r="K2089">
        <v>9.3777633292780105E-2</v>
      </c>
      <c r="L2089">
        <v>9.2454182916781105E-2</v>
      </c>
      <c r="M2089" s="19">
        <v>9.2540069690063897E-2</v>
      </c>
      <c r="N2089">
        <v>9.57495892197434E-2</v>
      </c>
      <c r="O2089">
        <v>3.55334661760871E-3</v>
      </c>
      <c r="P2089">
        <v>9.9302935837352099E-2</v>
      </c>
      <c r="Q2089">
        <v>9.2196242602134701E-2</v>
      </c>
      <c r="R2089" s="6">
        <f t="shared" si="313"/>
        <v>0</v>
      </c>
      <c r="S2089" t="str">
        <f t="shared" si="314"/>
        <v>Lower</v>
      </c>
      <c r="T2089" t="str">
        <f t="shared" si="309"/>
        <v>Above</v>
      </c>
      <c r="U2089" t="str">
        <f t="shared" si="310"/>
        <v>Above</v>
      </c>
      <c r="V2089" t="str">
        <f t="shared" si="311"/>
        <v>Below</v>
      </c>
      <c r="W2089" t="str">
        <f t="shared" si="308"/>
        <v>Above</v>
      </c>
      <c r="X2089" t="str">
        <f t="shared" si="312"/>
        <v>Buy</v>
      </c>
      <c r="Y2089" t="str">
        <f t="shared" si="307"/>
        <v/>
      </c>
    </row>
    <row r="2090" spans="1:25" x14ac:dyDescent="0.3">
      <c r="A2090" s="2">
        <v>44060</v>
      </c>
      <c r="B2090">
        <v>11248.900390625</v>
      </c>
      <c r="C2090">
        <v>11267.099609375</v>
      </c>
      <c r="D2090">
        <v>11144.5</v>
      </c>
      <c r="E2090">
        <v>11247.099609375</v>
      </c>
      <c r="F2090">
        <v>1047</v>
      </c>
      <c r="G2090">
        <v>1047</v>
      </c>
      <c r="H2090">
        <v>1020.20001220703</v>
      </c>
      <c r="I2090">
        <v>1032.75</v>
      </c>
      <c r="J2090">
        <v>9.3075764176255404E-2</v>
      </c>
      <c r="K2090">
        <v>9.2925423249903993E-2</v>
      </c>
      <c r="L2090">
        <v>9.1542914640139195E-2</v>
      </c>
      <c r="M2090" s="19">
        <v>9.1823673290770194E-2</v>
      </c>
      <c r="N2090">
        <v>9.5200918641251603E-2</v>
      </c>
      <c r="O2090">
        <v>3.2413772617913002E-3</v>
      </c>
      <c r="P2090">
        <v>9.8442295903042903E-2</v>
      </c>
      <c r="Q2090">
        <v>9.1959541379460302E-2</v>
      </c>
      <c r="R2090" s="6" t="str">
        <f t="shared" si="313"/>
        <v>Lower</v>
      </c>
      <c r="S2090" t="str">
        <f t="shared" si="314"/>
        <v>Lower</v>
      </c>
      <c r="T2090" t="str">
        <f t="shared" si="309"/>
        <v>Below</v>
      </c>
      <c r="U2090" t="str">
        <f t="shared" si="310"/>
        <v>Above</v>
      </c>
      <c r="V2090" t="str">
        <f t="shared" si="311"/>
        <v>Below</v>
      </c>
      <c r="W2090" t="str">
        <f t="shared" si="308"/>
        <v>Below</v>
      </c>
      <c r="X2090" t="str">
        <f t="shared" si="312"/>
        <v>Buy</v>
      </c>
      <c r="Y2090" t="str">
        <f t="shared" si="307"/>
        <v/>
      </c>
    </row>
    <row r="2091" spans="1:25" x14ac:dyDescent="0.3">
      <c r="A2091" s="2">
        <v>44061</v>
      </c>
      <c r="B2091">
        <v>11259.7998046875</v>
      </c>
      <c r="C2091">
        <v>11401.7001953125</v>
      </c>
      <c r="D2091">
        <v>11253.150390625</v>
      </c>
      <c r="E2091">
        <v>11385.349609375</v>
      </c>
      <c r="F2091">
        <v>1028</v>
      </c>
      <c r="G2091">
        <v>1061.65002441406</v>
      </c>
      <c r="H2091">
        <v>1022</v>
      </c>
      <c r="I2091">
        <v>1056.5</v>
      </c>
      <c r="J2091">
        <v>9.12982484441721E-2</v>
      </c>
      <c r="K2091">
        <v>9.31133082108693E-2</v>
      </c>
      <c r="L2091">
        <v>9.0819011967655502E-2</v>
      </c>
      <c r="M2091" s="19">
        <v>9.2794691094074899E-2</v>
      </c>
      <c r="N2091">
        <v>9.4740650737543702E-2</v>
      </c>
      <c r="O2091">
        <v>2.8557313445629301E-3</v>
      </c>
      <c r="P2091">
        <v>9.7596382082106595E-2</v>
      </c>
      <c r="Q2091">
        <v>9.1884919392980699E-2</v>
      </c>
      <c r="R2091" s="6" t="str">
        <f t="shared" si="313"/>
        <v>Lower</v>
      </c>
      <c r="S2091" t="str">
        <f t="shared" si="314"/>
        <v>Lower</v>
      </c>
      <c r="T2091" t="str">
        <f t="shared" si="309"/>
        <v>Above</v>
      </c>
      <c r="U2091" t="str">
        <f t="shared" si="310"/>
        <v>Above</v>
      </c>
      <c r="V2091" t="str">
        <f t="shared" si="311"/>
        <v>Below</v>
      </c>
      <c r="W2091" t="str">
        <f t="shared" si="308"/>
        <v>Above</v>
      </c>
      <c r="X2091" t="str">
        <f t="shared" si="312"/>
        <v>Buy</v>
      </c>
      <c r="Y2091" t="str">
        <f t="shared" si="307"/>
        <v/>
      </c>
    </row>
    <row r="2092" spans="1:25" x14ac:dyDescent="0.3">
      <c r="A2092" s="2">
        <v>44062</v>
      </c>
      <c r="B2092">
        <v>11452.150390625</v>
      </c>
      <c r="C2092">
        <v>11460.349609375</v>
      </c>
      <c r="D2092">
        <v>11394.099609375</v>
      </c>
      <c r="E2092">
        <v>11408.400390625</v>
      </c>
      <c r="F2092">
        <v>1065</v>
      </c>
      <c r="G2092">
        <v>1069.80004882812</v>
      </c>
      <c r="H2092">
        <v>1056.25</v>
      </c>
      <c r="I2092">
        <v>1066.59997558593</v>
      </c>
      <c r="J2092">
        <v>9.2995635201562996E-2</v>
      </c>
      <c r="K2092">
        <v>9.3347941842279195E-2</v>
      </c>
      <c r="L2092">
        <v>9.2701489034809098E-2</v>
      </c>
      <c r="M2092" s="19">
        <v>9.3492508946515396E-2</v>
      </c>
      <c r="N2092">
        <v>9.4356484819385397E-2</v>
      </c>
      <c r="O2092">
        <v>2.42946301297129E-3</v>
      </c>
      <c r="P2092">
        <v>9.6785947832356695E-2</v>
      </c>
      <c r="Q2092">
        <v>9.19270218064141E-2</v>
      </c>
      <c r="R2092" s="6">
        <f t="shared" si="313"/>
        <v>0</v>
      </c>
      <c r="S2092" t="str">
        <f t="shared" si="314"/>
        <v>Lower</v>
      </c>
      <c r="T2092" t="str">
        <f t="shared" si="309"/>
        <v>Above</v>
      </c>
      <c r="U2092" t="str">
        <f t="shared" si="310"/>
        <v>Above</v>
      </c>
      <c r="V2092" t="str">
        <f t="shared" si="311"/>
        <v>Below</v>
      </c>
      <c r="W2092" t="str">
        <f t="shared" si="308"/>
        <v>Above</v>
      </c>
      <c r="X2092" t="str">
        <f t="shared" si="312"/>
        <v>Buy</v>
      </c>
      <c r="Y2092" t="str">
        <f t="shared" si="307"/>
        <v/>
      </c>
    </row>
    <row r="2093" spans="1:25" x14ac:dyDescent="0.3">
      <c r="A2093" s="2">
        <v>44063</v>
      </c>
      <c r="B2093">
        <v>11317.4501953125</v>
      </c>
      <c r="C2093">
        <v>11361.4501953125</v>
      </c>
      <c r="D2093">
        <v>11289.7998046875</v>
      </c>
      <c r="E2093">
        <v>11312.2001953125</v>
      </c>
      <c r="F2093">
        <v>1054.94995117187</v>
      </c>
      <c r="G2093">
        <v>1068.94995117187</v>
      </c>
      <c r="H2093">
        <v>1052</v>
      </c>
      <c r="I2093">
        <v>1059</v>
      </c>
      <c r="J2093">
        <v>9.3214454931625598E-2</v>
      </c>
      <c r="K2093">
        <v>9.4085696173970904E-2</v>
      </c>
      <c r="L2093">
        <v>9.3181457439414597E-2</v>
      </c>
      <c r="M2093" s="19">
        <v>9.3615740679591497E-2</v>
      </c>
      <c r="N2093">
        <v>9.3997795039110502E-2</v>
      </c>
      <c r="O2093">
        <v>1.9020059168551201E-3</v>
      </c>
      <c r="P2093">
        <v>9.5899800955965703E-2</v>
      </c>
      <c r="Q2093">
        <v>9.2095789122255398E-2</v>
      </c>
      <c r="R2093" s="6">
        <f t="shared" si="313"/>
        <v>0</v>
      </c>
      <c r="S2093" t="str">
        <f t="shared" si="314"/>
        <v>Lower</v>
      </c>
      <c r="T2093" t="str">
        <f t="shared" si="309"/>
        <v>Above</v>
      </c>
      <c r="U2093" t="str">
        <f t="shared" si="310"/>
        <v>Above</v>
      </c>
      <c r="V2093" t="str">
        <f t="shared" si="311"/>
        <v>Below</v>
      </c>
      <c r="W2093" t="str">
        <f t="shared" si="308"/>
        <v>Above</v>
      </c>
      <c r="X2093" t="str">
        <f t="shared" si="312"/>
        <v>Buy</v>
      </c>
      <c r="Y2093" t="str">
        <f t="shared" si="307"/>
        <v/>
      </c>
    </row>
    <row r="2094" spans="1:25" x14ac:dyDescent="0.3">
      <c r="A2094" s="2">
        <v>44064</v>
      </c>
      <c r="B2094">
        <v>11409.650390625</v>
      </c>
      <c r="C2094">
        <v>11418.5</v>
      </c>
      <c r="D2094">
        <v>11362.2001953125</v>
      </c>
      <c r="E2094">
        <v>11371.599609375</v>
      </c>
      <c r="F2094">
        <v>1065.40002441406</v>
      </c>
      <c r="G2094">
        <v>1088.80004882812</v>
      </c>
      <c r="H2094">
        <v>1064.59997558593</v>
      </c>
      <c r="I2094">
        <v>1085.65002441406</v>
      </c>
      <c r="J2094">
        <v>9.3377096399857501E-2</v>
      </c>
      <c r="K2094">
        <v>9.53540350158186E-2</v>
      </c>
      <c r="L2094">
        <v>9.3696639496383793E-2</v>
      </c>
      <c r="M2094" s="19">
        <v>9.54702998440983E-2</v>
      </c>
      <c r="N2094">
        <v>9.3772717299690306E-2</v>
      </c>
      <c r="O2094">
        <v>1.34165228546833E-3</v>
      </c>
      <c r="P2094">
        <v>9.5114369585158606E-2</v>
      </c>
      <c r="Q2094">
        <v>9.2431065014222005E-2</v>
      </c>
      <c r="R2094" s="6" t="str">
        <f t="shared" si="313"/>
        <v>Upper</v>
      </c>
      <c r="S2094" t="str">
        <f t="shared" si="314"/>
        <v>Upper</v>
      </c>
      <c r="T2094" t="str">
        <f t="shared" si="309"/>
        <v>Above</v>
      </c>
      <c r="U2094" t="str">
        <f t="shared" si="310"/>
        <v>Above</v>
      </c>
      <c r="V2094" t="str">
        <f t="shared" si="311"/>
        <v>Above</v>
      </c>
      <c r="W2094" t="str">
        <f t="shared" si="308"/>
        <v>Above</v>
      </c>
      <c r="X2094" t="str">
        <f t="shared" si="312"/>
        <v>Buy</v>
      </c>
      <c r="Y2094" t="str">
        <f t="shared" si="307"/>
        <v/>
      </c>
    </row>
    <row r="2095" spans="1:25" x14ac:dyDescent="0.3">
      <c r="A2095" s="2">
        <v>44067</v>
      </c>
      <c r="B2095">
        <v>11412</v>
      </c>
      <c r="C2095">
        <v>11497.25</v>
      </c>
      <c r="D2095">
        <v>11410.650390625</v>
      </c>
      <c r="E2095">
        <v>11466.4501953125</v>
      </c>
      <c r="F2095">
        <v>1086</v>
      </c>
      <c r="G2095">
        <v>1122.94995117187</v>
      </c>
      <c r="H2095">
        <v>1085.65002441406</v>
      </c>
      <c r="I2095">
        <v>1117.05004882812</v>
      </c>
      <c r="J2095">
        <v>9.5162986330178695E-2</v>
      </c>
      <c r="K2095">
        <v>9.7671177992291594E-2</v>
      </c>
      <c r="L2095">
        <v>9.5143570896364799E-2</v>
      </c>
      <c r="M2095" s="19">
        <v>9.7418994527598099E-2</v>
      </c>
      <c r="N2095">
        <v>9.3794945260765802E-2</v>
      </c>
      <c r="O2095">
        <v>1.39990683960975E-3</v>
      </c>
      <c r="P2095">
        <v>9.5194852100375496E-2</v>
      </c>
      <c r="Q2095">
        <v>9.2395038421155998E-2</v>
      </c>
      <c r="R2095" s="6" t="str">
        <f t="shared" si="313"/>
        <v>Upper</v>
      </c>
      <c r="S2095" t="str">
        <f t="shared" si="314"/>
        <v>Upper</v>
      </c>
      <c r="T2095" t="str">
        <f t="shared" si="309"/>
        <v>Above</v>
      </c>
      <c r="U2095" t="str">
        <f t="shared" si="310"/>
        <v>Above</v>
      </c>
      <c r="V2095" t="str">
        <f t="shared" si="311"/>
        <v>Above</v>
      </c>
      <c r="W2095" t="str">
        <f t="shared" si="308"/>
        <v>Above</v>
      </c>
      <c r="X2095" t="str">
        <f t="shared" si="312"/>
        <v>Buy</v>
      </c>
      <c r="Y2095" t="str">
        <f t="shared" si="307"/>
        <v/>
      </c>
    </row>
    <row r="2096" spans="1:25" x14ac:dyDescent="0.3">
      <c r="A2096" s="2">
        <v>44068</v>
      </c>
      <c r="B2096">
        <v>11513.099609375</v>
      </c>
      <c r="C2096">
        <v>11525.900390625</v>
      </c>
      <c r="D2096">
        <v>11423.349609375</v>
      </c>
      <c r="E2096">
        <v>11472.25</v>
      </c>
      <c r="F2096">
        <v>1119</v>
      </c>
      <c r="G2096">
        <v>1127</v>
      </c>
      <c r="H2096">
        <v>1106.19995117187</v>
      </c>
      <c r="I2096">
        <v>1119.69995117187</v>
      </c>
      <c r="J2096">
        <v>9.7193634899919501E-2</v>
      </c>
      <c r="K2096">
        <v>9.7779779609815598E-2</v>
      </c>
      <c r="L2096">
        <v>9.6836741323580805E-2</v>
      </c>
      <c r="M2096" s="19">
        <v>9.76007279454226E-2</v>
      </c>
      <c r="N2096">
        <v>9.3867029641563696E-2</v>
      </c>
      <c r="O2096">
        <v>1.5564155381758099E-3</v>
      </c>
      <c r="P2096">
        <v>9.5423445179739497E-2</v>
      </c>
      <c r="Q2096">
        <v>9.2310614103387895E-2</v>
      </c>
      <c r="R2096" s="6" t="str">
        <f t="shared" si="313"/>
        <v>Upper</v>
      </c>
      <c r="S2096" t="str">
        <f t="shared" si="314"/>
        <v>Upper</v>
      </c>
      <c r="T2096" t="str">
        <f t="shared" si="309"/>
        <v>Above</v>
      </c>
      <c r="U2096" t="str">
        <f t="shared" si="310"/>
        <v>Above</v>
      </c>
      <c r="V2096" t="str">
        <f t="shared" si="311"/>
        <v>Above</v>
      </c>
      <c r="W2096" t="str">
        <f t="shared" si="308"/>
        <v>Above</v>
      </c>
      <c r="X2096" t="str">
        <f t="shared" si="312"/>
        <v>Buy</v>
      </c>
      <c r="Y2096" t="str">
        <f t="shared" si="307"/>
        <v/>
      </c>
    </row>
    <row r="2097" spans="1:25" x14ac:dyDescent="0.3">
      <c r="A2097" s="2">
        <v>44069</v>
      </c>
      <c r="B2097">
        <v>11512.849609375</v>
      </c>
      <c r="C2097">
        <v>11561.75</v>
      </c>
      <c r="D2097">
        <v>11461.849609375</v>
      </c>
      <c r="E2097">
        <v>11549.599609375</v>
      </c>
      <c r="F2097">
        <v>1121</v>
      </c>
      <c r="G2097">
        <v>1131.75</v>
      </c>
      <c r="H2097">
        <v>1109.5</v>
      </c>
      <c r="I2097">
        <v>1118.44995117187</v>
      </c>
      <c r="J2097">
        <v>9.736946438414E-2</v>
      </c>
      <c r="K2097">
        <v>9.78874305360347E-2</v>
      </c>
      <c r="L2097">
        <v>9.6799385597635595E-2</v>
      </c>
      <c r="M2097" s="19">
        <v>9.6838850609506005E-2</v>
      </c>
      <c r="N2097">
        <v>9.3957502623188499E-2</v>
      </c>
      <c r="O2097">
        <v>1.67556881159342E-3</v>
      </c>
      <c r="P2097">
        <v>9.5633071434781905E-2</v>
      </c>
      <c r="Q2097">
        <v>9.2281933811595093E-2</v>
      </c>
      <c r="R2097" s="6" t="str">
        <f t="shared" si="313"/>
        <v>Upper</v>
      </c>
      <c r="S2097" t="str">
        <f t="shared" si="314"/>
        <v>Upper</v>
      </c>
      <c r="T2097" t="str">
        <f t="shared" si="309"/>
        <v>Above</v>
      </c>
      <c r="U2097" t="str">
        <f t="shared" si="310"/>
        <v>Above</v>
      </c>
      <c r="V2097" t="str">
        <f t="shared" si="311"/>
        <v>Above</v>
      </c>
      <c r="W2097" t="str">
        <f t="shared" si="308"/>
        <v>Above</v>
      </c>
      <c r="X2097" t="str">
        <f t="shared" si="312"/>
        <v>Buy</v>
      </c>
      <c r="Y2097" t="str">
        <f t="shared" si="307"/>
        <v/>
      </c>
    </row>
    <row r="2098" spans="1:25" x14ac:dyDescent="0.3">
      <c r="A2098" s="2">
        <v>44070</v>
      </c>
      <c r="B2098">
        <v>11609.2998046875</v>
      </c>
      <c r="C2098">
        <v>11617.349609375</v>
      </c>
      <c r="D2098">
        <v>11540.599609375</v>
      </c>
      <c r="E2098">
        <v>11559.25</v>
      </c>
      <c r="F2098">
        <v>1125.80004882812</v>
      </c>
      <c r="G2098">
        <v>1129.90002441406</v>
      </c>
      <c r="H2098">
        <v>1106.25</v>
      </c>
      <c r="I2098">
        <v>1112.09997558593</v>
      </c>
      <c r="J2098">
        <v>9.6973983596629898E-2</v>
      </c>
      <c r="K2098">
        <v>9.7259707455326305E-2</v>
      </c>
      <c r="L2098">
        <v>9.5857237703779102E-2</v>
      </c>
      <c r="M2098" s="19">
        <v>9.6208661944843898E-2</v>
      </c>
      <c r="N2098">
        <v>9.4036194627726402E-2</v>
      </c>
      <c r="O2098">
        <v>1.74458854031056E-3</v>
      </c>
      <c r="P2098">
        <v>9.5780783168036995E-2</v>
      </c>
      <c r="Q2098">
        <v>9.2291606087415906E-2</v>
      </c>
      <c r="R2098" s="6" t="str">
        <f t="shared" si="313"/>
        <v>Upper</v>
      </c>
      <c r="S2098" t="str">
        <f t="shared" si="314"/>
        <v>Upper</v>
      </c>
      <c r="T2098" t="str">
        <f t="shared" si="309"/>
        <v>Above</v>
      </c>
      <c r="U2098" t="str">
        <f t="shared" si="310"/>
        <v>Above</v>
      </c>
      <c r="V2098" t="str">
        <f t="shared" si="311"/>
        <v>Above</v>
      </c>
      <c r="W2098" t="str">
        <f t="shared" si="308"/>
        <v>Above</v>
      </c>
      <c r="X2098" t="str">
        <f t="shared" si="312"/>
        <v>Buy</v>
      </c>
      <c r="Y2098" t="str">
        <f t="shared" si="307"/>
        <v/>
      </c>
    </row>
    <row r="2099" spans="1:25" x14ac:dyDescent="0.3">
      <c r="A2099" s="2">
        <v>44071</v>
      </c>
      <c r="B2099">
        <v>11602.9501953125</v>
      </c>
      <c r="C2099">
        <v>11686.0498046875</v>
      </c>
      <c r="D2099">
        <v>11589.400390625</v>
      </c>
      <c r="E2099">
        <v>11647.599609375</v>
      </c>
      <c r="F2099">
        <v>1111.94995117187</v>
      </c>
      <c r="G2099">
        <v>1125</v>
      </c>
      <c r="H2099">
        <v>1095</v>
      </c>
      <c r="I2099">
        <v>1114.5</v>
      </c>
      <c r="J2099">
        <v>9.5833381377530502E-2</v>
      </c>
      <c r="K2099">
        <v>9.62686295884808E-2</v>
      </c>
      <c r="L2099">
        <v>9.4482886352410103E-2</v>
      </c>
      <c r="M2099" s="19">
        <v>9.5684951181096004E-2</v>
      </c>
      <c r="N2099">
        <v>9.4157035431832695E-2</v>
      </c>
      <c r="O2099">
        <v>1.7720732291287399E-3</v>
      </c>
      <c r="P2099">
        <v>9.5929108660961507E-2</v>
      </c>
      <c r="Q2099">
        <v>9.2384962202703994E-2</v>
      </c>
      <c r="R2099" s="6" t="str">
        <f t="shared" si="313"/>
        <v>Upper</v>
      </c>
      <c r="S2099" t="str">
        <f t="shared" si="314"/>
        <v>Upper</v>
      </c>
      <c r="T2099" t="str">
        <f t="shared" si="309"/>
        <v>Above</v>
      </c>
      <c r="U2099" t="str">
        <f t="shared" si="310"/>
        <v>Above</v>
      </c>
      <c r="V2099" t="str">
        <f t="shared" si="311"/>
        <v>Below</v>
      </c>
      <c r="W2099" t="str">
        <f t="shared" si="308"/>
        <v>Below</v>
      </c>
      <c r="X2099" t="str">
        <f t="shared" si="312"/>
        <v>Sell</v>
      </c>
      <c r="Y2099" t="str">
        <f t="shared" ref="Y2099:Y2162" si="315">+IF(X2099&lt;&gt;X2098,X2099,"")</f>
        <v>Sell</v>
      </c>
    </row>
    <row r="2100" spans="1:25" x14ac:dyDescent="0.3">
      <c r="A2100" s="2">
        <v>44074</v>
      </c>
      <c r="B2100">
        <v>11777.5498046875</v>
      </c>
      <c r="C2100">
        <v>11794.25</v>
      </c>
      <c r="D2100">
        <v>11325.849609375</v>
      </c>
      <c r="E2100">
        <v>11387.5</v>
      </c>
      <c r="F2100">
        <v>1129.5</v>
      </c>
      <c r="G2100">
        <v>1148.80004882812</v>
      </c>
      <c r="H2100">
        <v>1100.69995117187</v>
      </c>
      <c r="I2100">
        <v>1115.84997558593</v>
      </c>
      <c r="J2100">
        <v>9.5902799710552294E-2</v>
      </c>
      <c r="K2100">
        <v>9.7403399862485904E-2</v>
      </c>
      <c r="L2100">
        <v>9.7184757800489199E-2</v>
      </c>
      <c r="M2100" s="19">
        <v>9.7989020907656404E-2</v>
      </c>
      <c r="N2100">
        <v>9.4456611179111805E-2</v>
      </c>
      <c r="O2100">
        <v>1.8902834603295E-3</v>
      </c>
      <c r="P2100">
        <v>9.6346894639441294E-2</v>
      </c>
      <c r="Q2100">
        <v>9.2566327718782301E-2</v>
      </c>
      <c r="R2100" s="6" t="str">
        <f t="shared" si="313"/>
        <v>Upper</v>
      </c>
      <c r="S2100" t="str">
        <f t="shared" si="314"/>
        <v>Upper</v>
      </c>
      <c r="T2100" t="str">
        <f t="shared" si="309"/>
        <v>Above</v>
      </c>
      <c r="U2100" t="str">
        <f t="shared" si="310"/>
        <v>Above</v>
      </c>
      <c r="V2100" t="str">
        <f t="shared" si="311"/>
        <v>Above</v>
      </c>
      <c r="W2100" t="str">
        <f t="shared" si="308"/>
        <v>Above</v>
      </c>
      <c r="X2100" t="str">
        <f t="shared" si="312"/>
        <v>Sell</v>
      </c>
      <c r="Y2100" t="str">
        <f t="shared" si="315"/>
        <v/>
      </c>
    </row>
    <row r="2101" spans="1:25" x14ac:dyDescent="0.3">
      <c r="A2101" s="2">
        <v>44075</v>
      </c>
      <c r="B2101">
        <v>11464.2998046875</v>
      </c>
      <c r="C2101">
        <v>11553.5498046875</v>
      </c>
      <c r="D2101">
        <v>11366.900390625</v>
      </c>
      <c r="E2101">
        <v>11470.25</v>
      </c>
      <c r="F2101">
        <v>1128</v>
      </c>
      <c r="G2101">
        <v>1143.59997558593</v>
      </c>
      <c r="H2101">
        <v>1108</v>
      </c>
      <c r="I2101">
        <v>1127.30004882812</v>
      </c>
      <c r="J2101">
        <v>9.8392402433403303E-2</v>
      </c>
      <c r="K2101">
        <v>9.8982563360912296E-2</v>
      </c>
      <c r="L2101">
        <v>9.74760015416197E-2</v>
      </c>
      <c r="M2101" s="19">
        <v>9.82803381642183E-2</v>
      </c>
      <c r="N2101">
        <v>9.4676502112630595E-2</v>
      </c>
      <c r="O2101">
        <v>2.0674739989222399E-3</v>
      </c>
      <c r="P2101">
        <v>9.6743976111552804E-2</v>
      </c>
      <c r="Q2101">
        <v>9.26090281137084E-2</v>
      </c>
      <c r="R2101" s="6" t="str">
        <f t="shared" si="313"/>
        <v>Upper</v>
      </c>
      <c r="S2101" t="str">
        <f t="shared" si="314"/>
        <v>Upper</v>
      </c>
      <c r="T2101" t="str">
        <f t="shared" si="309"/>
        <v>Above</v>
      </c>
      <c r="U2101" t="str">
        <f t="shared" si="310"/>
        <v>Above</v>
      </c>
      <c r="V2101" t="str">
        <f t="shared" si="311"/>
        <v>Above</v>
      </c>
      <c r="W2101" t="str">
        <f t="shared" si="308"/>
        <v>Above</v>
      </c>
      <c r="X2101" t="str">
        <f t="shared" si="312"/>
        <v>Sell</v>
      </c>
      <c r="Y2101" t="str">
        <f t="shared" si="315"/>
        <v/>
      </c>
    </row>
    <row r="2102" spans="1:25" x14ac:dyDescent="0.3">
      <c r="A2102" s="2">
        <v>44076</v>
      </c>
      <c r="B2102">
        <v>11478.5498046875</v>
      </c>
      <c r="C2102">
        <v>11554.75</v>
      </c>
      <c r="D2102">
        <v>11430.400390625</v>
      </c>
      <c r="E2102">
        <v>11535</v>
      </c>
      <c r="F2102">
        <v>1124.09997558593</v>
      </c>
      <c r="G2102">
        <v>1139</v>
      </c>
      <c r="H2102">
        <v>1120.69995117187</v>
      </c>
      <c r="I2102">
        <v>1134.15002441406</v>
      </c>
      <c r="J2102">
        <v>9.7930487275220801E-2</v>
      </c>
      <c r="K2102">
        <v>9.8574179450009694E-2</v>
      </c>
      <c r="L2102">
        <v>9.8045555087558606E-2</v>
      </c>
      <c r="M2102" s="19">
        <v>9.8322498865545005E-2</v>
      </c>
      <c r="N2102">
        <v>9.4964711328639706E-2</v>
      </c>
      <c r="O2102">
        <v>2.15650556391164E-3</v>
      </c>
      <c r="P2102">
        <v>9.7121216892551293E-2</v>
      </c>
      <c r="Q2102">
        <v>9.2808205764727994E-2</v>
      </c>
      <c r="R2102" s="6" t="str">
        <f t="shared" si="313"/>
        <v>Upper</v>
      </c>
      <c r="S2102" t="str">
        <f t="shared" si="314"/>
        <v>Upper</v>
      </c>
      <c r="T2102" t="str">
        <f t="shared" si="309"/>
        <v>Above</v>
      </c>
      <c r="U2102" t="str">
        <f t="shared" si="310"/>
        <v>Above</v>
      </c>
      <c r="V2102" t="str">
        <f t="shared" si="311"/>
        <v>Above</v>
      </c>
      <c r="W2102" t="str">
        <f t="shared" si="308"/>
        <v>Above</v>
      </c>
      <c r="X2102" t="str">
        <f t="shared" si="312"/>
        <v>Sell</v>
      </c>
      <c r="Y2102" t="str">
        <f t="shared" si="315"/>
        <v/>
      </c>
    </row>
    <row r="2103" spans="1:25" x14ac:dyDescent="0.3">
      <c r="A2103" s="2">
        <v>44077</v>
      </c>
      <c r="B2103">
        <v>11566.2001953125</v>
      </c>
      <c r="C2103">
        <v>11584.9501953125</v>
      </c>
      <c r="D2103">
        <v>11507.650390625</v>
      </c>
      <c r="E2103">
        <v>11527.4501953125</v>
      </c>
      <c r="F2103">
        <v>1137.25</v>
      </c>
      <c r="G2103">
        <v>1145.94995117187</v>
      </c>
      <c r="H2103">
        <v>1128</v>
      </c>
      <c r="I2103">
        <v>1130.90002441406</v>
      </c>
      <c r="J2103">
        <v>9.8325291002735696E-2</v>
      </c>
      <c r="K2103">
        <v>9.8917123669253995E-2</v>
      </c>
      <c r="L2103">
        <v>9.8021747421085506E-2</v>
      </c>
      <c r="M2103" s="19">
        <v>9.8104958620765001E-2</v>
      </c>
      <c r="N2103">
        <v>9.5224039718976999E-2</v>
      </c>
      <c r="O2103">
        <v>2.2086970417550902E-3</v>
      </c>
      <c r="P2103">
        <v>9.7432736760732094E-2</v>
      </c>
      <c r="Q2103">
        <v>9.3015342677221904E-2</v>
      </c>
      <c r="R2103" s="6" t="str">
        <f t="shared" si="313"/>
        <v>Upper</v>
      </c>
      <c r="S2103" t="str">
        <f t="shared" si="314"/>
        <v>Upper</v>
      </c>
      <c r="T2103" t="str">
        <f t="shared" si="309"/>
        <v>Above</v>
      </c>
      <c r="U2103" t="str">
        <f t="shared" si="310"/>
        <v>Above</v>
      </c>
      <c r="V2103" t="str">
        <f t="shared" si="311"/>
        <v>Above</v>
      </c>
      <c r="W2103" t="str">
        <f t="shared" si="308"/>
        <v>Above</v>
      </c>
      <c r="X2103" t="str">
        <f t="shared" si="312"/>
        <v>Sell</v>
      </c>
      <c r="Y2103" t="str">
        <f t="shared" si="315"/>
        <v/>
      </c>
    </row>
    <row r="2104" spans="1:25" x14ac:dyDescent="0.3">
      <c r="A2104" s="2">
        <v>44078</v>
      </c>
      <c r="B2104">
        <v>11354.400390625</v>
      </c>
      <c r="C2104">
        <v>11452.0498046875</v>
      </c>
      <c r="D2104">
        <v>11303.650390625</v>
      </c>
      <c r="E2104">
        <v>11333.849609375</v>
      </c>
      <c r="F2104">
        <v>1110</v>
      </c>
      <c r="G2104">
        <v>1125.40002441406</v>
      </c>
      <c r="H2104">
        <v>1104.40002441406</v>
      </c>
      <c r="I2104">
        <v>1119.30004882812</v>
      </c>
      <c r="J2104">
        <v>9.7759455524969396E-2</v>
      </c>
      <c r="K2104">
        <v>9.8270619112520705E-2</v>
      </c>
      <c r="L2104">
        <v>9.7702953138928197E-2</v>
      </c>
      <c r="M2104" s="19">
        <v>9.8757270248431298E-2</v>
      </c>
      <c r="N2104">
        <v>9.55076971516753E-2</v>
      </c>
      <c r="O2104">
        <v>2.2824703541633501E-3</v>
      </c>
      <c r="P2104">
        <v>9.7790167505838604E-2</v>
      </c>
      <c r="Q2104">
        <v>9.3225226797511898E-2</v>
      </c>
      <c r="R2104" s="6" t="str">
        <f t="shared" si="313"/>
        <v>Upper</v>
      </c>
      <c r="S2104" t="str">
        <f t="shared" si="314"/>
        <v>Upper</v>
      </c>
      <c r="T2104" t="str">
        <f t="shared" si="309"/>
        <v>Above</v>
      </c>
      <c r="U2104" t="str">
        <f t="shared" si="310"/>
        <v>Above</v>
      </c>
      <c r="V2104" t="str">
        <f t="shared" si="311"/>
        <v>Above</v>
      </c>
      <c r="W2104" t="str">
        <f t="shared" si="308"/>
        <v>Above</v>
      </c>
      <c r="X2104" t="str">
        <f t="shared" si="312"/>
        <v>Sell</v>
      </c>
      <c r="Y2104" t="str">
        <f t="shared" si="315"/>
        <v/>
      </c>
    </row>
    <row r="2105" spans="1:25" x14ac:dyDescent="0.3">
      <c r="A2105" s="2">
        <v>44081</v>
      </c>
      <c r="B2105">
        <v>11359.599609375</v>
      </c>
      <c r="C2105">
        <v>11381.150390625</v>
      </c>
      <c r="D2105">
        <v>11251.7001953125</v>
      </c>
      <c r="E2105">
        <v>11355.0498046875</v>
      </c>
      <c r="F2105">
        <v>1116.30004882812</v>
      </c>
      <c r="G2105">
        <v>1119.5</v>
      </c>
      <c r="H2105">
        <v>1099</v>
      </c>
      <c r="I2105">
        <v>1110.5</v>
      </c>
      <c r="J2105">
        <v>9.8269312934836997E-2</v>
      </c>
      <c r="K2105">
        <v>9.8364397409436394E-2</v>
      </c>
      <c r="L2105">
        <v>9.7674127547216993E-2</v>
      </c>
      <c r="M2105" s="19">
        <v>9.7797897772458203E-2</v>
      </c>
      <c r="N2105">
        <v>9.5736385277307504E-2</v>
      </c>
      <c r="O2105">
        <v>2.2707307683978201E-3</v>
      </c>
      <c r="P2105">
        <v>9.8007116045705306E-2</v>
      </c>
      <c r="Q2105">
        <v>9.3465654508909701E-2</v>
      </c>
      <c r="R2105" s="6" t="str">
        <f t="shared" si="313"/>
        <v>Upper</v>
      </c>
      <c r="S2105" t="str">
        <f t="shared" si="314"/>
        <v>Upper</v>
      </c>
      <c r="T2105" t="str">
        <f t="shared" si="309"/>
        <v>Above</v>
      </c>
      <c r="U2105" t="str">
        <f t="shared" si="310"/>
        <v>Above</v>
      </c>
      <c r="V2105" t="str">
        <f t="shared" si="311"/>
        <v>Below</v>
      </c>
      <c r="W2105" t="str">
        <f t="shared" si="308"/>
        <v>Below</v>
      </c>
      <c r="X2105" t="str">
        <f t="shared" si="312"/>
        <v>Sell</v>
      </c>
      <c r="Y2105" t="str">
        <f t="shared" si="315"/>
        <v/>
      </c>
    </row>
    <row r="2106" spans="1:25" x14ac:dyDescent="0.3">
      <c r="A2106" s="2">
        <v>44082</v>
      </c>
      <c r="B2106">
        <v>11378.5498046875</v>
      </c>
      <c r="C2106">
        <v>11437.25</v>
      </c>
      <c r="D2106">
        <v>11290.4501953125</v>
      </c>
      <c r="E2106">
        <v>11317.349609375</v>
      </c>
      <c r="F2106">
        <v>1114</v>
      </c>
      <c r="G2106">
        <v>1118.80004882812</v>
      </c>
      <c r="H2106">
        <v>1103</v>
      </c>
      <c r="I2106">
        <v>1112.44995117187</v>
      </c>
      <c r="J2106">
        <v>9.7903513112108306E-2</v>
      </c>
      <c r="K2106">
        <v>9.7820721661948898E-2</v>
      </c>
      <c r="L2106">
        <v>9.7693181486946903E-2</v>
      </c>
      <c r="M2106" s="19">
        <v>9.8295978260700703E-2</v>
      </c>
      <c r="N2106">
        <v>9.5940872755526596E-2</v>
      </c>
      <c r="O2106">
        <v>2.3094996123761299E-3</v>
      </c>
      <c r="P2106">
        <v>9.8250372367902794E-2</v>
      </c>
      <c r="Q2106">
        <v>9.3631373143150495E-2</v>
      </c>
      <c r="R2106" s="6" t="str">
        <f t="shared" si="313"/>
        <v>Upper</v>
      </c>
      <c r="S2106" t="str">
        <f t="shared" si="314"/>
        <v>Upper</v>
      </c>
      <c r="T2106" t="str">
        <f t="shared" si="309"/>
        <v>Above</v>
      </c>
      <c r="U2106" t="str">
        <f t="shared" si="310"/>
        <v>Above</v>
      </c>
      <c r="V2106" t="str">
        <f t="shared" si="311"/>
        <v>Above</v>
      </c>
      <c r="W2106" t="str">
        <f t="shared" si="308"/>
        <v>Above</v>
      </c>
      <c r="X2106" t="str">
        <f t="shared" si="312"/>
        <v>Sell</v>
      </c>
      <c r="Y2106" t="str">
        <f t="shared" si="315"/>
        <v/>
      </c>
    </row>
    <row r="2107" spans="1:25" x14ac:dyDescent="0.3">
      <c r="A2107" s="2">
        <v>44083</v>
      </c>
      <c r="B2107">
        <v>11218.599609375</v>
      </c>
      <c r="C2107">
        <v>11298.150390625</v>
      </c>
      <c r="D2107">
        <v>11185.150390625</v>
      </c>
      <c r="E2107">
        <v>11278</v>
      </c>
      <c r="F2107">
        <v>1101</v>
      </c>
      <c r="G2107">
        <v>1110</v>
      </c>
      <c r="H2107">
        <v>1091.25</v>
      </c>
      <c r="I2107">
        <v>1096.5</v>
      </c>
      <c r="J2107">
        <v>9.8140591369347996E-2</v>
      </c>
      <c r="K2107">
        <v>9.8246169649242501E-2</v>
      </c>
      <c r="L2107">
        <v>9.7562389587058804E-2</v>
      </c>
      <c r="M2107" s="19">
        <v>9.7224685227877194E-2</v>
      </c>
      <c r="N2107">
        <v>9.6098966367365396E-2</v>
      </c>
      <c r="O2107">
        <v>2.2822331505402802E-3</v>
      </c>
      <c r="P2107">
        <v>9.8381199517905596E-2</v>
      </c>
      <c r="Q2107">
        <v>9.3816733216825099E-2</v>
      </c>
      <c r="R2107" s="6">
        <f t="shared" si="313"/>
        <v>0</v>
      </c>
      <c r="S2107" t="str">
        <f t="shared" si="314"/>
        <v>Upper</v>
      </c>
      <c r="T2107" t="str">
        <f t="shared" si="309"/>
        <v>Above</v>
      </c>
      <c r="U2107" t="str">
        <f t="shared" si="310"/>
        <v>Above</v>
      </c>
      <c r="V2107" t="str">
        <f t="shared" si="311"/>
        <v>Below</v>
      </c>
      <c r="W2107" t="str">
        <f t="shared" si="308"/>
        <v>Below</v>
      </c>
      <c r="X2107" t="str">
        <f t="shared" si="312"/>
        <v>Sell</v>
      </c>
      <c r="Y2107" t="str">
        <f t="shared" si="315"/>
        <v/>
      </c>
    </row>
    <row r="2108" spans="1:25" x14ac:dyDescent="0.3">
      <c r="A2108" s="2">
        <v>44084</v>
      </c>
      <c r="B2108">
        <v>11363.2998046875</v>
      </c>
      <c r="C2108">
        <v>11464.0498046875</v>
      </c>
      <c r="D2108">
        <v>11327.400390625</v>
      </c>
      <c r="E2108">
        <v>11449.25</v>
      </c>
      <c r="F2108">
        <v>1103</v>
      </c>
      <c r="G2108">
        <v>1104.84997558593</v>
      </c>
      <c r="H2108">
        <v>1084</v>
      </c>
      <c r="I2108">
        <v>1090.55004882812</v>
      </c>
      <c r="J2108">
        <v>9.7066874847832399E-2</v>
      </c>
      <c r="K2108">
        <v>9.6375189781029894E-2</v>
      </c>
      <c r="L2108">
        <v>9.5697155800827896E-2</v>
      </c>
      <c r="M2108" s="19">
        <v>9.5250784883562201E-2</v>
      </c>
      <c r="N2108">
        <v>9.6175630135239804E-2</v>
      </c>
      <c r="O2108">
        <v>2.22301009055544E-3</v>
      </c>
      <c r="P2108">
        <v>9.8398640225795198E-2</v>
      </c>
      <c r="Q2108">
        <v>9.3952620044684299E-2</v>
      </c>
      <c r="R2108" s="6">
        <f t="shared" si="313"/>
        <v>0</v>
      </c>
      <c r="S2108" t="str">
        <f t="shared" si="314"/>
        <v>Upper</v>
      </c>
      <c r="T2108" t="str">
        <f t="shared" si="309"/>
        <v>Above</v>
      </c>
      <c r="U2108" t="str">
        <f t="shared" si="310"/>
        <v>Above</v>
      </c>
      <c r="V2108" t="str">
        <f t="shared" si="311"/>
        <v>Below</v>
      </c>
      <c r="W2108" t="str">
        <f t="shared" si="308"/>
        <v>Below</v>
      </c>
      <c r="X2108" t="str">
        <f t="shared" si="312"/>
        <v>Sell</v>
      </c>
      <c r="Y2108" t="str">
        <f t="shared" si="315"/>
        <v/>
      </c>
    </row>
    <row r="2109" spans="1:25" x14ac:dyDescent="0.3">
      <c r="A2109" s="2">
        <v>44085</v>
      </c>
      <c r="B2109">
        <v>11447.7998046875</v>
      </c>
      <c r="C2109">
        <v>11493.5</v>
      </c>
      <c r="D2109">
        <v>11419.900390625</v>
      </c>
      <c r="E2109">
        <v>11464.4501953125</v>
      </c>
      <c r="F2109">
        <v>1096.44995117187</v>
      </c>
      <c r="G2109">
        <v>1104.84997558593</v>
      </c>
      <c r="H2109">
        <v>1071</v>
      </c>
      <c r="I2109">
        <v>1078.65002441406</v>
      </c>
      <c r="J2109">
        <v>9.5778225499970199E-2</v>
      </c>
      <c r="K2109">
        <v>9.6128244275976604E-2</v>
      </c>
      <c r="L2109">
        <v>9.3783655142843605E-2</v>
      </c>
      <c r="M2109" s="19">
        <v>9.4086502713849496E-2</v>
      </c>
      <c r="N2109">
        <v>9.6252951786428995E-2</v>
      </c>
      <c r="O2109">
        <v>2.1141289642102202E-3</v>
      </c>
      <c r="P2109">
        <v>9.8367080750639296E-2</v>
      </c>
      <c r="Q2109">
        <v>9.4138822822218804E-2</v>
      </c>
      <c r="R2109" s="6" t="str">
        <f t="shared" si="313"/>
        <v>Lower</v>
      </c>
      <c r="S2109" t="str">
        <f t="shared" si="314"/>
        <v>Lower</v>
      </c>
      <c r="T2109" t="str">
        <f t="shared" si="309"/>
        <v>Below</v>
      </c>
      <c r="U2109" t="str">
        <f t="shared" si="310"/>
        <v>Above</v>
      </c>
      <c r="V2109" t="str">
        <f t="shared" si="311"/>
        <v>Below</v>
      </c>
      <c r="W2109" t="str">
        <f t="shared" si="308"/>
        <v>Below</v>
      </c>
      <c r="X2109" t="str">
        <f t="shared" si="312"/>
        <v>Sell</v>
      </c>
      <c r="Y2109" t="str">
        <f t="shared" si="315"/>
        <v/>
      </c>
    </row>
    <row r="2110" spans="1:25" x14ac:dyDescent="0.3">
      <c r="A2110" s="2">
        <v>44088</v>
      </c>
      <c r="B2110">
        <v>11540.150390625</v>
      </c>
      <c r="C2110">
        <v>11568.900390625</v>
      </c>
      <c r="D2110">
        <v>11383.5498046875</v>
      </c>
      <c r="E2110">
        <v>11440.0498046875</v>
      </c>
      <c r="F2110">
        <v>1088</v>
      </c>
      <c r="G2110">
        <v>1094</v>
      </c>
      <c r="H2110">
        <v>1052.34997558593</v>
      </c>
      <c r="I2110">
        <v>1057.94995117187</v>
      </c>
      <c r="J2110">
        <v>9.4279533903117094E-2</v>
      </c>
      <c r="K2110">
        <v>9.4563870641200795E-2</v>
      </c>
      <c r="L2110">
        <v>9.2444799174384196E-2</v>
      </c>
      <c r="M2110" s="19">
        <v>9.2477739977878906E-2</v>
      </c>
      <c r="N2110">
        <v>9.6285655120784505E-2</v>
      </c>
      <c r="O2110">
        <v>2.0459666395732999E-3</v>
      </c>
      <c r="P2110">
        <v>9.8331621760357799E-2</v>
      </c>
      <c r="Q2110">
        <v>9.4239688481211198E-2</v>
      </c>
      <c r="R2110" s="6" t="str">
        <f t="shared" si="313"/>
        <v>Lower</v>
      </c>
      <c r="S2110" t="str">
        <f t="shared" si="314"/>
        <v>Lower</v>
      </c>
      <c r="T2110" t="str">
        <f t="shared" si="309"/>
        <v>Below</v>
      </c>
      <c r="U2110" t="str">
        <f t="shared" si="310"/>
        <v>Above</v>
      </c>
      <c r="V2110" t="str">
        <f t="shared" si="311"/>
        <v>Below</v>
      </c>
      <c r="W2110" t="str">
        <f t="shared" si="308"/>
        <v>Below</v>
      </c>
      <c r="X2110" t="str">
        <f t="shared" si="312"/>
        <v>Sell</v>
      </c>
      <c r="Y2110" t="str">
        <f t="shared" si="315"/>
        <v/>
      </c>
    </row>
    <row r="2111" spans="1:25" x14ac:dyDescent="0.3">
      <c r="A2111" s="2">
        <v>44089</v>
      </c>
      <c r="B2111">
        <v>11487.2001953125</v>
      </c>
      <c r="C2111">
        <v>11535.9501953125</v>
      </c>
      <c r="D2111">
        <v>11442.25</v>
      </c>
      <c r="E2111">
        <v>11521.7998046875</v>
      </c>
      <c r="F2111">
        <v>1068</v>
      </c>
      <c r="G2111">
        <v>1076.15002441406</v>
      </c>
      <c r="H2111">
        <v>1058.09997558593</v>
      </c>
      <c r="I2111">
        <v>1070.5</v>
      </c>
      <c r="J2111">
        <v>9.2973046681628396E-2</v>
      </c>
      <c r="K2111">
        <v>9.3286639261960694E-2</v>
      </c>
      <c r="L2111">
        <v>9.2473069159119695E-2</v>
      </c>
      <c r="M2111" s="19">
        <v>9.2910831480033207E-2</v>
      </c>
      <c r="N2111">
        <v>9.6291462140082398E-2</v>
      </c>
      <c r="O2111">
        <v>2.0356757659264102E-3</v>
      </c>
      <c r="P2111">
        <v>9.8327137906008805E-2</v>
      </c>
      <c r="Q2111">
        <v>9.4255786374156006E-2</v>
      </c>
      <c r="R2111" s="6" t="str">
        <f t="shared" si="313"/>
        <v>Lower</v>
      </c>
      <c r="S2111" t="str">
        <f t="shared" si="314"/>
        <v>Lower</v>
      </c>
      <c r="T2111" t="str">
        <f t="shared" si="309"/>
        <v>Below</v>
      </c>
      <c r="U2111" t="str">
        <f t="shared" si="310"/>
        <v>Above</v>
      </c>
      <c r="V2111" t="str">
        <f t="shared" si="311"/>
        <v>Below</v>
      </c>
      <c r="W2111" t="str">
        <f t="shared" si="308"/>
        <v>Below</v>
      </c>
      <c r="X2111" t="str">
        <f t="shared" si="312"/>
        <v>Sell</v>
      </c>
      <c r="Y2111" t="str">
        <f t="shared" si="315"/>
        <v/>
      </c>
    </row>
    <row r="2112" spans="1:25" x14ac:dyDescent="0.3">
      <c r="A2112" s="2">
        <v>44090</v>
      </c>
      <c r="B2112">
        <v>11538.4501953125</v>
      </c>
      <c r="C2112">
        <v>11618.099609375</v>
      </c>
      <c r="D2112">
        <v>11516.75</v>
      </c>
      <c r="E2112">
        <v>11604.5498046875</v>
      </c>
      <c r="F2112">
        <v>1070.19995117187</v>
      </c>
      <c r="G2112">
        <v>1096</v>
      </c>
      <c r="H2112">
        <v>1068.34997558593</v>
      </c>
      <c r="I2112">
        <v>1093.65002441406</v>
      </c>
      <c r="J2112">
        <v>9.2750753615649703E-2</v>
      </c>
      <c r="K2112">
        <v>9.4335565785268694E-2</v>
      </c>
      <c r="L2112">
        <v>9.2764883807144996E-2</v>
      </c>
      <c r="M2112" s="19">
        <v>9.4243210018565005E-2</v>
      </c>
      <c r="N2112">
        <v>9.6328997193684901E-2</v>
      </c>
      <c r="O2112">
        <v>1.9877064384567198E-3</v>
      </c>
      <c r="P2112">
        <v>9.8316703632141594E-2</v>
      </c>
      <c r="Q2112">
        <v>9.4341290755228097E-2</v>
      </c>
      <c r="R2112" s="6" t="str">
        <f t="shared" si="313"/>
        <v>Lower</v>
      </c>
      <c r="S2112" t="str">
        <f t="shared" si="314"/>
        <v>Lower</v>
      </c>
      <c r="T2112" t="str">
        <f t="shared" si="309"/>
        <v>Below</v>
      </c>
      <c r="U2112" t="str">
        <f t="shared" si="310"/>
        <v>Above</v>
      </c>
      <c r="V2112" t="str">
        <f t="shared" si="311"/>
        <v>Below</v>
      </c>
      <c r="W2112" t="str">
        <f t="shared" si="308"/>
        <v>Below</v>
      </c>
      <c r="X2112" t="str">
        <f t="shared" si="312"/>
        <v>Sell</v>
      </c>
      <c r="Y2112" t="str">
        <f t="shared" si="315"/>
        <v/>
      </c>
    </row>
    <row r="2113" spans="1:25" x14ac:dyDescent="0.3">
      <c r="A2113" s="2">
        <v>44091</v>
      </c>
      <c r="B2113">
        <v>11539.400390625</v>
      </c>
      <c r="C2113">
        <v>11587.2001953125</v>
      </c>
      <c r="D2113">
        <v>11498.5</v>
      </c>
      <c r="E2113">
        <v>11516.099609375</v>
      </c>
      <c r="F2113">
        <v>1084</v>
      </c>
      <c r="G2113">
        <v>1094</v>
      </c>
      <c r="H2113">
        <v>1078</v>
      </c>
      <c r="I2113">
        <v>1083.59997558593</v>
      </c>
      <c r="J2113">
        <v>9.39390231125595E-2</v>
      </c>
      <c r="K2113">
        <v>9.4414524782489503E-2</v>
      </c>
      <c r="L2113">
        <v>9.3751358872896401E-2</v>
      </c>
      <c r="M2113" s="19">
        <v>9.4094355931395604E-2</v>
      </c>
      <c r="N2113">
        <v>9.6352927956275106E-2</v>
      </c>
      <c r="O2113">
        <v>1.9559486573831101E-3</v>
      </c>
      <c r="P2113">
        <v>9.8308876613658197E-2</v>
      </c>
      <c r="Q2113">
        <v>9.4396979298892E-2</v>
      </c>
      <c r="R2113" s="6" t="str">
        <f t="shared" si="313"/>
        <v>Lower</v>
      </c>
      <c r="S2113" t="str">
        <f t="shared" si="314"/>
        <v>Lower</v>
      </c>
      <c r="T2113" t="str">
        <f t="shared" si="309"/>
        <v>Below</v>
      </c>
      <c r="U2113" t="str">
        <f t="shared" si="310"/>
        <v>Above</v>
      </c>
      <c r="V2113" t="str">
        <f t="shared" si="311"/>
        <v>Below</v>
      </c>
      <c r="W2113" t="str">
        <f t="shared" si="308"/>
        <v>Below</v>
      </c>
      <c r="X2113" t="str">
        <f t="shared" si="312"/>
        <v>Sell</v>
      </c>
      <c r="Y2113" t="str">
        <f t="shared" si="315"/>
        <v/>
      </c>
    </row>
    <row r="2114" spans="1:25" x14ac:dyDescent="0.3">
      <c r="A2114" s="2">
        <v>44092</v>
      </c>
      <c r="B2114">
        <v>11584.099609375</v>
      </c>
      <c r="C2114">
        <v>11584.099609375</v>
      </c>
      <c r="D2114">
        <v>11446.099609375</v>
      </c>
      <c r="E2114">
        <v>11504.9501953125</v>
      </c>
      <c r="F2114">
        <v>1092</v>
      </c>
      <c r="G2114">
        <v>1092.19995117187</v>
      </c>
      <c r="H2114">
        <v>1047.19995117187</v>
      </c>
      <c r="I2114">
        <v>1057.30004882812</v>
      </c>
      <c r="J2114">
        <v>9.4267145209649697E-2</v>
      </c>
      <c r="K2114">
        <v>9.4284406039461005E-2</v>
      </c>
      <c r="L2114">
        <v>9.1489676563198799E-2</v>
      </c>
      <c r="M2114" s="19">
        <v>9.1899576345745804E-2</v>
      </c>
      <c r="N2114">
        <v>9.6174391781357393E-2</v>
      </c>
      <c r="O2114">
        <v>2.1897461126995301E-3</v>
      </c>
      <c r="P2114">
        <v>9.8364137894056999E-2</v>
      </c>
      <c r="Q2114">
        <v>9.3984645668657898E-2</v>
      </c>
      <c r="R2114" s="6" t="str">
        <f t="shared" si="313"/>
        <v>Lower</v>
      </c>
      <c r="S2114" t="str">
        <f t="shared" si="314"/>
        <v>Lower</v>
      </c>
      <c r="T2114" t="str">
        <f t="shared" si="309"/>
        <v>Below</v>
      </c>
      <c r="U2114" t="str">
        <f t="shared" si="310"/>
        <v>Above</v>
      </c>
      <c r="V2114" t="str">
        <f t="shared" si="311"/>
        <v>Below</v>
      </c>
      <c r="W2114" t="str">
        <f t="shared" si="308"/>
        <v>Below</v>
      </c>
      <c r="X2114" t="str">
        <f t="shared" si="312"/>
        <v>Sell</v>
      </c>
      <c r="Y2114" t="str">
        <f t="shared" si="315"/>
        <v/>
      </c>
    </row>
    <row r="2115" spans="1:25" x14ac:dyDescent="0.3">
      <c r="A2115" s="2">
        <v>44095</v>
      </c>
      <c r="B2115">
        <v>11503.7998046875</v>
      </c>
      <c r="C2115">
        <v>11535.25</v>
      </c>
      <c r="D2115">
        <v>11218.5</v>
      </c>
      <c r="E2115">
        <v>11250.5498046875</v>
      </c>
      <c r="F2115">
        <v>1055</v>
      </c>
      <c r="G2115">
        <v>1071.34997558593</v>
      </c>
      <c r="H2115">
        <v>1041.5</v>
      </c>
      <c r="I2115">
        <v>1049.30004882812</v>
      </c>
      <c r="J2115">
        <v>9.1708828205625995E-2</v>
      </c>
      <c r="K2115">
        <v>9.2876181754702899E-2</v>
      </c>
      <c r="L2115">
        <v>9.2837723403306996E-2</v>
      </c>
      <c r="M2115" s="19">
        <v>9.3266557372239503E-2</v>
      </c>
      <c r="N2115">
        <v>9.5966769923589504E-2</v>
      </c>
      <c r="O2115">
        <v>2.2612188255337002E-3</v>
      </c>
      <c r="P2115">
        <v>9.8227988749123196E-2</v>
      </c>
      <c r="Q2115">
        <v>9.3705551098055798E-2</v>
      </c>
      <c r="R2115" s="6" t="str">
        <f t="shared" si="313"/>
        <v>Lower</v>
      </c>
      <c r="S2115" t="str">
        <f t="shared" si="314"/>
        <v>Lower</v>
      </c>
      <c r="T2115" t="str">
        <f t="shared" si="309"/>
        <v>Below</v>
      </c>
      <c r="U2115" t="str">
        <f t="shared" si="310"/>
        <v>Above</v>
      </c>
      <c r="V2115" t="str">
        <f t="shared" si="311"/>
        <v>Below</v>
      </c>
      <c r="W2115" t="str">
        <f t="shared" ref="W2115:W2178" si="316">IF(S2115=0,"",IF(S2115="Upper",IF(M2115&lt;=P2115,"Below","Above"),IF(M2115&gt;=Q2115,"Above","Below")))</f>
        <v>Below</v>
      </c>
      <c r="X2115" t="str">
        <f t="shared" si="312"/>
        <v>Sell</v>
      </c>
      <c r="Y2115" t="str">
        <f t="shared" si="315"/>
        <v/>
      </c>
    </row>
    <row r="2116" spans="1:25" x14ac:dyDescent="0.3">
      <c r="A2116" s="2">
        <v>44096</v>
      </c>
      <c r="B2116">
        <v>11301.75</v>
      </c>
      <c r="C2116">
        <v>11302.2001953125</v>
      </c>
      <c r="D2116">
        <v>11084.650390625</v>
      </c>
      <c r="E2116">
        <v>11153.650390625</v>
      </c>
      <c r="F2116">
        <v>1054.05004882812</v>
      </c>
      <c r="G2116">
        <v>1058.15002441406</v>
      </c>
      <c r="H2116">
        <v>1029.5</v>
      </c>
      <c r="I2116">
        <v>1035.40002441406</v>
      </c>
      <c r="J2116">
        <v>9.3264321793361596E-2</v>
      </c>
      <c r="K2116">
        <v>9.3623365904713096E-2</v>
      </c>
      <c r="L2116">
        <v>9.2876181360732293E-2</v>
      </c>
      <c r="M2116" s="19">
        <v>9.2830596993101797E-2</v>
      </c>
      <c r="N2116">
        <v>9.5728263375973496E-2</v>
      </c>
      <c r="O2116">
        <v>2.3303168446158801E-3</v>
      </c>
      <c r="P2116">
        <v>9.80585802205894E-2</v>
      </c>
      <c r="Q2116">
        <v>9.3397946531357606E-2</v>
      </c>
      <c r="R2116" s="6" t="str">
        <f t="shared" si="313"/>
        <v>Lower</v>
      </c>
      <c r="S2116" t="str">
        <f t="shared" si="314"/>
        <v>Lower</v>
      </c>
      <c r="T2116" t="str">
        <f t="shared" si="309"/>
        <v>Below</v>
      </c>
      <c r="U2116" t="str">
        <f t="shared" si="310"/>
        <v>Above</v>
      </c>
      <c r="V2116" t="str">
        <f t="shared" si="311"/>
        <v>Below</v>
      </c>
      <c r="W2116" t="str">
        <f t="shared" si="316"/>
        <v>Below</v>
      </c>
      <c r="X2116" t="str">
        <f t="shared" si="312"/>
        <v>Sell</v>
      </c>
      <c r="Y2116" t="str">
        <f t="shared" si="315"/>
        <v/>
      </c>
    </row>
    <row r="2117" spans="1:25" x14ac:dyDescent="0.3">
      <c r="A2117" s="2">
        <v>44097</v>
      </c>
      <c r="B2117">
        <v>11258.75</v>
      </c>
      <c r="C2117">
        <v>11259.5498046875</v>
      </c>
      <c r="D2117">
        <v>11024.400390625</v>
      </c>
      <c r="E2117">
        <v>11131.849609375</v>
      </c>
      <c r="F2117">
        <v>1046</v>
      </c>
      <c r="G2117">
        <v>1055</v>
      </c>
      <c r="H2117">
        <v>1034.34997558593</v>
      </c>
      <c r="I2117">
        <v>1047.25</v>
      </c>
      <c r="J2117">
        <v>9.2905517930498505E-2</v>
      </c>
      <c r="K2117">
        <v>9.3698240009630701E-2</v>
      </c>
      <c r="L2117">
        <v>9.3823694617036393E-2</v>
      </c>
      <c r="M2117" s="19">
        <v>9.4076908757196001E-2</v>
      </c>
      <c r="N2117">
        <v>9.5590166283357994E-2</v>
      </c>
      <c r="O2117">
        <v>2.3428424848057502E-3</v>
      </c>
      <c r="P2117">
        <v>9.7933008768163701E-2</v>
      </c>
      <c r="Q2117">
        <v>9.3247323798552204E-2</v>
      </c>
      <c r="R2117" s="6">
        <f t="shared" si="313"/>
        <v>0</v>
      </c>
      <c r="S2117" t="str">
        <f t="shared" si="314"/>
        <v>Lower</v>
      </c>
      <c r="T2117" t="str">
        <f t="shared" ref="T2117:T2180" si="317">IF(M2117&gt;=Q2117,"Above","Below")</f>
        <v>Above</v>
      </c>
      <c r="U2117" t="str">
        <f t="shared" ref="U2117:U2180" si="318">IF(M2117&gt;=O2117,"Above","Below")</f>
        <v>Above</v>
      </c>
      <c r="V2117" t="str">
        <f t="shared" ref="V2117:V2180" si="319">IF(M2117&gt;=P2117,"Above","Below")</f>
        <v>Below</v>
      </c>
      <c r="W2117" t="str">
        <f t="shared" si="316"/>
        <v>Above</v>
      </c>
      <c r="X2117" t="str">
        <f t="shared" ref="X2117:X2180" si="320">+IF(AND(S2117="Upper",V2117="Below"),"Sell",IF(AND(S2117="Lower",T2117="Above"),"Buy",X2116))</f>
        <v>Buy</v>
      </c>
      <c r="Y2117" t="str">
        <f t="shared" si="315"/>
        <v>Buy</v>
      </c>
    </row>
    <row r="2118" spans="1:25" x14ac:dyDescent="0.3">
      <c r="A2118" s="2">
        <v>44098</v>
      </c>
      <c r="B2118">
        <v>11011</v>
      </c>
      <c r="C2118">
        <v>11015.2998046875</v>
      </c>
      <c r="D2118">
        <v>10790.2001953125</v>
      </c>
      <c r="E2118">
        <v>10805.5498046875</v>
      </c>
      <c r="F2118">
        <v>1038</v>
      </c>
      <c r="G2118">
        <v>1047</v>
      </c>
      <c r="H2118">
        <v>1025</v>
      </c>
      <c r="I2118">
        <v>1030.40002441406</v>
      </c>
      <c r="J2118">
        <v>9.4269366996639695E-2</v>
      </c>
      <c r="K2118">
        <v>9.50496144965981E-2</v>
      </c>
      <c r="L2118">
        <v>9.4993603589049402E-2</v>
      </c>
      <c r="M2118" s="19">
        <v>9.5358407766263698E-2</v>
      </c>
      <c r="N2118">
        <v>9.5547653574429001E-2</v>
      </c>
      <c r="O2118">
        <v>2.3387393790826301E-3</v>
      </c>
      <c r="P2118">
        <v>9.7886392953511606E-2</v>
      </c>
      <c r="Q2118">
        <v>9.3208914195346299E-2</v>
      </c>
      <c r="R2118" s="6">
        <f t="shared" si="313"/>
        <v>0</v>
      </c>
      <c r="S2118" t="str">
        <f t="shared" si="314"/>
        <v>Lower</v>
      </c>
      <c r="T2118" t="str">
        <f t="shared" si="317"/>
        <v>Above</v>
      </c>
      <c r="U2118" t="str">
        <f t="shared" si="318"/>
        <v>Above</v>
      </c>
      <c r="V2118" t="str">
        <f t="shared" si="319"/>
        <v>Below</v>
      </c>
      <c r="W2118" t="str">
        <f t="shared" si="316"/>
        <v>Above</v>
      </c>
      <c r="X2118" t="str">
        <f t="shared" si="320"/>
        <v>Buy</v>
      </c>
      <c r="Y2118" t="str">
        <f t="shared" si="315"/>
        <v/>
      </c>
    </row>
    <row r="2119" spans="1:25" x14ac:dyDescent="0.3">
      <c r="A2119" s="2">
        <v>44099</v>
      </c>
      <c r="B2119">
        <v>10910.400390625</v>
      </c>
      <c r="C2119">
        <v>11072.599609375</v>
      </c>
      <c r="D2119">
        <v>10854.849609375</v>
      </c>
      <c r="E2119">
        <v>11050.25</v>
      </c>
      <c r="F2119">
        <v>1050</v>
      </c>
      <c r="G2119">
        <v>1051.94995117187</v>
      </c>
      <c r="H2119">
        <v>1025.65002441406</v>
      </c>
      <c r="I2119">
        <v>1044</v>
      </c>
      <c r="J2119">
        <v>9.6238447940208999E-2</v>
      </c>
      <c r="K2119">
        <v>9.5004785532135094E-2</v>
      </c>
      <c r="L2119">
        <v>9.4487723121307904E-2</v>
      </c>
      <c r="M2119" s="19">
        <v>9.4477500509038206E-2</v>
      </c>
      <c r="N2119">
        <v>9.54872810408261E-2</v>
      </c>
      <c r="O2119">
        <v>2.3505633801334199E-3</v>
      </c>
      <c r="P2119">
        <v>9.7837844420959497E-2</v>
      </c>
      <c r="Q2119">
        <v>9.3136717660692703E-2</v>
      </c>
      <c r="R2119" s="6">
        <f t="shared" si="313"/>
        <v>0</v>
      </c>
      <c r="S2119" t="str">
        <f t="shared" si="314"/>
        <v>Lower</v>
      </c>
      <c r="T2119" t="str">
        <f t="shared" si="317"/>
        <v>Above</v>
      </c>
      <c r="U2119" t="str">
        <f t="shared" si="318"/>
        <v>Above</v>
      </c>
      <c r="V2119" t="str">
        <f t="shared" si="319"/>
        <v>Below</v>
      </c>
      <c r="W2119" t="str">
        <f t="shared" si="316"/>
        <v>Above</v>
      </c>
      <c r="X2119" t="str">
        <f t="shared" si="320"/>
        <v>Buy</v>
      </c>
      <c r="Y2119" t="str">
        <f t="shared" si="315"/>
        <v/>
      </c>
    </row>
    <row r="2120" spans="1:25" x14ac:dyDescent="0.3">
      <c r="A2120" s="2">
        <v>44102</v>
      </c>
      <c r="B2120">
        <v>11140.849609375</v>
      </c>
      <c r="C2120">
        <v>11239.349609375</v>
      </c>
      <c r="D2120">
        <v>11099.849609375</v>
      </c>
      <c r="E2120">
        <v>11227.5498046875</v>
      </c>
      <c r="F2120">
        <v>1048.94995117187</v>
      </c>
      <c r="G2120">
        <v>1059</v>
      </c>
      <c r="H2120">
        <v>1042.65002441406</v>
      </c>
      <c r="I2120">
        <v>1054.19995117187</v>
      </c>
      <c r="J2120">
        <v>9.4153497080616294E-2</v>
      </c>
      <c r="K2120">
        <v>9.4222533937076094E-2</v>
      </c>
      <c r="L2120">
        <v>9.3933707311983194E-2</v>
      </c>
      <c r="M2120" s="19">
        <v>9.3894034719110897E-2</v>
      </c>
      <c r="N2120">
        <v>9.5282531731398806E-2</v>
      </c>
      <c r="O2120">
        <v>2.2989597391522101E-3</v>
      </c>
      <c r="P2120">
        <v>9.7581491470550993E-2</v>
      </c>
      <c r="Q2120">
        <v>9.2983571992246605E-2</v>
      </c>
      <c r="R2120" s="6">
        <f t="shared" si="313"/>
        <v>0</v>
      </c>
      <c r="S2120" t="str">
        <f t="shared" si="314"/>
        <v>Lower</v>
      </c>
      <c r="T2120" t="str">
        <f t="shared" si="317"/>
        <v>Above</v>
      </c>
      <c r="U2120" t="str">
        <f t="shared" si="318"/>
        <v>Above</v>
      </c>
      <c r="V2120" t="str">
        <f t="shared" si="319"/>
        <v>Below</v>
      </c>
      <c r="W2120" t="str">
        <f t="shared" si="316"/>
        <v>Above</v>
      </c>
      <c r="X2120" t="str">
        <f t="shared" si="320"/>
        <v>Buy</v>
      </c>
      <c r="Y2120" t="str">
        <f t="shared" si="315"/>
        <v/>
      </c>
    </row>
    <row r="2121" spans="1:25" x14ac:dyDescent="0.3">
      <c r="A2121" s="2">
        <v>44103</v>
      </c>
      <c r="B2121">
        <v>11288.599609375</v>
      </c>
      <c r="C2121">
        <v>11305.400390625</v>
      </c>
      <c r="D2121">
        <v>11181</v>
      </c>
      <c r="E2121">
        <v>11222.400390625</v>
      </c>
      <c r="F2121">
        <v>1058</v>
      </c>
      <c r="G2121">
        <v>1069.90002441406</v>
      </c>
      <c r="H2121">
        <v>1051</v>
      </c>
      <c r="I2121">
        <v>1062.55004882812</v>
      </c>
      <c r="J2121">
        <v>9.37228741040073E-2</v>
      </c>
      <c r="K2121">
        <v>9.4636190444106399E-2</v>
      </c>
      <c r="L2121">
        <v>9.3998747875860794E-2</v>
      </c>
      <c r="M2121" s="19">
        <v>9.4681174422876602E-2</v>
      </c>
      <c r="N2121">
        <v>9.5102573544331701E-2</v>
      </c>
      <c r="O2121">
        <v>2.1902437978288001E-3</v>
      </c>
      <c r="P2121">
        <v>9.7292817342160498E-2</v>
      </c>
      <c r="Q2121">
        <v>9.2912329746502903E-2</v>
      </c>
      <c r="R2121" s="6">
        <f t="shared" ref="R2121:R2184" si="321">IF(OR(M2121&lt;=Q2121,L2121&lt;=Q2121),"Lower",IF(OR(M2121&gt;=P2121,K2121&gt;=P2121),"Upper",0))</f>
        <v>0</v>
      </c>
      <c r="S2121" t="str">
        <f t="shared" si="314"/>
        <v>Lower</v>
      </c>
      <c r="T2121" t="str">
        <f t="shared" si="317"/>
        <v>Above</v>
      </c>
      <c r="U2121" t="str">
        <f t="shared" si="318"/>
        <v>Above</v>
      </c>
      <c r="V2121" t="str">
        <f t="shared" si="319"/>
        <v>Below</v>
      </c>
      <c r="W2121" t="str">
        <f t="shared" si="316"/>
        <v>Above</v>
      </c>
      <c r="X2121" t="str">
        <f t="shared" si="320"/>
        <v>Buy</v>
      </c>
      <c r="Y2121" t="str">
        <f t="shared" si="315"/>
        <v/>
      </c>
    </row>
    <row r="2122" spans="1:25" x14ac:dyDescent="0.3">
      <c r="A2122" s="2">
        <v>44104</v>
      </c>
      <c r="B2122">
        <v>11244.4501953125</v>
      </c>
      <c r="C2122">
        <v>11295.400390625</v>
      </c>
      <c r="D2122">
        <v>11184.5498046875</v>
      </c>
      <c r="E2122">
        <v>11247.5498046875</v>
      </c>
      <c r="F2122">
        <v>1060</v>
      </c>
      <c r="G2122">
        <v>1086.90002441406</v>
      </c>
      <c r="H2122">
        <v>1052</v>
      </c>
      <c r="I2122">
        <v>1078.59997558593</v>
      </c>
      <c r="J2122">
        <v>9.4268726490681104E-2</v>
      </c>
      <c r="K2122">
        <v>9.6225010785467302E-2</v>
      </c>
      <c r="L2122">
        <v>9.4058323166400601E-2</v>
      </c>
      <c r="M2122" s="19">
        <v>9.5896439163703204E-2</v>
      </c>
      <c r="N2122">
        <v>9.4981270559239606E-2</v>
      </c>
      <c r="O2122">
        <v>2.06619667439334E-3</v>
      </c>
      <c r="P2122">
        <v>9.7047467233633E-2</v>
      </c>
      <c r="Q2122">
        <v>9.2915073884846294E-2</v>
      </c>
      <c r="R2122" s="6">
        <f t="shared" si="321"/>
        <v>0</v>
      </c>
      <c r="S2122" t="str">
        <f t="shared" si="314"/>
        <v>Lower</v>
      </c>
      <c r="T2122" t="str">
        <f t="shared" si="317"/>
        <v>Above</v>
      </c>
      <c r="U2122" t="str">
        <f t="shared" si="318"/>
        <v>Above</v>
      </c>
      <c r="V2122" t="str">
        <f t="shared" si="319"/>
        <v>Below</v>
      </c>
      <c r="W2122" t="str">
        <f t="shared" si="316"/>
        <v>Above</v>
      </c>
      <c r="X2122" t="str">
        <f t="shared" si="320"/>
        <v>Buy</v>
      </c>
      <c r="Y2122" t="str">
        <f t="shared" si="315"/>
        <v/>
      </c>
    </row>
    <row r="2123" spans="1:25" x14ac:dyDescent="0.3">
      <c r="A2123" s="2">
        <v>44105</v>
      </c>
      <c r="B2123">
        <v>11364.4501953125</v>
      </c>
      <c r="C2123">
        <v>11428.599609375</v>
      </c>
      <c r="D2123">
        <v>11347.0498046875</v>
      </c>
      <c r="E2123">
        <v>11416.9501953125</v>
      </c>
      <c r="F2123">
        <v>1090.09997558593</v>
      </c>
      <c r="G2123">
        <v>1110</v>
      </c>
      <c r="H2123">
        <v>1090.09997558593</v>
      </c>
      <c r="I2123">
        <v>1106.94995117187</v>
      </c>
      <c r="J2123">
        <v>9.5921928192845701E-2</v>
      </c>
      <c r="K2123">
        <v>9.7124760507792604E-2</v>
      </c>
      <c r="L2123">
        <v>9.6069021847036695E-2</v>
      </c>
      <c r="M2123" s="19">
        <v>9.6956711927004696E-2</v>
      </c>
      <c r="N2123">
        <v>9.4923858224551599E-2</v>
      </c>
      <c r="O2123">
        <v>1.9893561933513599E-3</v>
      </c>
      <c r="P2123">
        <v>9.6913214417903001E-2</v>
      </c>
      <c r="Q2123">
        <v>9.2934502031200197E-2</v>
      </c>
      <c r="R2123" s="6" t="str">
        <f t="shared" si="321"/>
        <v>Upper</v>
      </c>
      <c r="S2123" t="str">
        <f t="shared" si="314"/>
        <v>Upper</v>
      </c>
      <c r="T2123" t="str">
        <f t="shared" si="317"/>
        <v>Above</v>
      </c>
      <c r="U2123" t="str">
        <f t="shared" si="318"/>
        <v>Above</v>
      </c>
      <c r="V2123" t="str">
        <f t="shared" si="319"/>
        <v>Above</v>
      </c>
      <c r="W2123" t="str">
        <f t="shared" si="316"/>
        <v>Above</v>
      </c>
      <c r="X2123" t="str">
        <f t="shared" si="320"/>
        <v>Buy</v>
      </c>
      <c r="Y2123" t="str">
        <f t="shared" si="315"/>
        <v/>
      </c>
    </row>
    <row r="2124" spans="1:25" x14ac:dyDescent="0.3">
      <c r="A2124" s="2">
        <v>44109</v>
      </c>
      <c r="B2124">
        <v>11487.7998046875</v>
      </c>
      <c r="C2124">
        <v>11578.0498046875</v>
      </c>
      <c r="D2124">
        <v>11452.2998046875</v>
      </c>
      <c r="E2124">
        <v>11503.349609375</v>
      </c>
      <c r="F2124">
        <v>1112</v>
      </c>
      <c r="G2124">
        <v>1132</v>
      </c>
      <c r="H2124">
        <v>1111</v>
      </c>
      <c r="I2124">
        <v>1114.34997558593</v>
      </c>
      <c r="J2124">
        <v>9.6798344235269299E-2</v>
      </c>
      <c r="K2124">
        <v>9.7771215282015503E-2</v>
      </c>
      <c r="L2124">
        <v>9.7011082398075196E-2</v>
      </c>
      <c r="M2124" s="19">
        <v>9.6871781996242606E-2</v>
      </c>
      <c r="N2124">
        <v>9.4829583811942203E-2</v>
      </c>
      <c r="O2124">
        <v>1.83697160959237E-3</v>
      </c>
      <c r="P2124">
        <v>9.66665554215346E-2</v>
      </c>
      <c r="Q2124">
        <v>9.2992612202349806E-2</v>
      </c>
      <c r="R2124" s="6" t="str">
        <f t="shared" si="321"/>
        <v>Upper</v>
      </c>
      <c r="S2124" t="str">
        <f t="shared" ref="S2124:S2187" si="322">+IF(R2124=0,S2123,R2124)</f>
        <v>Upper</v>
      </c>
      <c r="T2124" t="str">
        <f t="shared" si="317"/>
        <v>Above</v>
      </c>
      <c r="U2124" t="str">
        <f t="shared" si="318"/>
        <v>Above</v>
      </c>
      <c r="V2124" t="str">
        <f t="shared" si="319"/>
        <v>Above</v>
      </c>
      <c r="W2124" t="str">
        <f t="shared" si="316"/>
        <v>Above</v>
      </c>
      <c r="X2124" t="str">
        <f t="shared" si="320"/>
        <v>Buy</v>
      </c>
      <c r="Y2124" t="str">
        <f t="shared" si="315"/>
        <v/>
      </c>
    </row>
    <row r="2125" spans="1:25" x14ac:dyDescent="0.3">
      <c r="A2125" s="2">
        <v>44110</v>
      </c>
      <c r="B2125">
        <v>11603.4501953125</v>
      </c>
      <c r="C2125">
        <v>11680.2998046875</v>
      </c>
      <c r="D2125">
        <v>11564.2998046875</v>
      </c>
      <c r="E2125">
        <v>11662.400390625</v>
      </c>
      <c r="F2125">
        <v>1135.05004882812</v>
      </c>
      <c r="G2125">
        <v>1148</v>
      </c>
      <c r="H2125">
        <v>1126.19995117187</v>
      </c>
      <c r="I2125">
        <v>1144.09997558593</v>
      </c>
      <c r="J2125">
        <v>9.7820047461974396E-2</v>
      </c>
      <c r="K2125">
        <v>9.8285148429091501E-2</v>
      </c>
      <c r="L2125">
        <v>9.7385917884572501E-2</v>
      </c>
      <c r="M2125" s="19">
        <v>9.8101586059902296E-2</v>
      </c>
      <c r="N2125">
        <v>9.4844768226314394E-2</v>
      </c>
      <c r="O2125">
        <v>1.86385747151304E-3</v>
      </c>
      <c r="P2125">
        <v>9.6708625697827399E-2</v>
      </c>
      <c r="Q2125">
        <v>9.2980910754801305E-2</v>
      </c>
      <c r="R2125" s="6" t="str">
        <f t="shared" si="321"/>
        <v>Upper</v>
      </c>
      <c r="S2125" t="str">
        <f t="shared" si="322"/>
        <v>Upper</v>
      </c>
      <c r="T2125" t="str">
        <f t="shared" si="317"/>
        <v>Above</v>
      </c>
      <c r="U2125" t="str">
        <f t="shared" si="318"/>
        <v>Above</v>
      </c>
      <c r="V2125" t="str">
        <f t="shared" si="319"/>
        <v>Above</v>
      </c>
      <c r="W2125" t="str">
        <f t="shared" si="316"/>
        <v>Above</v>
      </c>
      <c r="X2125" t="str">
        <f t="shared" si="320"/>
        <v>Buy</v>
      </c>
      <c r="Y2125" t="str">
        <f t="shared" si="315"/>
        <v/>
      </c>
    </row>
    <row r="2126" spans="1:25" x14ac:dyDescent="0.3">
      <c r="A2126" s="2">
        <v>44111</v>
      </c>
      <c r="B2126">
        <v>11679.25</v>
      </c>
      <c r="C2126">
        <v>11763.0498046875</v>
      </c>
      <c r="D2126">
        <v>11629.349609375</v>
      </c>
      <c r="E2126">
        <v>11738.849609375</v>
      </c>
      <c r="F2126">
        <v>1144.90002441406</v>
      </c>
      <c r="G2126">
        <v>1164.84997558593</v>
      </c>
      <c r="H2126">
        <v>1137.59997558593</v>
      </c>
      <c r="I2126">
        <v>1162.25</v>
      </c>
      <c r="J2126">
        <v>9.8028557006148695E-2</v>
      </c>
      <c r="K2126">
        <v>9.9026187504685406E-2</v>
      </c>
      <c r="L2126">
        <v>9.7821461543202801E-2</v>
      </c>
      <c r="M2126" s="19">
        <v>9.9008849987463093E-2</v>
      </c>
      <c r="N2126">
        <v>9.4880411812652499E-2</v>
      </c>
      <c r="O2126">
        <v>1.93864637685445E-3</v>
      </c>
      <c r="P2126">
        <v>9.6819058189507007E-2</v>
      </c>
      <c r="Q2126">
        <v>9.2941765435798102E-2</v>
      </c>
      <c r="R2126" s="6" t="str">
        <f t="shared" si="321"/>
        <v>Upper</v>
      </c>
      <c r="S2126" t="str">
        <f t="shared" si="322"/>
        <v>Upper</v>
      </c>
      <c r="T2126" t="str">
        <f t="shared" si="317"/>
        <v>Above</v>
      </c>
      <c r="U2126" t="str">
        <f t="shared" si="318"/>
        <v>Above</v>
      </c>
      <c r="V2126" t="str">
        <f t="shared" si="319"/>
        <v>Above</v>
      </c>
      <c r="W2126" t="str">
        <f t="shared" si="316"/>
        <v>Above</v>
      </c>
      <c r="X2126" t="str">
        <f t="shared" si="320"/>
        <v>Buy</v>
      </c>
      <c r="Y2126" t="str">
        <f t="shared" si="315"/>
        <v/>
      </c>
    </row>
    <row r="2127" spans="1:25" x14ac:dyDescent="0.3">
      <c r="A2127" s="2">
        <v>44112</v>
      </c>
      <c r="B2127">
        <v>11835.400390625</v>
      </c>
      <c r="C2127">
        <v>11905.7001953125</v>
      </c>
      <c r="D2127">
        <v>11791.150390625</v>
      </c>
      <c r="E2127">
        <v>11834.599609375</v>
      </c>
      <c r="F2127">
        <v>1180</v>
      </c>
      <c r="G2127">
        <v>1203</v>
      </c>
      <c r="H2127">
        <v>1163.34997558593</v>
      </c>
      <c r="I2127">
        <v>1191.80004882812</v>
      </c>
      <c r="J2127">
        <v>9.9700894017467706E-2</v>
      </c>
      <c r="K2127">
        <v>0.101044036072203</v>
      </c>
      <c r="L2127">
        <v>9.8662974946948506E-2</v>
      </c>
      <c r="M2127" s="19">
        <v>0.10070472074813699</v>
      </c>
      <c r="N2127">
        <v>9.5054413588665496E-2</v>
      </c>
      <c r="O2127">
        <v>2.2853085716427399E-3</v>
      </c>
      <c r="P2127">
        <v>9.7339722160308298E-2</v>
      </c>
      <c r="Q2127">
        <v>9.2769105017022804E-2</v>
      </c>
      <c r="R2127" s="6" t="str">
        <f t="shared" si="321"/>
        <v>Upper</v>
      </c>
      <c r="S2127" t="str">
        <f t="shared" si="322"/>
        <v>Upper</v>
      </c>
      <c r="T2127" t="str">
        <f t="shared" si="317"/>
        <v>Above</v>
      </c>
      <c r="U2127" t="str">
        <f t="shared" si="318"/>
        <v>Above</v>
      </c>
      <c r="V2127" t="str">
        <f t="shared" si="319"/>
        <v>Above</v>
      </c>
      <c r="W2127" t="str">
        <f t="shared" si="316"/>
        <v>Above</v>
      </c>
      <c r="X2127" t="str">
        <f t="shared" si="320"/>
        <v>Buy</v>
      </c>
      <c r="Y2127" t="str">
        <f t="shared" si="315"/>
        <v/>
      </c>
    </row>
    <row r="2128" spans="1:25" x14ac:dyDescent="0.3">
      <c r="A2128" s="2">
        <v>44113</v>
      </c>
      <c r="B2128">
        <v>11852.0498046875</v>
      </c>
      <c r="C2128">
        <v>11938.599609375</v>
      </c>
      <c r="D2128">
        <v>11805.2001953125</v>
      </c>
      <c r="E2128">
        <v>11914.2001953125</v>
      </c>
      <c r="F2128">
        <v>1201</v>
      </c>
      <c r="G2128">
        <v>1237</v>
      </c>
      <c r="H2128">
        <v>1191.65002441406</v>
      </c>
      <c r="I2128">
        <v>1233.55004882812</v>
      </c>
      <c r="J2128">
        <v>0.101332682514125</v>
      </c>
      <c r="K2128">
        <v>0.10361349240899401</v>
      </c>
      <c r="L2128">
        <v>0.100942805263669</v>
      </c>
      <c r="M2128" s="19">
        <v>0.103536118967805</v>
      </c>
      <c r="N2128">
        <v>9.5468680292877695E-2</v>
      </c>
      <c r="O2128">
        <v>2.9708982913514599E-3</v>
      </c>
      <c r="P2128">
        <v>9.8439578584229095E-2</v>
      </c>
      <c r="Q2128">
        <v>9.2497782001526196E-2</v>
      </c>
      <c r="R2128" s="6" t="str">
        <f t="shared" si="321"/>
        <v>Upper</v>
      </c>
      <c r="S2128" t="str">
        <f t="shared" si="322"/>
        <v>Upper</v>
      </c>
      <c r="T2128" t="str">
        <f t="shared" si="317"/>
        <v>Above</v>
      </c>
      <c r="U2128" t="str">
        <f t="shared" si="318"/>
        <v>Above</v>
      </c>
      <c r="V2128" t="str">
        <f t="shared" si="319"/>
        <v>Above</v>
      </c>
      <c r="W2128" t="str">
        <f t="shared" si="316"/>
        <v>Above</v>
      </c>
      <c r="X2128" t="str">
        <f t="shared" si="320"/>
        <v>Buy</v>
      </c>
      <c r="Y2128" t="str">
        <f t="shared" si="315"/>
        <v/>
      </c>
    </row>
    <row r="2129" spans="1:25" x14ac:dyDescent="0.3">
      <c r="A2129" s="2">
        <v>44116</v>
      </c>
      <c r="B2129">
        <v>11973.5498046875</v>
      </c>
      <c r="C2129">
        <v>12022.0498046875</v>
      </c>
      <c r="D2129">
        <v>11867.2001953125</v>
      </c>
      <c r="E2129">
        <v>11930.9501953125</v>
      </c>
      <c r="F2129">
        <v>1231.55004882812</v>
      </c>
      <c r="G2129">
        <v>1242.75</v>
      </c>
      <c r="H2129">
        <v>1205.59997558593</v>
      </c>
      <c r="I2129">
        <v>1213.65002441406</v>
      </c>
      <c r="J2129">
        <v>0.102855883920572</v>
      </c>
      <c r="K2129">
        <v>0.10337255461339299</v>
      </c>
      <c r="L2129">
        <v>0.101590936003771</v>
      </c>
      <c r="M2129" s="19">
        <v>0.101722830499358</v>
      </c>
      <c r="N2129">
        <v>9.5850496682153105E-2</v>
      </c>
      <c r="O2129">
        <v>3.26050368514803E-3</v>
      </c>
      <c r="P2129">
        <v>9.9111000367301194E-2</v>
      </c>
      <c r="Q2129">
        <v>9.2589992997005099E-2</v>
      </c>
      <c r="R2129" s="6" t="str">
        <f t="shared" si="321"/>
        <v>Upper</v>
      </c>
      <c r="S2129" t="str">
        <f t="shared" si="322"/>
        <v>Upper</v>
      </c>
      <c r="T2129" t="str">
        <f t="shared" si="317"/>
        <v>Above</v>
      </c>
      <c r="U2129" t="str">
        <f t="shared" si="318"/>
        <v>Above</v>
      </c>
      <c r="V2129" t="str">
        <f t="shared" si="319"/>
        <v>Above</v>
      </c>
      <c r="W2129" t="str">
        <f t="shared" si="316"/>
        <v>Above</v>
      </c>
      <c r="X2129" t="str">
        <f t="shared" si="320"/>
        <v>Buy</v>
      </c>
      <c r="Y2129" t="str">
        <f t="shared" si="315"/>
        <v/>
      </c>
    </row>
    <row r="2130" spans="1:25" x14ac:dyDescent="0.3">
      <c r="A2130" s="2">
        <v>44117</v>
      </c>
      <c r="B2130">
        <v>11934.650390625</v>
      </c>
      <c r="C2130">
        <v>11988.2001953125</v>
      </c>
      <c r="D2130">
        <v>11888.900390625</v>
      </c>
      <c r="E2130">
        <v>11934.5</v>
      </c>
      <c r="F2130">
        <v>1213.40002441406</v>
      </c>
      <c r="G2130">
        <v>1222.44995117187</v>
      </c>
      <c r="H2130">
        <v>1195</v>
      </c>
      <c r="I2130">
        <v>1198.44995117187</v>
      </c>
      <c r="J2130">
        <v>0.10167034514619901</v>
      </c>
      <c r="K2130">
        <v>0.101971099185502</v>
      </c>
      <c r="L2130">
        <v>0.10051392145082801</v>
      </c>
      <c r="M2130" s="19">
        <v>0.100418949362928</v>
      </c>
      <c r="N2130">
        <v>9.6247557151405594E-2</v>
      </c>
      <c r="O2130">
        <v>3.3112959231427399E-3</v>
      </c>
      <c r="P2130">
        <v>9.9558853074548398E-2</v>
      </c>
      <c r="Q2130">
        <v>9.2936261228262901E-2</v>
      </c>
      <c r="R2130" s="6" t="str">
        <f t="shared" si="321"/>
        <v>Upper</v>
      </c>
      <c r="S2130" t="str">
        <f t="shared" si="322"/>
        <v>Upper</v>
      </c>
      <c r="T2130" t="str">
        <f t="shared" si="317"/>
        <v>Above</v>
      </c>
      <c r="U2130" t="str">
        <f t="shared" si="318"/>
        <v>Above</v>
      </c>
      <c r="V2130" t="str">
        <f t="shared" si="319"/>
        <v>Above</v>
      </c>
      <c r="W2130" t="str">
        <f t="shared" si="316"/>
        <v>Above</v>
      </c>
      <c r="X2130" t="str">
        <f t="shared" si="320"/>
        <v>Buy</v>
      </c>
      <c r="Y2130" t="str">
        <f t="shared" si="315"/>
        <v/>
      </c>
    </row>
    <row r="2131" spans="1:25" x14ac:dyDescent="0.3">
      <c r="A2131" s="2">
        <v>44118</v>
      </c>
      <c r="B2131">
        <v>11917.400390625</v>
      </c>
      <c r="C2131">
        <v>11997.2001953125</v>
      </c>
      <c r="D2131">
        <v>11822.150390625</v>
      </c>
      <c r="E2131">
        <v>11971.0498046875</v>
      </c>
      <c r="F2131">
        <v>1195.55004882812</v>
      </c>
      <c r="G2131">
        <v>1214.30004882812</v>
      </c>
      <c r="H2131">
        <v>1175.5</v>
      </c>
      <c r="I2131">
        <v>1211.5</v>
      </c>
      <c r="J2131">
        <v>0.1003197014148</v>
      </c>
      <c r="K2131">
        <v>0.101215285988356</v>
      </c>
      <c r="L2131">
        <v>9.9431995124353606E-2</v>
      </c>
      <c r="M2131" s="19">
        <v>0.10120248597793</v>
      </c>
      <c r="N2131">
        <v>9.6662139876300499E-2</v>
      </c>
      <c r="O2131">
        <v>3.38968200554909E-3</v>
      </c>
      <c r="P2131">
        <v>0.100051821881849</v>
      </c>
      <c r="Q2131">
        <v>9.3272457870751405E-2</v>
      </c>
      <c r="R2131" s="6" t="str">
        <f t="shared" si="321"/>
        <v>Upper</v>
      </c>
      <c r="S2131" t="str">
        <f t="shared" si="322"/>
        <v>Upper</v>
      </c>
      <c r="T2131" t="str">
        <f t="shared" si="317"/>
        <v>Above</v>
      </c>
      <c r="U2131" t="str">
        <f t="shared" si="318"/>
        <v>Above</v>
      </c>
      <c r="V2131" t="str">
        <f t="shared" si="319"/>
        <v>Above</v>
      </c>
      <c r="W2131" t="str">
        <f t="shared" si="316"/>
        <v>Above</v>
      </c>
      <c r="X2131" t="str">
        <f t="shared" si="320"/>
        <v>Buy</v>
      </c>
      <c r="Y2131" t="str">
        <f t="shared" si="315"/>
        <v/>
      </c>
    </row>
    <row r="2132" spans="1:25" x14ac:dyDescent="0.3">
      <c r="A2132" s="2">
        <v>44119</v>
      </c>
      <c r="B2132">
        <v>12023.4501953125</v>
      </c>
      <c r="C2132">
        <v>12025.4501953125</v>
      </c>
      <c r="D2132">
        <v>11661.2998046875</v>
      </c>
      <c r="E2132">
        <v>11680.349609375</v>
      </c>
      <c r="F2132">
        <v>1214.19995117187</v>
      </c>
      <c r="G2132">
        <v>1217</v>
      </c>
      <c r="H2132">
        <v>1164</v>
      </c>
      <c r="I2132">
        <v>1169.25</v>
      </c>
      <c r="J2132">
        <v>0.10098598417659201</v>
      </c>
      <c r="K2132">
        <v>0.101202032375834</v>
      </c>
      <c r="L2132">
        <v>9.9817346221739794E-2</v>
      </c>
      <c r="M2132" s="19">
        <v>0.10010402420330999</v>
      </c>
      <c r="N2132">
        <v>9.6955180585537801E-2</v>
      </c>
      <c r="O2132">
        <v>3.42273226342399E-3</v>
      </c>
      <c r="P2132">
        <v>0.100377912848961</v>
      </c>
      <c r="Q2132">
        <v>9.3532448322113798E-2</v>
      </c>
      <c r="R2132" s="6" t="str">
        <f t="shared" si="321"/>
        <v>Upper</v>
      </c>
      <c r="S2132" t="str">
        <f t="shared" si="322"/>
        <v>Upper</v>
      </c>
      <c r="T2132" t="str">
        <f t="shared" si="317"/>
        <v>Above</v>
      </c>
      <c r="U2132" t="str">
        <f t="shared" si="318"/>
        <v>Above</v>
      </c>
      <c r="V2132" t="str">
        <f t="shared" si="319"/>
        <v>Below</v>
      </c>
      <c r="W2132" t="str">
        <f t="shared" si="316"/>
        <v>Below</v>
      </c>
      <c r="X2132" t="str">
        <f t="shared" si="320"/>
        <v>Sell</v>
      </c>
      <c r="Y2132" t="str">
        <f t="shared" si="315"/>
        <v>Sell</v>
      </c>
    </row>
    <row r="2133" spans="1:25" x14ac:dyDescent="0.3">
      <c r="A2133" s="2">
        <v>44120</v>
      </c>
      <c r="B2133">
        <v>11727.400390625</v>
      </c>
      <c r="C2133">
        <v>11789.75</v>
      </c>
      <c r="D2133">
        <v>11667.849609375</v>
      </c>
      <c r="E2133">
        <v>11762.4501953125</v>
      </c>
      <c r="F2133">
        <v>1180</v>
      </c>
      <c r="G2133">
        <v>1203.5</v>
      </c>
      <c r="H2133">
        <v>1173</v>
      </c>
      <c r="I2133">
        <v>1199.34997558593</v>
      </c>
      <c r="J2133">
        <v>0.100619059697433</v>
      </c>
      <c r="K2133">
        <v>0.102080196781102</v>
      </c>
      <c r="L2133">
        <v>0.100532663624452</v>
      </c>
      <c r="M2133" s="19">
        <v>0.101964297886157</v>
      </c>
      <c r="N2133">
        <v>9.7348677683275903E-2</v>
      </c>
      <c r="O2133">
        <v>3.5273142153742299E-3</v>
      </c>
      <c r="P2133">
        <v>0.10087599189865</v>
      </c>
      <c r="Q2133">
        <v>9.3821363467901597E-2</v>
      </c>
      <c r="R2133" s="6" t="str">
        <f t="shared" si="321"/>
        <v>Upper</v>
      </c>
      <c r="S2133" t="str">
        <f t="shared" si="322"/>
        <v>Upper</v>
      </c>
      <c r="T2133" t="str">
        <f t="shared" si="317"/>
        <v>Above</v>
      </c>
      <c r="U2133" t="str">
        <f t="shared" si="318"/>
        <v>Above</v>
      </c>
      <c r="V2133" t="str">
        <f t="shared" si="319"/>
        <v>Above</v>
      </c>
      <c r="W2133" t="str">
        <f t="shared" si="316"/>
        <v>Above</v>
      </c>
      <c r="X2133" t="str">
        <f t="shared" si="320"/>
        <v>Sell</v>
      </c>
      <c r="Y2133" t="str">
        <f t="shared" si="315"/>
        <v/>
      </c>
    </row>
    <row r="2134" spans="1:25" x14ac:dyDescent="0.3">
      <c r="A2134" s="2">
        <v>44123</v>
      </c>
      <c r="B2134">
        <v>11879.2001953125</v>
      </c>
      <c r="C2134">
        <v>11898.25</v>
      </c>
      <c r="D2134">
        <v>11820.400390625</v>
      </c>
      <c r="E2134">
        <v>11873.0498046875</v>
      </c>
      <c r="F2134">
        <v>1235</v>
      </c>
      <c r="G2134">
        <v>1235</v>
      </c>
      <c r="H2134">
        <v>1192.59997558593</v>
      </c>
      <c r="I2134">
        <v>1203.55004882812</v>
      </c>
      <c r="J2134">
        <v>0.10396322813781</v>
      </c>
      <c r="K2134">
        <v>0.10379677683692901</v>
      </c>
      <c r="L2134">
        <v>0.100893365383106</v>
      </c>
      <c r="M2134" s="19">
        <v>0.101368230456926</v>
      </c>
      <c r="N2134">
        <v>9.7822110388834899E-2</v>
      </c>
      <c r="O2134">
        <v>3.39022041268605E-3</v>
      </c>
      <c r="P2134">
        <v>0.10121233080152001</v>
      </c>
      <c r="Q2134">
        <v>9.4431889976148806E-2</v>
      </c>
      <c r="R2134" s="6" t="str">
        <f t="shared" si="321"/>
        <v>Upper</v>
      </c>
      <c r="S2134" t="str">
        <f t="shared" si="322"/>
        <v>Upper</v>
      </c>
      <c r="T2134" t="str">
        <f t="shared" si="317"/>
        <v>Above</v>
      </c>
      <c r="U2134" t="str">
        <f t="shared" si="318"/>
        <v>Above</v>
      </c>
      <c r="V2134" t="str">
        <f t="shared" si="319"/>
        <v>Above</v>
      </c>
      <c r="W2134" t="str">
        <f t="shared" si="316"/>
        <v>Above</v>
      </c>
      <c r="X2134" t="str">
        <f t="shared" si="320"/>
        <v>Sell</v>
      </c>
      <c r="Y2134" t="str">
        <f t="shared" si="315"/>
        <v/>
      </c>
    </row>
    <row r="2135" spans="1:25" x14ac:dyDescent="0.3">
      <c r="A2135" s="2">
        <v>44124</v>
      </c>
      <c r="B2135">
        <v>11861</v>
      </c>
      <c r="C2135">
        <v>11949.25</v>
      </c>
      <c r="D2135">
        <v>11837.25</v>
      </c>
      <c r="E2135">
        <v>11896.7998046875</v>
      </c>
      <c r="F2135">
        <v>1207.5</v>
      </c>
      <c r="G2135">
        <v>1227.40002441406</v>
      </c>
      <c r="H2135">
        <v>1205.90002441406</v>
      </c>
      <c r="I2135">
        <v>1223.94995117187</v>
      </c>
      <c r="J2135">
        <v>0.10180423235814801</v>
      </c>
      <c r="K2135">
        <v>0.102717745834597</v>
      </c>
      <c r="L2135">
        <v>0.101873325680716</v>
      </c>
      <c r="M2135" s="19">
        <v>0.102880604134367</v>
      </c>
      <c r="N2135">
        <v>9.8302812726941302E-2</v>
      </c>
      <c r="O2135">
        <v>3.3918795861713402E-3</v>
      </c>
      <c r="P2135">
        <v>0.101694692313112</v>
      </c>
      <c r="Q2135">
        <v>9.4910933140769899E-2</v>
      </c>
      <c r="R2135" s="6" t="str">
        <f t="shared" si="321"/>
        <v>Upper</v>
      </c>
      <c r="S2135" t="str">
        <f t="shared" si="322"/>
        <v>Upper</v>
      </c>
      <c r="T2135" t="str">
        <f t="shared" si="317"/>
        <v>Above</v>
      </c>
      <c r="U2135" t="str">
        <f t="shared" si="318"/>
        <v>Above</v>
      </c>
      <c r="V2135" t="str">
        <f t="shared" si="319"/>
        <v>Above</v>
      </c>
      <c r="W2135" t="str">
        <f t="shared" si="316"/>
        <v>Above</v>
      </c>
      <c r="X2135" t="str">
        <f t="shared" si="320"/>
        <v>Sell</v>
      </c>
      <c r="Y2135" t="str">
        <f t="shared" si="315"/>
        <v/>
      </c>
    </row>
    <row r="2136" spans="1:25" x14ac:dyDescent="0.3">
      <c r="A2136" s="2">
        <v>44125</v>
      </c>
      <c r="B2136">
        <v>11958.5498046875</v>
      </c>
      <c r="C2136">
        <v>12018.650390625</v>
      </c>
      <c r="D2136">
        <v>11775.75</v>
      </c>
      <c r="E2136">
        <v>11937.650390625</v>
      </c>
      <c r="F2136">
        <v>1230.59997558593</v>
      </c>
      <c r="G2136">
        <v>1251</v>
      </c>
      <c r="H2136">
        <v>1221.69995117187</v>
      </c>
      <c r="I2136">
        <v>1246.69995117187</v>
      </c>
      <c r="J2136">
        <v>0.102905452223276</v>
      </c>
      <c r="K2136">
        <v>0.10408822616022</v>
      </c>
      <c r="L2136">
        <v>0.103747103256427</v>
      </c>
      <c r="M2136" s="19">
        <v>0.104434282323341</v>
      </c>
      <c r="N2136">
        <v>9.8882996993453195E-2</v>
      </c>
      <c r="O2136">
        <v>3.3989905167514899E-3</v>
      </c>
      <c r="P2136">
        <v>0.10228198751020399</v>
      </c>
      <c r="Q2136">
        <v>9.5484006476701799E-2</v>
      </c>
      <c r="R2136" s="6" t="str">
        <f t="shared" si="321"/>
        <v>Upper</v>
      </c>
      <c r="S2136" t="str">
        <f t="shared" si="322"/>
        <v>Upper</v>
      </c>
      <c r="T2136" t="str">
        <f t="shared" si="317"/>
        <v>Above</v>
      </c>
      <c r="U2136" t="str">
        <f t="shared" si="318"/>
        <v>Above</v>
      </c>
      <c r="V2136" t="str">
        <f t="shared" si="319"/>
        <v>Above</v>
      </c>
      <c r="W2136" t="str">
        <f t="shared" si="316"/>
        <v>Above</v>
      </c>
      <c r="X2136" t="str">
        <f t="shared" si="320"/>
        <v>Sell</v>
      </c>
      <c r="Y2136" t="str">
        <f t="shared" si="315"/>
        <v/>
      </c>
    </row>
    <row r="2137" spans="1:25" x14ac:dyDescent="0.3">
      <c r="A2137" s="2">
        <v>44126</v>
      </c>
      <c r="B2137">
        <v>11890</v>
      </c>
      <c r="C2137">
        <v>11939.5498046875</v>
      </c>
      <c r="D2137">
        <v>11823.4501953125</v>
      </c>
      <c r="E2137">
        <v>11896.4501953125</v>
      </c>
      <c r="F2137">
        <v>1239.94995117187</v>
      </c>
      <c r="G2137">
        <v>1250</v>
      </c>
      <c r="H2137">
        <v>1223</v>
      </c>
      <c r="I2137">
        <v>1233.30004882812</v>
      </c>
      <c r="J2137">
        <v>0.10428510943413501</v>
      </c>
      <c r="K2137">
        <v>0.104694064721707</v>
      </c>
      <c r="L2137">
        <v>0.103438503972797</v>
      </c>
      <c r="M2137" s="19">
        <v>0.103669584504634</v>
      </c>
      <c r="N2137">
        <v>9.9362630780825204E-2</v>
      </c>
      <c r="O2137">
        <v>3.3617160294776701E-3</v>
      </c>
      <c r="P2137">
        <v>0.102724346810302</v>
      </c>
      <c r="Q2137">
        <v>9.6000914751347505E-2</v>
      </c>
      <c r="R2137" s="6" t="str">
        <f t="shared" si="321"/>
        <v>Upper</v>
      </c>
      <c r="S2137" t="str">
        <f t="shared" si="322"/>
        <v>Upper</v>
      </c>
      <c r="T2137" t="str">
        <f t="shared" si="317"/>
        <v>Above</v>
      </c>
      <c r="U2137" t="str">
        <f t="shared" si="318"/>
        <v>Above</v>
      </c>
      <c r="V2137" t="str">
        <f t="shared" si="319"/>
        <v>Above</v>
      </c>
      <c r="W2137" t="str">
        <f t="shared" si="316"/>
        <v>Above</v>
      </c>
      <c r="X2137" t="str">
        <f t="shared" si="320"/>
        <v>Sell</v>
      </c>
      <c r="Y2137" t="str">
        <f t="shared" si="315"/>
        <v/>
      </c>
    </row>
    <row r="2138" spans="1:25" x14ac:dyDescent="0.3">
      <c r="A2138" s="2">
        <v>44127</v>
      </c>
      <c r="B2138">
        <v>11957.900390625</v>
      </c>
      <c r="C2138">
        <v>11974.5498046875</v>
      </c>
      <c r="D2138">
        <v>11908.75</v>
      </c>
      <c r="E2138">
        <v>11930.349609375</v>
      </c>
      <c r="F2138">
        <v>1243.5</v>
      </c>
      <c r="G2138">
        <v>1248.44995117187</v>
      </c>
      <c r="H2138">
        <v>1231.19995117187</v>
      </c>
      <c r="I2138">
        <v>1235.80004882812</v>
      </c>
      <c r="J2138">
        <v>0.103989827593387</v>
      </c>
      <c r="K2138">
        <v>0.104258612769155</v>
      </c>
      <c r="L2138">
        <v>0.10338616153432301</v>
      </c>
      <c r="M2138" s="19">
        <v>0.10358456284106</v>
      </c>
      <c r="N2138">
        <v>9.9773938534564996E-2</v>
      </c>
      <c r="O2138">
        <v>3.34922603470416E-3</v>
      </c>
      <c r="P2138">
        <v>0.103123164569269</v>
      </c>
      <c r="Q2138">
        <v>9.6424712499860801E-2</v>
      </c>
      <c r="R2138" s="6" t="str">
        <f t="shared" si="321"/>
        <v>Upper</v>
      </c>
      <c r="S2138" t="str">
        <f t="shared" si="322"/>
        <v>Upper</v>
      </c>
      <c r="T2138" t="str">
        <f t="shared" si="317"/>
        <v>Above</v>
      </c>
      <c r="U2138" t="str">
        <f t="shared" si="318"/>
        <v>Above</v>
      </c>
      <c r="V2138" t="str">
        <f t="shared" si="319"/>
        <v>Above</v>
      </c>
      <c r="W2138" t="str">
        <f t="shared" si="316"/>
        <v>Above</v>
      </c>
      <c r="X2138" t="str">
        <f t="shared" si="320"/>
        <v>Sell</v>
      </c>
      <c r="Y2138" t="str">
        <f t="shared" si="315"/>
        <v/>
      </c>
    </row>
    <row r="2139" spans="1:25" x14ac:dyDescent="0.3">
      <c r="A2139" s="2">
        <v>44130</v>
      </c>
      <c r="B2139">
        <v>11937.400390625</v>
      </c>
      <c r="C2139">
        <v>11942.849609375</v>
      </c>
      <c r="D2139">
        <v>11711.7001953125</v>
      </c>
      <c r="E2139">
        <v>11767.75</v>
      </c>
      <c r="F2139">
        <v>1229.80004882812</v>
      </c>
      <c r="G2139">
        <v>1242</v>
      </c>
      <c r="H2139">
        <v>1204.59997558593</v>
      </c>
      <c r="I2139">
        <v>1210.90002441406</v>
      </c>
      <c r="J2139">
        <v>0.10302075900829601</v>
      </c>
      <c r="K2139">
        <v>0.10399528091059899</v>
      </c>
      <c r="L2139">
        <v>0.102854406746858</v>
      </c>
      <c r="M2139" s="19">
        <v>0.10289987673209</v>
      </c>
      <c r="N2139">
        <v>0.100195057345717</v>
      </c>
      <c r="O2139">
        <v>3.1730891339980601E-3</v>
      </c>
      <c r="P2139">
        <v>0.103368146479715</v>
      </c>
      <c r="Q2139">
        <v>9.70219682117196E-2</v>
      </c>
      <c r="R2139" s="6" t="str">
        <f t="shared" si="321"/>
        <v>Upper</v>
      </c>
      <c r="S2139" t="str">
        <f t="shared" si="322"/>
        <v>Upper</v>
      </c>
      <c r="T2139" t="str">
        <f t="shared" si="317"/>
        <v>Above</v>
      </c>
      <c r="U2139" t="str">
        <f t="shared" si="318"/>
        <v>Above</v>
      </c>
      <c r="V2139" t="str">
        <f t="shared" si="319"/>
        <v>Below</v>
      </c>
      <c r="W2139" t="str">
        <f t="shared" si="316"/>
        <v>Below</v>
      </c>
      <c r="X2139" t="str">
        <f t="shared" si="320"/>
        <v>Sell</v>
      </c>
      <c r="Y2139" t="str">
        <f t="shared" si="315"/>
        <v/>
      </c>
    </row>
    <row r="2140" spans="1:25" x14ac:dyDescent="0.3">
      <c r="A2140" s="2">
        <v>44131</v>
      </c>
      <c r="B2140">
        <v>11807.099609375</v>
      </c>
      <c r="C2140">
        <v>11899.0498046875</v>
      </c>
      <c r="D2140">
        <v>11723</v>
      </c>
      <c r="E2140">
        <v>11889.400390625</v>
      </c>
      <c r="F2140">
        <v>1226</v>
      </c>
      <c r="G2140">
        <v>1236</v>
      </c>
      <c r="H2140">
        <v>1197.84997558593</v>
      </c>
      <c r="I2140">
        <v>1233.09997558593</v>
      </c>
      <c r="J2140">
        <v>0.10383583103055501</v>
      </c>
      <c r="K2140">
        <v>0.103873840372791</v>
      </c>
      <c r="L2140">
        <v>0.102179474160704</v>
      </c>
      <c r="M2140" s="19">
        <v>0.103714227385113</v>
      </c>
      <c r="N2140">
        <v>0.100686066979017</v>
      </c>
      <c r="O2140">
        <v>2.8942889393000202E-3</v>
      </c>
      <c r="P2140">
        <v>0.103580355918317</v>
      </c>
      <c r="Q2140">
        <v>9.7791778039717697E-2</v>
      </c>
      <c r="R2140" s="6" t="str">
        <f t="shared" si="321"/>
        <v>Upper</v>
      </c>
      <c r="S2140" t="str">
        <f t="shared" si="322"/>
        <v>Upper</v>
      </c>
      <c r="T2140" t="str">
        <f t="shared" si="317"/>
        <v>Above</v>
      </c>
      <c r="U2140" t="str">
        <f t="shared" si="318"/>
        <v>Above</v>
      </c>
      <c r="V2140" t="str">
        <f t="shared" si="319"/>
        <v>Above</v>
      </c>
      <c r="W2140" t="str">
        <f t="shared" si="316"/>
        <v>Above</v>
      </c>
      <c r="X2140" t="str">
        <f t="shared" si="320"/>
        <v>Sell</v>
      </c>
      <c r="Y2140" t="str">
        <f t="shared" si="315"/>
        <v/>
      </c>
    </row>
    <row r="2141" spans="1:25" x14ac:dyDescent="0.3">
      <c r="A2141" s="2">
        <v>44132</v>
      </c>
      <c r="B2141">
        <v>11922.599609375</v>
      </c>
      <c r="C2141">
        <v>11929.400390625</v>
      </c>
      <c r="D2141">
        <v>11684.849609375</v>
      </c>
      <c r="E2141">
        <v>11729.599609375</v>
      </c>
      <c r="F2141">
        <v>1228</v>
      </c>
      <c r="G2141">
        <v>1232</v>
      </c>
      <c r="H2141">
        <v>1201.5</v>
      </c>
      <c r="I2141">
        <v>1209.59997558593</v>
      </c>
      <c r="J2141">
        <v>0.102997671668383</v>
      </c>
      <c r="K2141">
        <v>0.10327426020239799</v>
      </c>
      <c r="L2141">
        <v>0.10282545690926199</v>
      </c>
      <c r="M2141" s="19">
        <v>0.103123722536884</v>
      </c>
      <c r="N2141">
        <v>0.10110819438471801</v>
      </c>
      <c r="O2141">
        <v>2.56987466307177E-3</v>
      </c>
      <c r="P2141">
        <v>0.10367806904778901</v>
      </c>
      <c r="Q2141">
        <v>9.8538319721646395E-2</v>
      </c>
      <c r="R2141" s="6">
        <f t="shared" si="321"/>
        <v>0</v>
      </c>
      <c r="S2141" t="str">
        <f t="shared" si="322"/>
        <v>Upper</v>
      </c>
      <c r="T2141" t="str">
        <f t="shared" si="317"/>
        <v>Above</v>
      </c>
      <c r="U2141" t="str">
        <f t="shared" si="318"/>
        <v>Above</v>
      </c>
      <c r="V2141" t="str">
        <f t="shared" si="319"/>
        <v>Below</v>
      </c>
      <c r="W2141" t="str">
        <f t="shared" si="316"/>
        <v>Below</v>
      </c>
      <c r="X2141" t="str">
        <f t="shared" si="320"/>
        <v>Sell</v>
      </c>
      <c r="Y2141" t="str">
        <f t="shared" si="315"/>
        <v/>
      </c>
    </row>
    <row r="2142" spans="1:25" x14ac:dyDescent="0.3">
      <c r="A2142" s="2">
        <v>44133</v>
      </c>
      <c r="B2142">
        <v>11633.2998046875</v>
      </c>
      <c r="C2142">
        <v>11744.150390625</v>
      </c>
      <c r="D2142">
        <v>11606.4501953125</v>
      </c>
      <c r="E2142">
        <v>11670.7998046875</v>
      </c>
      <c r="F2142">
        <v>1200.59997558593</v>
      </c>
      <c r="G2142">
        <v>1204.44995117187</v>
      </c>
      <c r="H2142">
        <v>1178.5</v>
      </c>
      <c r="I2142">
        <v>1187.19995117187</v>
      </c>
      <c r="J2142">
        <v>0.103203733742181</v>
      </c>
      <c r="K2142">
        <v>0.1025574359243</v>
      </c>
      <c r="L2142">
        <v>0.10153836704317699</v>
      </c>
      <c r="M2142" s="19">
        <v>0.101723958172519</v>
      </c>
      <c r="N2142">
        <v>0.10139957033515801</v>
      </c>
      <c r="O2142">
        <v>2.2594786725534202E-3</v>
      </c>
      <c r="P2142">
        <v>0.103659049007712</v>
      </c>
      <c r="Q2142">
        <v>9.9140091662605498E-2</v>
      </c>
      <c r="R2142" s="6">
        <f t="shared" si="321"/>
        <v>0</v>
      </c>
      <c r="S2142" t="str">
        <f t="shared" si="322"/>
        <v>Upper</v>
      </c>
      <c r="T2142" t="str">
        <f t="shared" si="317"/>
        <v>Above</v>
      </c>
      <c r="U2142" t="str">
        <f t="shared" si="318"/>
        <v>Above</v>
      </c>
      <c r="V2142" t="str">
        <f t="shared" si="319"/>
        <v>Below</v>
      </c>
      <c r="W2142" t="str">
        <f t="shared" si="316"/>
        <v>Below</v>
      </c>
      <c r="X2142" t="str">
        <f t="shared" si="320"/>
        <v>Sell</v>
      </c>
      <c r="Y2142" t="str">
        <f t="shared" si="315"/>
        <v/>
      </c>
    </row>
    <row r="2143" spans="1:25" x14ac:dyDescent="0.3">
      <c r="A2143" s="2">
        <v>44134</v>
      </c>
      <c r="B2143">
        <v>11678.4501953125</v>
      </c>
      <c r="C2143">
        <v>11748.9501953125</v>
      </c>
      <c r="D2143">
        <v>11535.4501953125</v>
      </c>
      <c r="E2143">
        <v>11642.400390625</v>
      </c>
      <c r="F2143">
        <v>1182.55004882812</v>
      </c>
      <c r="G2143">
        <v>1199.30004882812</v>
      </c>
      <c r="H2143">
        <v>1176.34997558593</v>
      </c>
      <c r="I2143">
        <v>1183.55004882812</v>
      </c>
      <c r="J2143">
        <v>0.101259159310605</v>
      </c>
      <c r="K2143">
        <v>0.10207720935838201</v>
      </c>
      <c r="L2143">
        <v>0.101976945474044</v>
      </c>
      <c r="M2143" s="19">
        <v>0.10165859351317</v>
      </c>
      <c r="N2143">
        <v>0.101634664414467</v>
      </c>
      <c r="O2143">
        <v>2.0029235370758501E-3</v>
      </c>
      <c r="P2143">
        <v>0.103637587951543</v>
      </c>
      <c r="Q2143">
        <v>9.9631740877391406E-2</v>
      </c>
      <c r="R2143" s="6">
        <f t="shared" si="321"/>
        <v>0</v>
      </c>
      <c r="S2143" t="str">
        <f t="shared" si="322"/>
        <v>Upper</v>
      </c>
      <c r="T2143" t="str">
        <f t="shared" si="317"/>
        <v>Above</v>
      </c>
      <c r="U2143" t="str">
        <f t="shared" si="318"/>
        <v>Above</v>
      </c>
      <c r="V2143" t="str">
        <f t="shared" si="319"/>
        <v>Below</v>
      </c>
      <c r="W2143" t="str">
        <f t="shared" si="316"/>
        <v>Below</v>
      </c>
      <c r="X2143" t="str">
        <f t="shared" si="320"/>
        <v>Sell</v>
      </c>
      <c r="Y2143" t="str">
        <f t="shared" si="315"/>
        <v/>
      </c>
    </row>
    <row r="2144" spans="1:25" x14ac:dyDescent="0.3">
      <c r="A2144" s="2">
        <v>44137</v>
      </c>
      <c r="B2144">
        <v>11697.349609375</v>
      </c>
      <c r="C2144">
        <v>11725.650390625</v>
      </c>
      <c r="D2144">
        <v>11557.400390625</v>
      </c>
      <c r="E2144">
        <v>11669.150390625</v>
      </c>
      <c r="F2144">
        <v>1194.34997558593</v>
      </c>
      <c r="G2144">
        <v>1225</v>
      </c>
      <c r="H2144">
        <v>1177.5</v>
      </c>
      <c r="I2144">
        <v>1215.25</v>
      </c>
      <c r="J2144">
        <v>0.10210432409652</v>
      </c>
      <c r="K2144">
        <v>0.10447181684518</v>
      </c>
      <c r="L2144">
        <v>0.101882772959492</v>
      </c>
      <c r="M2144" s="19">
        <v>0.104142114834369</v>
      </c>
      <c r="N2144">
        <v>0.101998181056373</v>
      </c>
      <c r="O2144">
        <v>1.7348096044728499E-3</v>
      </c>
      <c r="P2144">
        <v>0.103732990660846</v>
      </c>
      <c r="Q2144">
        <v>0.10026337145189999</v>
      </c>
      <c r="R2144" s="6" t="str">
        <f t="shared" si="321"/>
        <v>Upper</v>
      </c>
      <c r="S2144" t="str">
        <f t="shared" si="322"/>
        <v>Upper</v>
      </c>
      <c r="T2144" t="str">
        <f t="shared" si="317"/>
        <v>Above</v>
      </c>
      <c r="U2144" t="str">
        <f t="shared" si="318"/>
        <v>Above</v>
      </c>
      <c r="V2144" t="str">
        <f t="shared" si="319"/>
        <v>Above</v>
      </c>
      <c r="W2144" t="str">
        <f t="shared" si="316"/>
        <v>Above</v>
      </c>
      <c r="X2144" t="str">
        <f t="shared" si="320"/>
        <v>Sell</v>
      </c>
      <c r="Y2144" t="str">
        <f t="shared" si="315"/>
        <v/>
      </c>
    </row>
    <row r="2145" spans="1:25" x14ac:dyDescent="0.3">
      <c r="A2145" s="2">
        <v>44138</v>
      </c>
      <c r="B2145">
        <v>11734.4501953125</v>
      </c>
      <c r="C2145">
        <v>11836.2001953125</v>
      </c>
      <c r="D2145">
        <v>11723.2998046875</v>
      </c>
      <c r="E2145">
        <v>11813.5</v>
      </c>
      <c r="F2145">
        <v>1226.44995117187</v>
      </c>
      <c r="G2145">
        <v>1250.75</v>
      </c>
      <c r="H2145">
        <v>1225.5</v>
      </c>
      <c r="I2145">
        <v>1247.94995117187</v>
      </c>
      <c r="J2145">
        <v>0.104517035801285</v>
      </c>
      <c r="K2145">
        <v>0.105671582041619</v>
      </c>
      <c r="L2145">
        <v>0.10453541412546501</v>
      </c>
      <c r="M2145" s="19">
        <v>0.105637613846182</v>
      </c>
      <c r="N2145">
        <v>0.102374982445687</v>
      </c>
      <c r="O2145">
        <v>1.6607568920744701E-3</v>
      </c>
      <c r="P2145">
        <v>0.104035739337762</v>
      </c>
      <c r="Q2145">
        <v>0.10071422555361299</v>
      </c>
      <c r="R2145" s="6" t="str">
        <f t="shared" si="321"/>
        <v>Upper</v>
      </c>
      <c r="S2145" t="str">
        <f t="shared" si="322"/>
        <v>Upper</v>
      </c>
      <c r="T2145" t="str">
        <f t="shared" si="317"/>
        <v>Above</v>
      </c>
      <c r="U2145" t="str">
        <f t="shared" si="318"/>
        <v>Above</v>
      </c>
      <c r="V2145" t="str">
        <f t="shared" si="319"/>
        <v>Above</v>
      </c>
      <c r="W2145" t="str">
        <f t="shared" si="316"/>
        <v>Above</v>
      </c>
      <c r="X2145" t="str">
        <f t="shared" si="320"/>
        <v>Sell</v>
      </c>
      <c r="Y2145" t="str">
        <f t="shared" si="315"/>
        <v/>
      </c>
    </row>
    <row r="2146" spans="1:25" x14ac:dyDescent="0.3">
      <c r="A2146" s="2">
        <v>44139</v>
      </c>
      <c r="B2146">
        <v>11783.349609375</v>
      </c>
      <c r="C2146">
        <v>11929.650390625</v>
      </c>
      <c r="D2146">
        <v>11756.400390625</v>
      </c>
      <c r="E2146">
        <v>11908.5</v>
      </c>
      <c r="F2146">
        <v>1252</v>
      </c>
      <c r="G2146">
        <v>1264.80004882812</v>
      </c>
      <c r="H2146">
        <v>1230</v>
      </c>
      <c r="I2146">
        <v>1257.40002441406</v>
      </c>
      <c r="J2146">
        <v>0.106251621271076</v>
      </c>
      <c r="K2146">
        <v>0.106021551966189</v>
      </c>
      <c r="L2146">
        <v>0.104623860972007</v>
      </c>
      <c r="M2146" s="19">
        <v>0.105588447278335</v>
      </c>
      <c r="N2146">
        <v>0.102703962310231</v>
      </c>
      <c r="O2146">
        <v>1.6097582217237201E-3</v>
      </c>
      <c r="P2146">
        <v>0.10431372053195399</v>
      </c>
      <c r="Q2146">
        <v>0.101094204088507</v>
      </c>
      <c r="R2146" s="6" t="str">
        <f t="shared" si="321"/>
        <v>Upper</v>
      </c>
      <c r="S2146" t="str">
        <f t="shared" si="322"/>
        <v>Upper</v>
      </c>
      <c r="T2146" t="str">
        <f t="shared" si="317"/>
        <v>Above</v>
      </c>
      <c r="U2146" t="str">
        <f t="shared" si="318"/>
        <v>Above</v>
      </c>
      <c r="V2146" t="str">
        <f t="shared" si="319"/>
        <v>Above</v>
      </c>
      <c r="W2146" t="str">
        <f t="shared" si="316"/>
        <v>Above</v>
      </c>
      <c r="X2146" t="str">
        <f t="shared" si="320"/>
        <v>Sell</v>
      </c>
      <c r="Y2146" t="str">
        <f t="shared" si="315"/>
        <v/>
      </c>
    </row>
    <row r="2147" spans="1:25" x14ac:dyDescent="0.3">
      <c r="A2147" s="2">
        <v>44140</v>
      </c>
      <c r="B2147">
        <v>12062.400390625</v>
      </c>
      <c r="C2147">
        <v>12131.099609375</v>
      </c>
      <c r="D2147">
        <v>12027.599609375</v>
      </c>
      <c r="E2147">
        <v>12120.2998046875</v>
      </c>
      <c r="F2147">
        <v>1266</v>
      </c>
      <c r="G2147">
        <v>1276</v>
      </c>
      <c r="H2147">
        <v>1252.34997558593</v>
      </c>
      <c r="I2147">
        <v>1269.19995117187</v>
      </c>
      <c r="J2147">
        <v>0.104954234563789</v>
      </c>
      <c r="K2147">
        <v>0.10518419937908099</v>
      </c>
      <c r="L2147">
        <v>0.10412301841256701</v>
      </c>
      <c r="M2147" s="19">
        <v>0.104716877604051</v>
      </c>
      <c r="N2147">
        <v>0.102904570153026</v>
      </c>
      <c r="O2147">
        <v>1.5974502733452499E-3</v>
      </c>
      <c r="P2147">
        <v>0.10450202042637199</v>
      </c>
      <c r="Q2147">
        <v>0.101307119879681</v>
      </c>
      <c r="R2147" s="6" t="str">
        <f t="shared" si="321"/>
        <v>Upper</v>
      </c>
      <c r="S2147" t="str">
        <f t="shared" si="322"/>
        <v>Upper</v>
      </c>
      <c r="T2147" t="str">
        <f t="shared" si="317"/>
        <v>Above</v>
      </c>
      <c r="U2147" t="str">
        <f t="shared" si="318"/>
        <v>Above</v>
      </c>
      <c r="V2147" t="str">
        <f t="shared" si="319"/>
        <v>Above</v>
      </c>
      <c r="W2147" t="str">
        <f t="shared" si="316"/>
        <v>Above</v>
      </c>
      <c r="X2147" t="str">
        <f t="shared" si="320"/>
        <v>Sell</v>
      </c>
      <c r="Y2147" t="str">
        <f t="shared" si="315"/>
        <v/>
      </c>
    </row>
    <row r="2148" spans="1:25" x14ac:dyDescent="0.3">
      <c r="A2148" s="2">
        <v>44141</v>
      </c>
      <c r="B2148">
        <v>12156.650390625</v>
      </c>
      <c r="C2148">
        <v>12280.400390625</v>
      </c>
      <c r="D2148">
        <v>12131.849609375</v>
      </c>
      <c r="E2148">
        <v>12263.5498046875</v>
      </c>
      <c r="F2148">
        <v>1266.25</v>
      </c>
      <c r="G2148">
        <v>1310</v>
      </c>
      <c r="H2148">
        <v>1265.5</v>
      </c>
      <c r="I2148">
        <v>1307.65002441406</v>
      </c>
      <c r="J2148">
        <v>0.104161093665777</v>
      </c>
      <c r="K2148">
        <v>0.10667404631204599</v>
      </c>
      <c r="L2148">
        <v>0.104312206361515</v>
      </c>
      <c r="M2148" s="19">
        <v>0.106628997740461</v>
      </c>
      <c r="N2148">
        <v>0.103059214091659</v>
      </c>
      <c r="O2148">
        <v>1.7988199660345201E-3</v>
      </c>
      <c r="P2148">
        <v>0.10485803405769401</v>
      </c>
      <c r="Q2148">
        <v>0.101260394125625</v>
      </c>
      <c r="R2148" s="6" t="str">
        <f t="shared" si="321"/>
        <v>Upper</v>
      </c>
      <c r="S2148" t="str">
        <f t="shared" si="322"/>
        <v>Upper</v>
      </c>
      <c r="T2148" t="str">
        <f t="shared" si="317"/>
        <v>Above</v>
      </c>
      <c r="U2148" t="str">
        <f t="shared" si="318"/>
        <v>Above</v>
      </c>
      <c r="V2148" t="str">
        <f t="shared" si="319"/>
        <v>Above</v>
      </c>
      <c r="W2148" t="str">
        <f t="shared" si="316"/>
        <v>Above</v>
      </c>
      <c r="X2148" t="str">
        <f t="shared" si="320"/>
        <v>Sell</v>
      </c>
      <c r="Y2148" t="str">
        <f t="shared" si="315"/>
        <v/>
      </c>
    </row>
    <row r="2149" spans="1:25" x14ac:dyDescent="0.3">
      <c r="A2149" s="2">
        <v>44144</v>
      </c>
      <c r="B2149">
        <v>12399.400390625</v>
      </c>
      <c r="C2149">
        <v>12474.0498046875</v>
      </c>
      <c r="D2149">
        <v>12367.349609375</v>
      </c>
      <c r="E2149">
        <v>12461.0498046875</v>
      </c>
      <c r="F2149">
        <v>1315.19995117187</v>
      </c>
      <c r="G2149">
        <v>1345.94995117187</v>
      </c>
      <c r="H2149">
        <v>1315.19995117187</v>
      </c>
      <c r="I2149">
        <v>1340.55004882812</v>
      </c>
      <c r="J2149">
        <v>0.106069641251868</v>
      </c>
      <c r="K2149">
        <v>0.1078999981759</v>
      </c>
      <c r="L2149">
        <v>0.10634452754330601</v>
      </c>
      <c r="M2149" s="19">
        <v>0.10757922244431101</v>
      </c>
      <c r="N2149">
        <v>0.103352033688907</v>
      </c>
      <c r="O2149">
        <v>2.03145009402165E-3</v>
      </c>
      <c r="P2149">
        <v>0.105383483782929</v>
      </c>
      <c r="Q2149">
        <v>0.10132058359488499</v>
      </c>
      <c r="R2149" s="6" t="str">
        <f t="shared" si="321"/>
        <v>Upper</v>
      </c>
      <c r="S2149" t="str">
        <f t="shared" si="322"/>
        <v>Upper</v>
      </c>
      <c r="T2149" t="str">
        <f t="shared" si="317"/>
        <v>Above</v>
      </c>
      <c r="U2149" t="str">
        <f t="shared" si="318"/>
        <v>Above</v>
      </c>
      <c r="V2149" t="str">
        <f t="shared" si="319"/>
        <v>Above</v>
      </c>
      <c r="W2149" t="str">
        <f t="shared" si="316"/>
        <v>Above</v>
      </c>
      <c r="X2149" t="str">
        <f t="shared" si="320"/>
        <v>Sell</v>
      </c>
      <c r="Y2149" t="str">
        <f t="shared" si="315"/>
        <v/>
      </c>
    </row>
    <row r="2150" spans="1:25" x14ac:dyDescent="0.3">
      <c r="A2150" s="2">
        <v>44145</v>
      </c>
      <c r="B2150">
        <v>12556.400390625</v>
      </c>
      <c r="C2150">
        <v>12643.900390625</v>
      </c>
      <c r="D2150">
        <v>12475.25</v>
      </c>
      <c r="E2150">
        <v>12631.099609375</v>
      </c>
      <c r="F2150">
        <v>1357</v>
      </c>
      <c r="G2150">
        <v>1395</v>
      </c>
      <c r="H2150">
        <v>1351.55004882812</v>
      </c>
      <c r="I2150">
        <v>1393.65002441406</v>
      </c>
      <c r="J2150">
        <v>0.10807237407093</v>
      </c>
      <c r="K2150">
        <v>0.110329878985312</v>
      </c>
      <c r="L2150">
        <v>0.10833851416429501</v>
      </c>
      <c r="M2150" s="19">
        <v>0.110334813873185</v>
      </c>
      <c r="N2150">
        <v>0.10384782691442</v>
      </c>
      <c r="O2150">
        <v>2.4457160957034201E-3</v>
      </c>
      <c r="P2150">
        <v>0.106293543010123</v>
      </c>
      <c r="Q2150">
        <v>0.101402110818716</v>
      </c>
      <c r="R2150" s="6" t="str">
        <f t="shared" si="321"/>
        <v>Upper</v>
      </c>
      <c r="S2150" t="str">
        <f t="shared" si="322"/>
        <v>Upper</v>
      </c>
      <c r="T2150" t="str">
        <f t="shared" si="317"/>
        <v>Above</v>
      </c>
      <c r="U2150" t="str">
        <f t="shared" si="318"/>
        <v>Above</v>
      </c>
      <c r="V2150" t="str">
        <f t="shared" si="319"/>
        <v>Above</v>
      </c>
      <c r="W2150" t="str">
        <f t="shared" si="316"/>
        <v>Above</v>
      </c>
      <c r="X2150" t="str">
        <f t="shared" si="320"/>
        <v>Sell</v>
      </c>
      <c r="Y2150" t="str">
        <f t="shared" si="315"/>
        <v/>
      </c>
    </row>
    <row r="2151" spans="1:25" x14ac:dyDescent="0.3">
      <c r="A2151" s="2">
        <v>44146</v>
      </c>
      <c r="B2151">
        <v>12680.599609375</v>
      </c>
      <c r="C2151">
        <v>12769.75</v>
      </c>
      <c r="D2151">
        <v>12571.099609375</v>
      </c>
      <c r="E2151">
        <v>12749.150390625</v>
      </c>
      <c r="F2151">
        <v>1399.90002441406</v>
      </c>
      <c r="G2151">
        <v>1414.80004882812</v>
      </c>
      <c r="H2151">
        <v>1370.5</v>
      </c>
      <c r="I2151">
        <v>1389.94995117187</v>
      </c>
      <c r="J2151">
        <v>0.110396989695904</v>
      </c>
      <c r="K2151">
        <v>0.110793089044666</v>
      </c>
      <c r="L2151">
        <v>0.109019898225763</v>
      </c>
      <c r="M2151" s="19">
        <v>0.109022947301175</v>
      </c>
      <c r="N2151">
        <v>0.104238849980582</v>
      </c>
      <c r="O2151">
        <v>2.6195125980609502E-3</v>
      </c>
      <c r="P2151">
        <v>0.10685836257864301</v>
      </c>
      <c r="Q2151">
        <v>0.10161933738252101</v>
      </c>
      <c r="R2151" s="6" t="str">
        <f t="shared" si="321"/>
        <v>Upper</v>
      </c>
      <c r="S2151" t="str">
        <f t="shared" si="322"/>
        <v>Upper</v>
      </c>
      <c r="T2151" t="str">
        <f t="shared" si="317"/>
        <v>Above</v>
      </c>
      <c r="U2151" t="str">
        <f t="shared" si="318"/>
        <v>Above</v>
      </c>
      <c r="V2151" t="str">
        <f t="shared" si="319"/>
        <v>Above</v>
      </c>
      <c r="W2151" t="str">
        <f t="shared" si="316"/>
        <v>Above</v>
      </c>
      <c r="X2151" t="str">
        <f t="shared" si="320"/>
        <v>Sell</v>
      </c>
      <c r="Y2151" t="str">
        <f t="shared" si="315"/>
        <v/>
      </c>
    </row>
    <row r="2152" spans="1:25" x14ac:dyDescent="0.3">
      <c r="A2152" s="2">
        <v>44147</v>
      </c>
      <c r="B2152">
        <v>12702.150390625</v>
      </c>
      <c r="C2152">
        <v>12741.150390625</v>
      </c>
      <c r="D2152">
        <v>12624.849609375</v>
      </c>
      <c r="E2152">
        <v>12690.7998046875</v>
      </c>
      <c r="F2152">
        <v>1377.40002441406</v>
      </c>
      <c r="G2152">
        <v>1388.55004882812</v>
      </c>
      <c r="H2152">
        <v>1360</v>
      </c>
      <c r="I2152">
        <v>1371.69995117187</v>
      </c>
      <c r="J2152">
        <v>0.108438333829732</v>
      </c>
      <c r="K2152">
        <v>0.10898152884607799</v>
      </c>
      <c r="L2152">
        <v>0.10772405550004201</v>
      </c>
      <c r="M2152" s="19">
        <v>0.10808617047644301</v>
      </c>
      <c r="N2152">
        <v>0.104637957294239</v>
      </c>
      <c r="O2152">
        <v>2.56386259392259E-3</v>
      </c>
      <c r="P2152">
        <v>0.10720181988816101</v>
      </c>
      <c r="Q2152">
        <v>0.102074094700316</v>
      </c>
      <c r="R2152" s="6" t="str">
        <f t="shared" si="321"/>
        <v>Upper</v>
      </c>
      <c r="S2152" t="str">
        <f t="shared" si="322"/>
        <v>Upper</v>
      </c>
      <c r="T2152" t="str">
        <f t="shared" si="317"/>
        <v>Above</v>
      </c>
      <c r="U2152" t="str">
        <f t="shared" si="318"/>
        <v>Above</v>
      </c>
      <c r="V2152" t="str">
        <f t="shared" si="319"/>
        <v>Above</v>
      </c>
      <c r="W2152" t="str">
        <f t="shared" si="316"/>
        <v>Above</v>
      </c>
      <c r="X2152" t="str">
        <f t="shared" si="320"/>
        <v>Sell</v>
      </c>
      <c r="Y2152" t="str">
        <f t="shared" si="315"/>
        <v/>
      </c>
    </row>
    <row r="2153" spans="1:25" x14ac:dyDescent="0.3">
      <c r="A2153" s="2">
        <v>44148</v>
      </c>
      <c r="B2153">
        <v>12659.7001953125</v>
      </c>
      <c r="C2153">
        <v>12735.9501953125</v>
      </c>
      <c r="D2153">
        <v>12607.7001953125</v>
      </c>
      <c r="E2153">
        <v>12719.9501953125</v>
      </c>
      <c r="F2153">
        <v>1368.80004882812</v>
      </c>
      <c r="G2153">
        <v>1368.80004882812</v>
      </c>
      <c r="H2153">
        <v>1347</v>
      </c>
      <c r="I2153">
        <v>1358.80004882812</v>
      </c>
      <c r="J2153">
        <v>0.108122627527542</v>
      </c>
      <c r="K2153">
        <v>0.107475298492602</v>
      </c>
      <c r="L2153">
        <v>0.10683946946175001</v>
      </c>
      <c r="M2153" s="19">
        <v>0.10682432147642</v>
      </c>
      <c r="N2153">
        <v>0.10488095847375201</v>
      </c>
      <c r="O2153">
        <v>2.5271700300159099E-3</v>
      </c>
      <c r="P2153">
        <v>0.10740812850376801</v>
      </c>
      <c r="Q2153">
        <v>0.10235378844373599</v>
      </c>
      <c r="R2153" s="6" t="str">
        <f t="shared" si="321"/>
        <v>Upper</v>
      </c>
      <c r="S2153" t="str">
        <f t="shared" si="322"/>
        <v>Upper</v>
      </c>
      <c r="T2153" t="str">
        <f t="shared" si="317"/>
        <v>Above</v>
      </c>
      <c r="U2153" t="str">
        <f t="shared" si="318"/>
        <v>Above</v>
      </c>
      <c r="V2153" t="str">
        <f t="shared" si="319"/>
        <v>Below</v>
      </c>
      <c r="W2153" t="str">
        <f t="shared" si="316"/>
        <v>Below</v>
      </c>
      <c r="X2153" t="str">
        <f t="shared" si="320"/>
        <v>Sell</v>
      </c>
      <c r="Y2153" t="str">
        <f t="shared" si="315"/>
        <v/>
      </c>
    </row>
    <row r="2154" spans="1:25" x14ac:dyDescent="0.3">
      <c r="A2154" s="2">
        <v>44152</v>
      </c>
      <c r="B2154">
        <v>12932.5</v>
      </c>
      <c r="C2154">
        <v>12934.0498046875</v>
      </c>
      <c r="D2154">
        <v>12797.099609375</v>
      </c>
      <c r="E2154">
        <v>12874.2001953125</v>
      </c>
      <c r="F2154">
        <v>1385.80004882812</v>
      </c>
      <c r="G2154">
        <v>1412.59997558593</v>
      </c>
      <c r="H2154">
        <v>1380.59997558593</v>
      </c>
      <c r="I2154">
        <v>1408.44995117187</v>
      </c>
      <c r="J2154">
        <v>0.1071563927182</v>
      </c>
      <c r="K2154">
        <v>0.109215597350954</v>
      </c>
      <c r="L2154">
        <v>0.10788381881270399</v>
      </c>
      <c r="M2154" s="19">
        <v>0.109400967035194</v>
      </c>
      <c r="N2154">
        <v>0.105282595302665</v>
      </c>
      <c r="O2154">
        <v>2.5773319055925501E-3</v>
      </c>
      <c r="P2154">
        <v>0.107859927208258</v>
      </c>
      <c r="Q2154">
        <v>0.102705263397073</v>
      </c>
      <c r="R2154" s="6" t="str">
        <f t="shared" si="321"/>
        <v>Upper</v>
      </c>
      <c r="S2154" t="str">
        <f t="shared" si="322"/>
        <v>Upper</v>
      </c>
      <c r="T2154" t="str">
        <f t="shared" si="317"/>
        <v>Above</v>
      </c>
      <c r="U2154" t="str">
        <f t="shared" si="318"/>
        <v>Above</v>
      </c>
      <c r="V2154" t="str">
        <f t="shared" si="319"/>
        <v>Above</v>
      </c>
      <c r="W2154" t="str">
        <f t="shared" si="316"/>
        <v>Above</v>
      </c>
      <c r="X2154" t="str">
        <f t="shared" si="320"/>
        <v>Sell</v>
      </c>
      <c r="Y2154" t="str">
        <f t="shared" si="315"/>
        <v/>
      </c>
    </row>
    <row r="2155" spans="1:25" x14ac:dyDescent="0.3">
      <c r="A2155" s="2">
        <v>44153</v>
      </c>
      <c r="B2155">
        <v>12860.099609375</v>
      </c>
      <c r="C2155">
        <v>12948.849609375</v>
      </c>
      <c r="D2155">
        <v>12819.349609375</v>
      </c>
      <c r="E2155">
        <v>12938.25</v>
      </c>
      <c r="F2155">
        <v>1403</v>
      </c>
      <c r="G2155">
        <v>1419</v>
      </c>
      <c r="H2155">
        <v>1399.05004882812</v>
      </c>
      <c r="I2155">
        <v>1408.69995117187</v>
      </c>
      <c r="J2155">
        <v>0.10909713319617</v>
      </c>
      <c r="K2155">
        <v>0.109585024369472</v>
      </c>
      <c r="L2155">
        <v>0.109135805751406</v>
      </c>
      <c r="M2155" s="19">
        <v>0.108878708571242</v>
      </c>
      <c r="N2155">
        <v>0.105582500524509</v>
      </c>
      <c r="O2155">
        <v>2.6315270882350901E-3</v>
      </c>
      <c r="P2155">
        <v>0.108214027612744</v>
      </c>
      <c r="Q2155">
        <v>0.102950973436274</v>
      </c>
      <c r="R2155" s="6" t="str">
        <f t="shared" si="321"/>
        <v>Upper</v>
      </c>
      <c r="S2155" t="str">
        <f t="shared" si="322"/>
        <v>Upper</v>
      </c>
      <c r="T2155" t="str">
        <f t="shared" si="317"/>
        <v>Above</v>
      </c>
      <c r="U2155" t="str">
        <f t="shared" si="318"/>
        <v>Above</v>
      </c>
      <c r="V2155" t="str">
        <f t="shared" si="319"/>
        <v>Above</v>
      </c>
      <c r="W2155" t="str">
        <f t="shared" si="316"/>
        <v>Above</v>
      </c>
      <c r="X2155" t="str">
        <f t="shared" si="320"/>
        <v>Sell</v>
      </c>
      <c r="Y2155" t="str">
        <f t="shared" si="315"/>
        <v/>
      </c>
    </row>
    <row r="2156" spans="1:25" x14ac:dyDescent="0.3">
      <c r="A2156" s="2">
        <v>44154</v>
      </c>
      <c r="B2156">
        <v>12839.5</v>
      </c>
      <c r="C2156">
        <v>12963</v>
      </c>
      <c r="D2156">
        <v>12745.75</v>
      </c>
      <c r="E2156">
        <v>12771.7001953125</v>
      </c>
      <c r="F2156">
        <v>1389.69995117187</v>
      </c>
      <c r="G2156">
        <v>1399.44995117187</v>
      </c>
      <c r="H2156">
        <v>1368</v>
      </c>
      <c r="I2156">
        <v>1374.34997558593</v>
      </c>
      <c r="J2156">
        <v>0.10823629823372199</v>
      </c>
      <c r="K2156">
        <v>0.107957259212518</v>
      </c>
      <c r="L2156">
        <v>0.10732989427848399</v>
      </c>
      <c r="M2156" s="19">
        <v>0.107609006989559</v>
      </c>
      <c r="N2156">
        <v>0.10574123675782</v>
      </c>
      <c r="O2156">
        <v>2.6542730304793E-3</v>
      </c>
      <c r="P2156">
        <v>0.108395509788299</v>
      </c>
      <c r="Q2156">
        <v>0.103086963727341</v>
      </c>
      <c r="R2156" s="6">
        <f t="shared" si="321"/>
        <v>0</v>
      </c>
      <c r="S2156" t="str">
        <f t="shared" si="322"/>
        <v>Upper</v>
      </c>
      <c r="T2156" t="str">
        <f t="shared" si="317"/>
        <v>Above</v>
      </c>
      <c r="U2156" t="str">
        <f t="shared" si="318"/>
        <v>Above</v>
      </c>
      <c r="V2156" t="str">
        <f t="shared" si="319"/>
        <v>Below</v>
      </c>
      <c r="W2156" t="str">
        <f t="shared" si="316"/>
        <v>Below</v>
      </c>
      <c r="X2156" t="str">
        <f t="shared" si="320"/>
        <v>Sell</v>
      </c>
      <c r="Y2156" t="str">
        <f t="shared" si="315"/>
        <v/>
      </c>
    </row>
    <row r="2157" spans="1:25" x14ac:dyDescent="0.3">
      <c r="A2157" s="2">
        <v>44155</v>
      </c>
      <c r="B2157">
        <v>12813.400390625</v>
      </c>
      <c r="C2157">
        <v>12892.4501953125</v>
      </c>
      <c r="D2157">
        <v>12730.25</v>
      </c>
      <c r="E2157">
        <v>12859.0498046875</v>
      </c>
      <c r="F2157">
        <v>1372.65002441406</v>
      </c>
      <c r="G2157">
        <v>1408.40002441406</v>
      </c>
      <c r="H2157">
        <v>1365.05004882812</v>
      </c>
      <c r="I2157">
        <v>1403.65002441406</v>
      </c>
      <c r="J2157">
        <v>0.10712613221845201</v>
      </c>
      <c r="K2157">
        <v>0.109242231156815</v>
      </c>
      <c r="L2157">
        <v>0.10722884851657399</v>
      </c>
      <c r="M2157" s="19">
        <v>0.10915658977402699</v>
      </c>
      <c r="N2157">
        <v>0.10601558702129001</v>
      </c>
      <c r="O2157">
        <v>2.7118227790268799E-3</v>
      </c>
      <c r="P2157">
        <v>0.108727409800317</v>
      </c>
      <c r="Q2157">
        <v>0.10330376424226299</v>
      </c>
      <c r="R2157" s="6" t="str">
        <f t="shared" si="321"/>
        <v>Upper</v>
      </c>
      <c r="S2157" t="str">
        <f t="shared" si="322"/>
        <v>Upper</v>
      </c>
      <c r="T2157" t="str">
        <f t="shared" si="317"/>
        <v>Above</v>
      </c>
      <c r="U2157" t="str">
        <f t="shared" si="318"/>
        <v>Above</v>
      </c>
      <c r="V2157" t="str">
        <f t="shared" si="319"/>
        <v>Above</v>
      </c>
      <c r="W2157" t="str">
        <f t="shared" si="316"/>
        <v>Above</v>
      </c>
      <c r="X2157" t="str">
        <f t="shared" si="320"/>
        <v>Sell</v>
      </c>
      <c r="Y2157" t="str">
        <f t="shared" si="315"/>
        <v/>
      </c>
    </row>
    <row r="2158" spans="1:25" x14ac:dyDescent="0.3">
      <c r="A2158" s="2">
        <v>44158</v>
      </c>
      <c r="B2158">
        <v>12960.2998046875</v>
      </c>
      <c r="C2158">
        <v>12968.849609375</v>
      </c>
      <c r="D2158">
        <v>12825.7001953125</v>
      </c>
      <c r="E2158">
        <v>12926.4501953125</v>
      </c>
      <c r="F2158">
        <v>1415</v>
      </c>
      <c r="G2158">
        <v>1423.65002441406</v>
      </c>
      <c r="H2158">
        <v>1375.34997558593</v>
      </c>
      <c r="I2158">
        <v>1394.59997558593</v>
      </c>
      <c r="J2158">
        <v>0.109179573105879</v>
      </c>
      <c r="K2158">
        <v>0.10977458042114401</v>
      </c>
      <c r="L2158">
        <v>0.10723390962222799</v>
      </c>
      <c r="M2158" s="19">
        <v>0.10788731279772799</v>
      </c>
      <c r="N2158">
        <v>0.10623072451912299</v>
      </c>
      <c r="O2158">
        <v>2.6792916274148699E-3</v>
      </c>
      <c r="P2158">
        <v>0.108910016146538</v>
      </c>
      <c r="Q2158">
        <v>0.103551432891708</v>
      </c>
      <c r="R2158" s="6" t="str">
        <f t="shared" si="321"/>
        <v>Upper</v>
      </c>
      <c r="S2158" t="str">
        <f t="shared" si="322"/>
        <v>Upper</v>
      </c>
      <c r="T2158" t="str">
        <f t="shared" si="317"/>
        <v>Above</v>
      </c>
      <c r="U2158" t="str">
        <f t="shared" si="318"/>
        <v>Above</v>
      </c>
      <c r="V2158" t="str">
        <f t="shared" si="319"/>
        <v>Below</v>
      </c>
      <c r="W2158" t="str">
        <f t="shared" si="316"/>
        <v>Below</v>
      </c>
      <c r="X2158" t="str">
        <f t="shared" si="320"/>
        <v>Sell</v>
      </c>
      <c r="Y2158" t="str">
        <f t="shared" si="315"/>
        <v/>
      </c>
    </row>
    <row r="2159" spans="1:25" x14ac:dyDescent="0.3">
      <c r="A2159" s="2">
        <v>44159</v>
      </c>
      <c r="B2159">
        <v>13002.599609375</v>
      </c>
      <c r="C2159">
        <v>13079.099609375</v>
      </c>
      <c r="D2159">
        <v>12978</v>
      </c>
      <c r="E2159">
        <v>13055.150390625</v>
      </c>
      <c r="F2159">
        <v>1408</v>
      </c>
      <c r="G2159">
        <v>1445</v>
      </c>
      <c r="H2159">
        <v>1402.05004882812</v>
      </c>
      <c r="I2159">
        <v>1438.19995117187</v>
      </c>
      <c r="J2159">
        <v>0.108286038353808</v>
      </c>
      <c r="K2159">
        <v>0.110481611361399</v>
      </c>
      <c r="L2159">
        <v>0.108032828542774</v>
      </c>
      <c r="M2159" s="19">
        <v>0.110163415061434</v>
      </c>
      <c r="N2159">
        <v>0.10659390143559</v>
      </c>
      <c r="O2159">
        <v>2.6962647392475701E-3</v>
      </c>
      <c r="P2159">
        <v>0.109290166174838</v>
      </c>
      <c r="Q2159">
        <v>0.103897636696343</v>
      </c>
      <c r="R2159" s="6" t="str">
        <f t="shared" si="321"/>
        <v>Upper</v>
      </c>
      <c r="S2159" t="str">
        <f t="shared" si="322"/>
        <v>Upper</v>
      </c>
      <c r="T2159" t="str">
        <f t="shared" si="317"/>
        <v>Above</v>
      </c>
      <c r="U2159" t="str">
        <f t="shared" si="318"/>
        <v>Above</v>
      </c>
      <c r="V2159" t="str">
        <f t="shared" si="319"/>
        <v>Above</v>
      </c>
      <c r="W2159" t="str">
        <f t="shared" si="316"/>
        <v>Above</v>
      </c>
      <c r="X2159" t="str">
        <f t="shared" si="320"/>
        <v>Sell</v>
      </c>
      <c r="Y2159" t="str">
        <f t="shared" si="315"/>
        <v/>
      </c>
    </row>
    <row r="2160" spans="1:25" x14ac:dyDescent="0.3">
      <c r="A2160" s="2">
        <v>44160</v>
      </c>
      <c r="B2160">
        <v>13130</v>
      </c>
      <c r="C2160">
        <v>13145.849609375</v>
      </c>
      <c r="D2160">
        <v>12833.650390625</v>
      </c>
      <c r="E2160">
        <v>12858.400390625</v>
      </c>
      <c r="F2160">
        <v>1451.30004882812</v>
      </c>
      <c r="G2160">
        <v>1464.40002441406</v>
      </c>
      <c r="H2160">
        <v>1397</v>
      </c>
      <c r="I2160">
        <v>1402.80004882812</v>
      </c>
      <c r="J2160">
        <v>0.110533133954921</v>
      </c>
      <c r="K2160">
        <v>0.11139637740642599</v>
      </c>
      <c r="L2160">
        <v>0.108854453524813</v>
      </c>
      <c r="M2160" s="19">
        <v>0.109095999985418</v>
      </c>
      <c r="N2160">
        <v>0.106862990065605</v>
      </c>
      <c r="O2160">
        <v>2.6620809829715E-3</v>
      </c>
      <c r="P2160">
        <v>0.10952507104857701</v>
      </c>
      <c r="Q2160">
        <v>0.10420090908263401</v>
      </c>
      <c r="R2160" s="6" t="str">
        <f t="shared" si="321"/>
        <v>Upper</v>
      </c>
      <c r="S2160" t="str">
        <f t="shared" si="322"/>
        <v>Upper</v>
      </c>
      <c r="T2160" t="str">
        <f t="shared" si="317"/>
        <v>Above</v>
      </c>
      <c r="U2160" t="str">
        <f t="shared" si="318"/>
        <v>Above</v>
      </c>
      <c r="V2160" t="str">
        <f t="shared" si="319"/>
        <v>Below</v>
      </c>
      <c r="W2160" t="str">
        <f t="shared" si="316"/>
        <v>Below</v>
      </c>
      <c r="X2160" t="str">
        <f t="shared" si="320"/>
        <v>Sell</v>
      </c>
      <c r="Y2160" t="str">
        <f t="shared" si="315"/>
        <v/>
      </c>
    </row>
    <row r="2161" spans="1:25" x14ac:dyDescent="0.3">
      <c r="A2161" s="2">
        <v>44161</v>
      </c>
      <c r="B2161">
        <v>12906.4501953125</v>
      </c>
      <c r="C2161">
        <v>13018</v>
      </c>
      <c r="D2161">
        <v>12790.400390625</v>
      </c>
      <c r="E2161">
        <v>12987</v>
      </c>
      <c r="F2161">
        <v>1415</v>
      </c>
      <c r="G2161">
        <v>1432</v>
      </c>
      <c r="H2161">
        <v>1387</v>
      </c>
      <c r="I2161">
        <v>1426.65002441406</v>
      </c>
      <c r="J2161">
        <v>0.109635103269054</v>
      </c>
      <c r="K2161">
        <v>0.110001536334306</v>
      </c>
      <c r="L2161">
        <v>0.108440702217315</v>
      </c>
      <c r="M2161" s="19">
        <v>0.109852161732044</v>
      </c>
      <c r="N2161">
        <v>0.107199412025363</v>
      </c>
      <c r="O2161">
        <v>2.58880442775396E-3</v>
      </c>
      <c r="P2161">
        <v>0.109788216453117</v>
      </c>
      <c r="Q2161">
        <v>0.104610607597609</v>
      </c>
      <c r="R2161" s="6" t="str">
        <f t="shared" si="321"/>
        <v>Upper</v>
      </c>
      <c r="S2161" t="str">
        <f t="shared" si="322"/>
        <v>Upper</v>
      </c>
      <c r="T2161" t="str">
        <f t="shared" si="317"/>
        <v>Above</v>
      </c>
      <c r="U2161" t="str">
        <f t="shared" si="318"/>
        <v>Above</v>
      </c>
      <c r="V2161" t="str">
        <f t="shared" si="319"/>
        <v>Above</v>
      </c>
      <c r="W2161" t="str">
        <f t="shared" si="316"/>
        <v>Above</v>
      </c>
      <c r="X2161" t="str">
        <f t="shared" si="320"/>
        <v>Sell</v>
      </c>
      <c r="Y2161" t="str">
        <f t="shared" si="315"/>
        <v/>
      </c>
    </row>
    <row r="2162" spans="1:25" x14ac:dyDescent="0.3">
      <c r="A2162" s="2">
        <v>44162</v>
      </c>
      <c r="B2162">
        <v>13012.0498046875</v>
      </c>
      <c r="C2162">
        <v>13035.2998046875</v>
      </c>
      <c r="D2162">
        <v>12914.2998046875</v>
      </c>
      <c r="E2162">
        <v>12968.9501953125</v>
      </c>
      <c r="F2162">
        <v>1431.80004882812</v>
      </c>
      <c r="G2162">
        <v>1446</v>
      </c>
      <c r="H2162">
        <v>1415.55004882812</v>
      </c>
      <c r="I2162">
        <v>1440.84997558593</v>
      </c>
      <c r="J2162">
        <v>0.110036471602831</v>
      </c>
      <c r="K2162">
        <v>0.11092955449172</v>
      </c>
      <c r="L2162">
        <v>0.109611056753872</v>
      </c>
      <c r="M2162" s="19">
        <v>0.111099969842333</v>
      </c>
      <c r="N2162">
        <v>0.10766821260885399</v>
      </c>
      <c r="O2162">
        <v>2.3860839485967699E-3</v>
      </c>
      <c r="P2162">
        <v>0.110054296557451</v>
      </c>
      <c r="Q2162">
        <v>0.105282128660257</v>
      </c>
      <c r="R2162" s="6" t="str">
        <f t="shared" si="321"/>
        <v>Upper</v>
      </c>
      <c r="S2162" t="str">
        <f t="shared" si="322"/>
        <v>Upper</v>
      </c>
      <c r="T2162" t="str">
        <f t="shared" si="317"/>
        <v>Above</v>
      </c>
      <c r="U2162" t="str">
        <f t="shared" si="318"/>
        <v>Above</v>
      </c>
      <c r="V2162" t="str">
        <f t="shared" si="319"/>
        <v>Above</v>
      </c>
      <c r="W2162" t="str">
        <f t="shared" si="316"/>
        <v>Above</v>
      </c>
      <c r="X2162" t="str">
        <f t="shared" si="320"/>
        <v>Sell</v>
      </c>
      <c r="Y2162" t="str">
        <f t="shared" si="315"/>
        <v/>
      </c>
    </row>
    <row r="2163" spans="1:25" x14ac:dyDescent="0.3">
      <c r="A2163" s="2">
        <v>44166</v>
      </c>
      <c r="B2163">
        <v>13062.2001953125</v>
      </c>
      <c r="C2163">
        <v>13128.400390625</v>
      </c>
      <c r="D2163">
        <v>12962.7998046875</v>
      </c>
      <c r="E2163">
        <v>13109.0498046875</v>
      </c>
      <c r="F2163">
        <v>1440.84997558593</v>
      </c>
      <c r="G2163">
        <v>1449</v>
      </c>
      <c r="H2163">
        <v>1425.5</v>
      </c>
      <c r="I2163">
        <v>1433.30004882812</v>
      </c>
      <c r="J2163">
        <v>0.110306836064494</v>
      </c>
      <c r="K2163">
        <v>0.11037140526539101</v>
      </c>
      <c r="L2163">
        <v>0.109968526975516</v>
      </c>
      <c r="M2163" s="19">
        <v>0.109336684975871</v>
      </c>
      <c r="N2163">
        <v>0.108052117181989</v>
      </c>
      <c r="O2163">
        <v>1.9452392563448901E-3</v>
      </c>
      <c r="P2163">
        <v>0.109997356438334</v>
      </c>
      <c r="Q2163">
        <v>0.10610687792564399</v>
      </c>
      <c r="R2163" s="6" t="str">
        <f t="shared" si="321"/>
        <v>Upper</v>
      </c>
      <c r="S2163" t="str">
        <f t="shared" si="322"/>
        <v>Upper</v>
      </c>
      <c r="T2163" t="str">
        <f t="shared" si="317"/>
        <v>Above</v>
      </c>
      <c r="U2163" t="str">
        <f t="shared" si="318"/>
        <v>Above</v>
      </c>
      <c r="V2163" t="str">
        <f t="shared" si="319"/>
        <v>Below</v>
      </c>
      <c r="W2163" t="str">
        <f t="shared" si="316"/>
        <v>Below</v>
      </c>
      <c r="X2163" t="str">
        <f t="shared" si="320"/>
        <v>Sell</v>
      </c>
      <c r="Y2163" t="str">
        <f t="shared" ref="Y2163:Y2226" si="323">+IF(X2163&lt;&gt;X2162,X2163,"")</f>
        <v/>
      </c>
    </row>
    <row r="2164" spans="1:25" x14ac:dyDescent="0.3">
      <c r="A2164" s="2">
        <v>44167</v>
      </c>
      <c r="B2164">
        <v>13121.400390625</v>
      </c>
      <c r="C2164">
        <v>13128.5</v>
      </c>
      <c r="D2164">
        <v>12983.5498046875</v>
      </c>
      <c r="E2164">
        <v>13113.75</v>
      </c>
      <c r="F2164">
        <v>1431</v>
      </c>
      <c r="G2164">
        <v>1431.80004882812</v>
      </c>
      <c r="H2164">
        <v>1394.80004882812</v>
      </c>
      <c r="I2164">
        <v>1406.94995117187</v>
      </c>
      <c r="J2164">
        <v>0.10905848136624301</v>
      </c>
      <c r="K2164">
        <v>0.109060444744496</v>
      </c>
      <c r="L2164">
        <v>0.10742825111854599</v>
      </c>
      <c r="M2164" s="19">
        <v>0.10728814802568799</v>
      </c>
      <c r="N2164">
        <v>0.10820941884155499</v>
      </c>
      <c r="O2164">
        <v>1.72742299387238E-3</v>
      </c>
      <c r="P2164">
        <v>0.109936841835428</v>
      </c>
      <c r="Q2164">
        <v>0.106481995847683</v>
      </c>
      <c r="R2164" s="6">
        <f t="shared" si="321"/>
        <v>0</v>
      </c>
      <c r="S2164" t="str">
        <f t="shared" si="322"/>
        <v>Upper</v>
      </c>
      <c r="T2164" t="str">
        <f t="shared" si="317"/>
        <v>Above</v>
      </c>
      <c r="U2164" t="str">
        <f t="shared" si="318"/>
        <v>Above</v>
      </c>
      <c r="V2164" t="str">
        <f t="shared" si="319"/>
        <v>Below</v>
      </c>
      <c r="W2164" t="str">
        <f t="shared" si="316"/>
        <v>Below</v>
      </c>
      <c r="X2164" t="str">
        <f t="shared" si="320"/>
        <v>Sell</v>
      </c>
      <c r="Y2164" t="str">
        <f t="shared" si="323"/>
        <v/>
      </c>
    </row>
    <row r="2165" spans="1:25" x14ac:dyDescent="0.3">
      <c r="A2165" s="2">
        <v>44168</v>
      </c>
      <c r="B2165">
        <v>13215.2998046875</v>
      </c>
      <c r="C2165">
        <v>13216.599609375</v>
      </c>
      <c r="D2165">
        <v>13107.900390625</v>
      </c>
      <c r="E2165">
        <v>13133.900390625</v>
      </c>
      <c r="F2165">
        <v>1429</v>
      </c>
      <c r="G2165">
        <v>1432</v>
      </c>
      <c r="H2165">
        <v>1374.05004882812</v>
      </c>
      <c r="I2165">
        <v>1377.19995117187</v>
      </c>
      <c r="J2165">
        <v>0.10813224225856199</v>
      </c>
      <c r="K2165">
        <v>0.108348595124591</v>
      </c>
      <c r="L2165">
        <v>0.104826097840266</v>
      </c>
      <c r="M2165" s="19">
        <v>0.104858412977985</v>
      </c>
      <c r="N2165">
        <v>0.10817045879814501</v>
      </c>
      <c r="O2165">
        <v>1.7959093204635401E-3</v>
      </c>
      <c r="P2165">
        <v>0.10996636811860901</v>
      </c>
      <c r="Q2165">
        <v>0.106374549477682</v>
      </c>
      <c r="R2165" s="6" t="str">
        <f t="shared" si="321"/>
        <v>Lower</v>
      </c>
      <c r="S2165" t="str">
        <f t="shared" si="322"/>
        <v>Lower</v>
      </c>
      <c r="T2165" t="str">
        <f t="shared" si="317"/>
        <v>Below</v>
      </c>
      <c r="U2165" t="str">
        <f t="shared" si="318"/>
        <v>Above</v>
      </c>
      <c r="V2165" t="str">
        <f t="shared" si="319"/>
        <v>Below</v>
      </c>
      <c r="W2165" t="str">
        <f t="shared" si="316"/>
        <v>Below</v>
      </c>
      <c r="X2165" t="str">
        <f t="shared" si="320"/>
        <v>Sell</v>
      </c>
      <c r="Y2165" t="str">
        <f t="shared" si="323"/>
        <v/>
      </c>
    </row>
    <row r="2166" spans="1:25" x14ac:dyDescent="0.3">
      <c r="A2166" s="2">
        <v>44169</v>
      </c>
      <c r="B2166">
        <v>13177.400390625</v>
      </c>
      <c r="C2166">
        <v>13280.0498046875</v>
      </c>
      <c r="D2166">
        <v>13152.849609375</v>
      </c>
      <c r="E2166">
        <v>13258.5498046875</v>
      </c>
      <c r="F2166">
        <v>1381</v>
      </c>
      <c r="G2166">
        <v>1401.44995117187</v>
      </c>
      <c r="H2166">
        <v>1373.30004882812</v>
      </c>
      <c r="I2166">
        <v>1385.59997558593</v>
      </c>
      <c r="J2166">
        <v>0.104800640419373</v>
      </c>
      <c r="K2166">
        <v>0.105530474040632</v>
      </c>
      <c r="L2166">
        <v>0.10441083792589501</v>
      </c>
      <c r="M2166" s="19">
        <v>0.104506148560536</v>
      </c>
      <c r="N2166">
        <v>0.10811634386225499</v>
      </c>
      <c r="O2166">
        <v>1.8915648348241301E-3</v>
      </c>
      <c r="P2166">
        <v>0.11000790869707899</v>
      </c>
      <c r="Q2166">
        <v>0.10622477902743099</v>
      </c>
      <c r="R2166" s="6" t="str">
        <f t="shared" si="321"/>
        <v>Lower</v>
      </c>
      <c r="S2166" t="str">
        <f t="shared" si="322"/>
        <v>Lower</v>
      </c>
      <c r="T2166" t="str">
        <f t="shared" si="317"/>
        <v>Below</v>
      </c>
      <c r="U2166" t="str">
        <f t="shared" si="318"/>
        <v>Above</v>
      </c>
      <c r="V2166" t="str">
        <f t="shared" si="319"/>
        <v>Below</v>
      </c>
      <c r="W2166" t="str">
        <f t="shared" si="316"/>
        <v>Below</v>
      </c>
      <c r="X2166" t="str">
        <f t="shared" si="320"/>
        <v>Sell</v>
      </c>
      <c r="Y2166" t="str">
        <f t="shared" si="323"/>
        <v/>
      </c>
    </row>
    <row r="2167" spans="1:25" x14ac:dyDescent="0.3">
      <c r="A2167" s="2">
        <v>44172</v>
      </c>
      <c r="B2167">
        <v>13264.849609375</v>
      </c>
      <c r="C2167">
        <v>13366.650390625</v>
      </c>
      <c r="D2167">
        <v>13241.9501953125</v>
      </c>
      <c r="E2167">
        <v>13355.75</v>
      </c>
      <c r="F2167">
        <v>1375</v>
      </c>
      <c r="G2167">
        <v>1379.94995117187</v>
      </c>
      <c r="H2167">
        <v>1358.09997558593</v>
      </c>
      <c r="I2167">
        <v>1372.25</v>
      </c>
      <c r="J2167">
        <v>0.10365741342654999</v>
      </c>
      <c r="K2167">
        <v>0.103238276669503</v>
      </c>
      <c r="L2167">
        <v>0.102560420146172</v>
      </c>
      <c r="M2167" s="19">
        <v>0.10274600827359</v>
      </c>
      <c r="N2167">
        <v>0.108017800395732</v>
      </c>
      <c r="O2167">
        <v>2.11600728982001E-3</v>
      </c>
      <c r="P2167">
        <v>0.110133807685552</v>
      </c>
      <c r="Q2167">
        <v>0.105901793105912</v>
      </c>
      <c r="R2167" s="6" t="str">
        <f t="shared" si="321"/>
        <v>Lower</v>
      </c>
      <c r="S2167" t="str">
        <f t="shared" si="322"/>
        <v>Lower</v>
      </c>
      <c r="T2167" t="str">
        <f t="shared" si="317"/>
        <v>Below</v>
      </c>
      <c r="U2167" t="str">
        <f t="shared" si="318"/>
        <v>Above</v>
      </c>
      <c r="V2167" t="str">
        <f t="shared" si="319"/>
        <v>Below</v>
      </c>
      <c r="W2167" t="str">
        <f t="shared" si="316"/>
        <v>Below</v>
      </c>
      <c r="X2167" t="str">
        <f t="shared" si="320"/>
        <v>Sell</v>
      </c>
      <c r="Y2167" t="str">
        <f t="shared" si="323"/>
        <v/>
      </c>
    </row>
    <row r="2168" spans="1:25" x14ac:dyDescent="0.3">
      <c r="A2168" s="2">
        <v>44173</v>
      </c>
      <c r="B2168">
        <v>13393.849609375</v>
      </c>
      <c r="C2168">
        <v>13435.4501953125</v>
      </c>
      <c r="D2168">
        <v>13311.0498046875</v>
      </c>
      <c r="E2168">
        <v>13392.9501953125</v>
      </c>
      <c r="F2168">
        <v>1375</v>
      </c>
      <c r="G2168">
        <v>1388.80004882812</v>
      </c>
      <c r="H2168">
        <v>1365.15002441406</v>
      </c>
      <c r="I2168">
        <v>1376.30004882812</v>
      </c>
      <c r="J2168">
        <v>0.102659059202633</v>
      </c>
      <c r="K2168">
        <v>0.103368329950913</v>
      </c>
      <c r="L2168">
        <v>0.102557652810623</v>
      </c>
      <c r="M2168" s="19">
        <v>0.10276302299024601</v>
      </c>
      <c r="N2168">
        <v>0.10782450165822099</v>
      </c>
      <c r="O2168">
        <v>2.4062295783227701E-3</v>
      </c>
      <c r="P2168">
        <v>0.11023073123654401</v>
      </c>
      <c r="Q2168">
        <v>0.105418272079899</v>
      </c>
      <c r="R2168" s="6" t="str">
        <f t="shared" si="321"/>
        <v>Lower</v>
      </c>
      <c r="S2168" t="str">
        <f t="shared" si="322"/>
        <v>Lower</v>
      </c>
      <c r="T2168" t="str">
        <f t="shared" si="317"/>
        <v>Below</v>
      </c>
      <c r="U2168" t="str">
        <f t="shared" si="318"/>
        <v>Above</v>
      </c>
      <c r="V2168" t="str">
        <f t="shared" si="319"/>
        <v>Below</v>
      </c>
      <c r="W2168" t="str">
        <f t="shared" si="316"/>
        <v>Below</v>
      </c>
      <c r="X2168" t="str">
        <f t="shared" si="320"/>
        <v>Sell</v>
      </c>
      <c r="Y2168" t="str">
        <f t="shared" si="323"/>
        <v/>
      </c>
    </row>
    <row r="2169" spans="1:25" x14ac:dyDescent="0.3">
      <c r="A2169" s="2">
        <v>44174</v>
      </c>
      <c r="B2169">
        <v>13458.099609375</v>
      </c>
      <c r="C2169">
        <v>13548.900390625</v>
      </c>
      <c r="D2169">
        <v>13449.599609375</v>
      </c>
      <c r="E2169">
        <v>13529.099609375</v>
      </c>
      <c r="F2169">
        <v>1377</v>
      </c>
      <c r="G2169">
        <v>1410.05004882812</v>
      </c>
      <c r="H2169">
        <v>1375.05004882812</v>
      </c>
      <c r="I2169">
        <v>1407.19995117187</v>
      </c>
      <c r="J2169">
        <v>0.102317566370275</v>
      </c>
      <c r="K2169">
        <v>0.10407117981351401</v>
      </c>
      <c r="L2169">
        <v>0.102237247856036</v>
      </c>
      <c r="M2169" s="19">
        <v>0.10401283099407101</v>
      </c>
      <c r="N2169">
        <v>0.107646182085709</v>
      </c>
      <c r="O2169">
        <v>2.5530331686948599E-3</v>
      </c>
      <c r="P2169">
        <v>0.110199215254404</v>
      </c>
      <c r="Q2169">
        <v>0.105093148917015</v>
      </c>
      <c r="R2169" s="6" t="str">
        <f t="shared" si="321"/>
        <v>Lower</v>
      </c>
      <c r="S2169" t="str">
        <f t="shared" si="322"/>
        <v>Lower</v>
      </c>
      <c r="T2169" t="str">
        <f t="shared" si="317"/>
        <v>Below</v>
      </c>
      <c r="U2169" t="str">
        <f t="shared" si="318"/>
        <v>Above</v>
      </c>
      <c r="V2169" t="str">
        <f t="shared" si="319"/>
        <v>Below</v>
      </c>
      <c r="W2169" t="str">
        <f t="shared" si="316"/>
        <v>Below</v>
      </c>
      <c r="X2169" t="str">
        <f t="shared" si="320"/>
        <v>Sell</v>
      </c>
      <c r="Y2169" t="str">
        <f t="shared" si="323"/>
        <v/>
      </c>
    </row>
    <row r="2170" spans="1:25" x14ac:dyDescent="0.3">
      <c r="A2170" s="2">
        <v>44175</v>
      </c>
      <c r="B2170">
        <v>13488.5</v>
      </c>
      <c r="C2170">
        <v>13503.5498046875</v>
      </c>
      <c r="D2170">
        <v>13399.2998046875</v>
      </c>
      <c r="E2170">
        <v>13478.2998046875</v>
      </c>
      <c r="F2170">
        <v>1398</v>
      </c>
      <c r="G2170">
        <v>1402</v>
      </c>
      <c r="H2170">
        <v>1375.75</v>
      </c>
      <c r="I2170">
        <v>1385.84997558593</v>
      </c>
      <c r="J2170">
        <v>0.103643844756644</v>
      </c>
      <c r="K2170">
        <v>0.103824551342293</v>
      </c>
      <c r="L2170">
        <v>0.102673275473597</v>
      </c>
      <c r="M2170" s="19">
        <v>0.102820830198773</v>
      </c>
      <c r="N2170">
        <v>0.107270482901989</v>
      </c>
      <c r="O2170">
        <v>2.6859661719450699E-3</v>
      </c>
      <c r="P2170">
        <v>0.109956449073934</v>
      </c>
      <c r="Q2170">
        <v>0.104584516730044</v>
      </c>
      <c r="R2170" s="6" t="str">
        <f t="shared" si="321"/>
        <v>Lower</v>
      </c>
      <c r="S2170" t="str">
        <f t="shared" si="322"/>
        <v>Lower</v>
      </c>
      <c r="T2170" t="str">
        <f t="shared" si="317"/>
        <v>Below</v>
      </c>
      <c r="U2170" t="str">
        <f t="shared" si="318"/>
        <v>Above</v>
      </c>
      <c r="V2170" t="str">
        <f t="shared" si="319"/>
        <v>Below</v>
      </c>
      <c r="W2170" t="str">
        <f t="shared" si="316"/>
        <v>Below</v>
      </c>
      <c r="X2170" t="str">
        <f t="shared" si="320"/>
        <v>Sell</v>
      </c>
      <c r="Y2170" t="str">
        <f t="shared" si="323"/>
        <v/>
      </c>
    </row>
    <row r="2171" spans="1:25" x14ac:dyDescent="0.3">
      <c r="A2171" s="2">
        <v>44176</v>
      </c>
      <c r="B2171">
        <v>13512.2998046875</v>
      </c>
      <c r="C2171">
        <v>13579.349609375</v>
      </c>
      <c r="D2171">
        <v>13402.849609375</v>
      </c>
      <c r="E2171">
        <v>13513.849609375</v>
      </c>
      <c r="F2171">
        <v>1390.05004882812</v>
      </c>
      <c r="G2171">
        <v>1395</v>
      </c>
      <c r="H2171">
        <v>1373</v>
      </c>
      <c r="I2171">
        <v>1382.80004882812</v>
      </c>
      <c r="J2171">
        <v>0.102872943090406</v>
      </c>
      <c r="K2171">
        <v>0.102729515045176</v>
      </c>
      <c r="L2171">
        <v>0.1024409017497</v>
      </c>
      <c r="M2171" s="19">
        <v>0.102324658687102</v>
      </c>
      <c r="N2171">
        <v>0.10693556847128501</v>
      </c>
      <c r="O2171">
        <v>2.8674265322218701E-3</v>
      </c>
      <c r="P2171">
        <v>0.109802995003507</v>
      </c>
      <c r="Q2171">
        <v>0.104068141939063</v>
      </c>
      <c r="R2171" s="6" t="str">
        <f t="shared" si="321"/>
        <v>Lower</v>
      </c>
      <c r="S2171" t="str">
        <f t="shared" si="322"/>
        <v>Lower</v>
      </c>
      <c r="T2171" t="str">
        <f t="shared" si="317"/>
        <v>Below</v>
      </c>
      <c r="U2171" t="str">
        <f t="shared" si="318"/>
        <v>Above</v>
      </c>
      <c r="V2171" t="str">
        <f t="shared" si="319"/>
        <v>Below</v>
      </c>
      <c r="W2171" t="str">
        <f t="shared" si="316"/>
        <v>Below</v>
      </c>
      <c r="X2171" t="str">
        <f t="shared" si="320"/>
        <v>Sell</v>
      </c>
      <c r="Y2171" t="str">
        <f t="shared" si="323"/>
        <v/>
      </c>
    </row>
    <row r="2172" spans="1:25" x14ac:dyDescent="0.3">
      <c r="A2172" s="2">
        <v>44179</v>
      </c>
      <c r="B2172">
        <v>13571.4501953125</v>
      </c>
      <c r="C2172">
        <v>13597.5</v>
      </c>
      <c r="D2172">
        <v>13472.4501953125</v>
      </c>
      <c r="E2172">
        <v>13558.150390625</v>
      </c>
      <c r="F2172">
        <v>1383</v>
      </c>
      <c r="G2172">
        <v>1388</v>
      </c>
      <c r="H2172">
        <v>1368</v>
      </c>
      <c r="I2172">
        <v>1372.15002441406</v>
      </c>
      <c r="J2172">
        <v>0.10190510078854199</v>
      </c>
      <c r="K2172">
        <v>0.102077587791873</v>
      </c>
      <c r="L2172">
        <v>0.101540549801102</v>
      </c>
      <c r="M2172" s="19">
        <v>0.10120480927566999</v>
      </c>
      <c r="N2172">
        <v>0.106591500411246</v>
      </c>
      <c r="O2172">
        <v>3.1235154184886E-3</v>
      </c>
      <c r="P2172">
        <v>0.109715015829735</v>
      </c>
      <c r="Q2172">
        <v>0.103467984992758</v>
      </c>
      <c r="R2172" s="6" t="str">
        <f t="shared" si="321"/>
        <v>Lower</v>
      </c>
      <c r="S2172" t="str">
        <f t="shared" si="322"/>
        <v>Lower</v>
      </c>
      <c r="T2172" t="str">
        <f t="shared" si="317"/>
        <v>Below</v>
      </c>
      <c r="U2172" t="str">
        <f t="shared" si="318"/>
        <v>Above</v>
      </c>
      <c r="V2172" t="str">
        <f t="shared" si="319"/>
        <v>Below</v>
      </c>
      <c r="W2172" t="str">
        <f t="shared" si="316"/>
        <v>Below</v>
      </c>
      <c r="X2172" t="str">
        <f t="shared" si="320"/>
        <v>Sell</v>
      </c>
      <c r="Y2172" t="str">
        <f t="shared" si="323"/>
        <v/>
      </c>
    </row>
    <row r="2173" spans="1:25" x14ac:dyDescent="0.3">
      <c r="A2173" s="2">
        <v>44180</v>
      </c>
      <c r="B2173">
        <v>13547.2001953125</v>
      </c>
      <c r="C2173">
        <v>13589.650390625</v>
      </c>
      <c r="D2173">
        <v>13447.0498046875</v>
      </c>
      <c r="E2173">
        <v>13567.849609375</v>
      </c>
      <c r="F2173">
        <v>1380.80004882812</v>
      </c>
      <c r="G2173">
        <v>1394.94995117187</v>
      </c>
      <c r="H2173">
        <v>1366</v>
      </c>
      <c r="I2173">
        <v>1391.30004882812</v>
      </c>
      <c r="J2173">
        <v>0.101925123193049</v>
      </c>
      <c r="K2173">
        <v>0.102647964522634</v>
      </c>
      <c r="L2173">
        <v>0.101583620187368</v>
      </c>
      <c r="M2173" s="19">
        <v>0.102543887858749</v>
      </c>
      <c r="N2173">
        <v>0.106377478730363</v>
      </c>
      <c r="O2173">
        <v>3.2507770645944E-3</v>
      </c>
      <c r="P2173">
        <v>0.109628255794957</v>
      </c>
      <c r="Q2173">
        <v>0.103126701665768</v>
      </c>
      <c r="R2173" s="6" t="str">
        <f t="shared" si="321"/>
        <v>Lower</v>
      </c>
      <c r="S2173" t="str">
        <f t="shared" si="322"/>
        <v>Lower</v>
      </c>
      <c r="T2173" t="str">
        <f t="shared" si="317"/>
        <v>Below</v>
      </c>
      <c r="U2173" t="str">
        <f t="shared" si="318"/>
        <v>Above</v>
      </c>
      <c r="V2173" t="str">
        <f t="shared" si="319"/>
        <v>Below</v>
      </c>
      <c r="W2173" t="str">
        <f t="shared" si="316"/>
        <v>Below</v>
      </c>
      <c r="X2173" t="str">
        <f t="shared" si="320"/>
        <v>Sell</v>
      </c>
      <c r="Y2173" t="str">
        <f t="shared" si="323"/>
        <v/>
      </c>
    </row>
    <row r="2174" spans="1:25" x14ac:dyDescent="0.3">
      <c r="A2174" s="2">
        <v>44181</v>
      </c>
      <c r="B2174">
        <v>13663.099609375</v>
      </c>
      <c r="C2174">
        <v>13692.349609375</v>
      </c>
      <c r="D2174">
        <v>13606.4501953125</v>
      </c>
      <c r="E2174">
        <v>13682.7001953125</v>
      </c>
      <c r="F2174">
        <v>1404</v>
      </c>
      <c r="G2174">
        <v>1416.80004882812</v>
      </c>
      <c r="H2174">
        <v>1394.5</v>
      </c>
      <c r="I2174">
        <v>1410.69995117187</v>
      </c>
      <c r="J2174">
        <v>0.10275852772358</v>
      </c>
      <c r="K2174">
        <v>0.10347384409890099</v>
      </c>
      <c r="L2174">
        <v>0.102488156718525</v>
      </c>
      <c r="M2174" s="19">
        <v>0.103100991108111</v>
      </c>
      <c r="N2174">
        <v>0.106062479934009</v>
      </c>
      <c r="O2174">
        <v>3.2476135669571001E-3</v>
      </c>
      <c r="P2174">
        <v>0.109310093500966</v>
      </c>
      <c r="Q2174">
        <v>0.102814866367052</v>
      </c>
      <c r="R2174" s="6" t="str">
        <f t="shared" si="321"/>
        <v>Lower</v>
      </c>
      <c r="S2174" t="str">
        <f t="shared" si="322"/>
        <v>Lower</v>
      </c>
      <c r="T2174" t="str">
        <f t="shared" si="317"/>
        <v>Above</v>
      </c>
      <c r="U2174" t="str">
        <f t="shared" si="318"/>
        <v>Above</v>
      </c>
      <c r="V2174" t="str">
        <f t="shared" si="319"/>
        <v>Below</v>
      </c>
      <c r="W2174" t="str">
        <f t="shared" si="316"/>
        <v>Above</v>
      </c>
      <c r="X2174" t="str">
        <f t="shared" si="320"/>
        <v>Buy</v>
      </c>
      <c r="Y2174" t="str">
        <f t="shared" si="323"/>
        <v>Buy</v>
      </c>
    </row>
    <row r="2175" spans="1:25" x14ac:dyDescent="0.3">
      <c r="A2175" s="2">
        <v>44182</v>
      </c>
      <c r="B2175">
        <v>13713.5498046875</v>
      </c>
      <c r="C2175">
        <v>13773.25</v>
      </c>
      <c r="D2175">
        <v>13673.5498046875</v>
      </c>
      <c r="E2175">
        <v>13740.7001953125</v>
      </c>
      <c r="F2175">
        <v>1418.59997558593</v>
      </c>
      <c r="G2175">
        <v>1445</v>
      </c>
      <c r="H2175">
        <v>1404.5</v>
      </c>
      <c r="I2175">
        <v>1441.80004882812</v>
      </c>
      <c r="J2175">
        <v>0.103445132426692</v>
      </c>
      <c r="K2175">
        <v>0.104913509883288</v>
      </c>
      <c r="L2175">
        <v>0.102716560078533</v>
      </c>
      <c r="M2175" s="19">
        <v>0.104929154143104</v>
      </c>
      <c r="N2175">
        <v>0.10586500221260201</v>
      </c>
      <c r="O2175">
        <v>3.1868662905869699E-3</v>
      </c>
      <c r="P2175">
        <v>0.109051868503189</v>
      </c>
      <c r="Q2175">
        <v>0.102678135922015</v>
      </c>
      <c r="R2175" s="6">
        <f t="shared" si="321"/>
        <v>0</v>
      </c>
      <c r="S2175" t="str">
        <f t="shared" si="322"/>
        <v>Lower</v>
      </c>
      <c r="T2175" t="str">
        <f t="shared" si="317"/>
        <v>Above</v>
      </c>
      <c r="U2175" t="str">
        <f t="shared" si="318"/>
        <v>Above</v>
      </c>
      <c r="V2175" t="str">
        <f t="shared" si="319"/>
        <v>Below</v>
      </c>
      <c r="W2175" t="str">
        <f t="shared" si="316"/>
        <v>Above</v>
      </c>
      <c r="X2175" t="str">
        <f t="shared" si="320"/>
        <v>Buy</v>
      </c>
      <c r="Y2175" t="str">
        <f t="shared" si="323"/>
        <v/>
      </c>
    </row>
    <row r="2176" spans="1:25" x14ac:dyDescent="0.3">
      <c r="A2176" s="2">
        <v>44183</v>
      </c>
      <c r="B2176">
        <v>13764.400390625</v>
      </c>
      <c r="C2176">
        <v>13772.849609375</v>
      </c>
      <c r="D2176">
        <v>13658.599609375</v>
      </c>
      <c r="E2176">
        <v>13760.5498046875</v>
      </c>
      <c r="F2176">
        <v>1435</v>
      </c>
      <c r="G2176">
        <v>1439.69995117187</v>
      </c>
      <c r="H2176">
        <v>1406.30004882812</v>
      </c>
      <c r="I2176">
        <v>1411.34997558593</v>
      </c>
      <c r="J2176">
        <v>0.10425445055909401</v>
      </c>
      <c r="K2176">
        <v>0.10453174121584</v>
      </c>
      <c r="L2176">
        <v>0.10296077848733901</v>
      </c>
      <c r="M2176" s="19">
        <v>0.10256494076313399</v>
      </c>
      <c r="N2176">
        <v>0.105612798901281</v>
      </c>
      <c r="O2176">
        <v>3.2407190643833602E-3</v>
      </c>
      <c r="P2176">
        <v>0.108853517965664</v>
      </c>
      <c r="Q2176">
        <v>0.102372079836897</v>
      </c>
      <c r="R2176" s="6">
        <f t="shared" si="321"/>
        <v>0</v>
      </c>
      <c r="S2176" t="str">
        <f t="shared" si="322"/>
        <v>Lower</v>
      </c>
      <c r="T2176" t="str">
        <f t="shared" si="317"/>
        <v>Above</v>
      </c>
      <c r="U2176" t="str">
        <f t="shared" si="318"/>
        <v>Above</v>
      </c>
      <c r="V2176" t="str">
        <f t="shared" si="319"/>
        <v>Below</v>
      </c>
      <c r="W2176" t="str">
        <f t="shared" si="316"/>
        <v>Above</v>
      </c>
      <c r="X2176" t="str">
        <f t="shared" si="320"/>
        <v>Buy</v>
      </c>
      <c r="Y2176" t="str">
        <f t="shared" si="323"/>
        <v/>
      </c>
    </row>
    <row r="2177" spans="1:25" x14ac:dyDescent="0.3">
      <c r="A2177" s="2">
        <v>44186</v>
      </c>
      <c r="B2177">
        <v>13741.900390625</v>
      </c>
      <c r="C2177">
        <v>13777.5</v>
      </c>
      <c r="D2177">
        <v>13131.4501953125</v>
      </c>
      <c r="E2177">
        <v>13328.400390625</v>
      </c>
      <c r="F2177">
        <v>1417.5</v>
      </c>
      <c r="G2177">
        <v>1423.84997558593</v>
      </c>
      <c r="H2177">
        <v>1366.69995117187</v>
      </c>
      <c r="I2177">
        <v>1372.65002441406</v>
      </c>
      <c r="J2177">
        <v>0.103151671872621</v>
      </c>
      <c r="K2177">
        <v>0.103346033430298</v>
      </c>
      <c r="L2177">
        <v>0.104078371455099</v>
      </c>
      <c r="M2177" s="19">
        <v>0.102986853949823</v>
      </c>
      <c r="N2177">
        <v>0.10530431211007001</v>
      </c>
      <c r="O2177">
        <v>3.1786855290744502E-3</v>
      </c>
      <c r="P2177">
        <v>0.108482997639145</v>
      </c>
      <c r="Q2177">
        <v>0.102125626580996</v>
      </c>
      <c r="R2177" s="6">
        <f t="shared" si="321"/>
        <v>0</v>
      </c>
      <c r="S2177" t="str">
        <f t="shared" si="322"/>
        <v>Lower</v>
      </c>
      <c r="T2177" t="str">
        <f t="shared" si="317"/>
        <v>Above</v>
      </c>
      <c r="U2177" t="str">
        <f t="shared" si="318"/>
        <v>Above</v>
      </c>
      <c r="V2177" t="str">
        <f t="shared" si="319"/>
        <v>Below</v>
      </c>
      <c r="W2177" t="str">
        <f t="shared" si="316"/>
        <v>Above</v>
      </c>
      <c r="X2177" t="str">
        <f t="shared" si="320"/>
        <v>Buy</v>
      </c>
      <c r="Y2177" t="str">
        <f t="shared" si="323"/>
        <v/>
      </c>
    </row>
    <row r="2178" spans="1:25" x14ac:dyDescent="0.3">
      <c r="A2178" s="2">
        <v>44187</v>
      </c>
      <c r="B2178">
        <v>13373.650390625</v>
      </c>
      <c r="C2178">
        <v>13492.0498046875</v>
      </c>
      <c r="D2178">
        <v>13192.900390625</v>
      </c>
      <c r="E2178">
        <v>13466.2998046875</v>
      </c>
      <c r="F2178">
        <v>1384.80004882812</v>
      </c>
      <c r="G2178">
        <v>1384.80004882812</v>
      </c>
      <c r="H2178">
        <v>1345</v>
      </c>
      <c r="I2178">
        <v>1373.09997558593</v>
      </c>
      <c r="J2178">
        <v>0.103546900687554</v>
      </c>
      <c r="K2178">
        <v>0.102638225390111</v>
      </c>
      <c r="L2178">
        <v>0.10194877245914501</v>
      </c>
      <c r="M2178" s="19">
        <v>0.101965647245427</v>
      </c>
      <c r="N2178">
        <v>0.105008228832455</v>
      </c>
      <c r="O2178">
        <v>3.2011369406451501E-3</v>
      </c>
      <c r="P2178">
        <v>0.1082093657731</v>
      </c>
      <c r="Q2178">
        <v>0.10180709189181</v>
      </c>
      <c r="R2178" s="6">
        <f t="shared" si="321"/>
        <v>0</v>
      </c>
      <c r="S2178" t="str">
        <f t="shared" si="322"/>
        <v>Lower</v>
      </c>
      <c r="T2178" t="str">
        <f t="shared" si="317"/>
        <v>Above</v>
      </c>
      <c r="U2178" t="str">
        <f t="shared" si="318"/>
        <v>Above</v>
      </c>
      <c r="V2178" t="str">
        <f t="shared" si="319"/>
        <v>Below</v>
      </c>
      <c r="W2178" t="str">
        <f t="shared" si="316"/>
        <v>Above</v>
      </c>
      <c r="X2178" t="str">
        <f t="shared" si="320"/>
        <v>Buy</v>
      </c>
      <c r="Y2178" t="str">
        <f t="shared" si="323"/>
        <v/>
      </c>
    </row>
    <row r="2179" spans="1:25" x14ac:dyDescent="0.3">
      <c r="A2179" s="2">
        <v>44188</v>
      </c>
      <c r="B2179">
        <v>13473.5</v>
      </c>
      <c r="C2179">
        <v>13619.4501953125</v>
      </c>
      <c r="D2179">
        <v>13432.2001953125</v>
      </c>
      <c r="E2179">
        <v>13601.099609375</v>
      </c>
      <c r="F2179">
        <v>1367.5</v>
      </c>
      <c r="G2179">
        <v>1380.94995117187</v>
      </c>
      <c r="H2179">
        <v>1361.05004882812</v>
      </c>
      <c r="I2179">
        <v>1375.65002441406</v>
      </c>
      <c r="J2179">
        <v>0.101495528259175</v>
      </c>
      <c r="K2179">
        <v>0.101395425760077</v>
      </c>
      <c r="L2179">
        <v>0.101327409436846</v>
      </c>
      <c r="M2179" s="19">
        <v>0.10114255934614599</v>
      </c>
      <c r="N2179">
        <v>0.10455718604669099</v>
      </c>
      <c r="O2179">
        <v>3.0693470947471399E-3</v>
      </c>
      <c r="P2179">
        <v>0.107626533141438</v>
      </c>
      <c r="Q2179">
        <v>0.10148783895194401</v>
      </c>
      <c r="R2179" s="6" t="str">
        <f t="shared" si="321"/>
        <v>Lower</v>
      </c>
      <c r="S2179" t="str">
        <f t="shared" si="322"/>
        <v>Lower</v>
      </c>
      <c r="T2179" t="str">
        <f t="shared" si="317"/>
        <v>Below</v>
      </c>
      <c r="U2179" t="str">
        <f t="shared" si="318"/>
        <v>Above</v>
      </c>
      <c r="V2179" t="str">
        <f t="shared" si="319"/>
        <v>Below</v>
      </c>
      <c r="W2179" t="str">
        <f t="shared" ref="W2179:W2242" si="324">IF(S2179=0,"",IF(S2179="Upper",IF(M2179&lt;=P2179,"Below","Above"),IF(M2179&gt;=Q2179,"Above","Below")))</f>
        <v>Below</v>
      </c>
      <c r="X2179" t="str">
        <f t="shared" si="320"/>
        <v>Buy</v>
      </c>
      <c r="Y2179" t="str">
        <f t="shared" si="323"/>
        <v/>
      </c>
    </row>
    <row r="2180" spans="1:25" x14ac:dyDescent="0.3">
      <c r="A2180" s="2">
        <v>44189</v>
      </c>
      <c r="B2180">
        <v>13672.150390625</v>
      </c>
      <c r="C2180">
        <v>13771.75</v>
      </c>
      <c r="D2180">
        <v>13626.900390625</v>
      </c>
      <c r="E2180">
        <v>13749.25</v>
      </c>
      <c r="F2180">
        <v>1389.40002441406</v>
      </c>
      <c r="G2180">
        <v>1404</v>
      </c>
      <c r="H2180">
        <v>1377</v>
      </c>
      <c r="I2180">
        <v>1397.09997558593</v>
      </c>
      <c r="J2180">
        <v>0.101622640529669</v>
      </c>
      <c r="K2180">
        <v>0.10194782798119301</v>
      </c>
      <c r="L2180">
        <v>0.101050125892704</v>
      </c>
      <c r="M2180" s="19">
        <v>0.10161281346880199</v>
      </c>
      <c r="N2180">
        <v>0.10418302672085999</v>
      </c>
      <c r="O2180">
        <v>2.9403323662608501E-3</v>
      </c>
      <c r="P2180">
        <v>0.10712335908712101</v>
      </c>
      <c r="Q2180">
        <v>0.101242694354599</v>
      </c>
      <c r="R2180" s="6" t="str">
        <f t="shared" si="321"/>
        <v>Lower</v>
      </c>
      <c r="S2180" t="str">
        <f t="shared" si="322"/>
        <v>Lower</v>
      </c>
      <c r="T2180" t="str">
        <f t="shared" si="317"/>
        <v>Above</v>
      </c>
      <c r="U2180" t="str">
        <f t="shared" si="318"/>
        <v>Above</v>
      </c>
      <c r="V2180" t="str">
        <f t="shared" si="319"/>
        <v>Below</v>
      </c>
      <c r="W2180" t="str">
        <f t="shared" si="324"/>
        <v>Above</v>
      </c>
      <c r="X2180" t="str">
        <f t="shared" si="320"/>
        <v>Buy</v>
      </c>
      <c r="Y2180" t="str">
        <f t="shared" si="323"/>
        <v/>
      </c>
    </row>
    <row r="2181" spans="1:25" x14ac:dyDescent="0.3">
      <c r="A2181" s="2">
        <v>44193</v>
      </c>
      <c r="B2181">
        <v>13815.150390625</v>
      </c>
      <c r="C2181">
        <v>13885.2998046875</v>
      </c>
      <c r="D2181">
        <v>13811.5498046875</v>
      </c>
      <c r="E2181">
        <v>13873.2001953125</v>
      </c>
      <c r="F2181">
        <v>1405</v>
      </c>
      <c r="G2181">
        <v>1421</v>
      </c>
      <c r="H2181">
        <v>1404</v>
      </c>
      <c r="I2181">
        <v>1412.84997558593</v>
      </c>
      <c r="J2181">
        <v>0.101699942474273</v>
      </c>
      <c r="K2181">
        <v>0.10233844569350101</v>
      </c>
      <c r="L2181">
        <v>0.101654051851841</v>
      </c>
      <c r="M2181" s="19">
        <v>0.101840235540125</v>
      </c>
      <c r="N2181">
        <v>0.103782430411264</v>
      </c>
      <c r="O2181">
        <v>2.6596949244702501E-3</v>
      </c>
      <c r="P2181">
        <v>0.10644212533573399</v>
      </c>
      <c r="Q2181">
        <v>0.101122735486794</v>
      </c>
      <c r="R2181" s="6">
        <f t="shared" si="321"/>
        <v>0</v>
      </c>
      <c r="S2181" t="str">
        <f t="shared" si="322"/>
        <v>Lower</v>
      </c>
      <c r="T2181" t="str">
        <f t="shared" ref="T2181:T2244" si="325">IF(M2181&gt;=Q2181,"Above","Below")</f>
        <v>Above</v>
      </c>
      <c r="U2181" t="str">
        <f t="shared" ref="U2181:U2244" si="326">IF(M2181&gt;=O2181,"Above","Below")</f>
        <v>Above</v>
      </c>
      <c r="V2181" t="str">
        <f t="shared" ref="V2181:V2244" si="327">IF(M2181&gt;=P2181,"Above","Below")</f>
        <v>Below</v>
      </c>
      <c r="W2181" t="str">
        <f t="shared" si="324"/>
        <v>Above</v>
      </c>
      <c r="X2181" t="str">
        <f t="shared" ref="X2181:X2244" si="328">+IF(AND(S2181="Upper",V2181="Below"),"Sell",IF(AND(S2181="Lower",T2181="Above"),"Buy",X2180))</f>
        <v>Buy</v>
      </c>
      <c r="Y2181" t="str">
        <f t="shared" si="323"/>
        <v/>
      </c>
    </row>
    <row r="2182" spans="1:25" x14ac:dyDescent="0.3">
      <c r="A2182" s="2">
        <v>44194</v>
      </c>
      <c r="B2182">
        <v>13910.349609375</v>
      </c>
      <c r="C2182">
        <v>13967.599609375</v>
      </c>
      <c r="D2182">
        <v>13859.900390625</v>
      </c>
      <c r="E2182">
        <v>13932.599609375</v>
      </c>
      <c r="F2182">
        <v>1421.05004882812</v>
      </c>
      <c r="G2182">
        <v>1434.75</v>
      </c>
      <c r="H2182">
        <v>1420</v>
      </c>
      <c r="I2182">
        <v>1427.19995117187</v>
      </c>
      <c r="J2182">
        <v>0.102157752230065</v>
      </c>
      <c r="K2182">
        <v>0.102719868848259</v>
      </c>
      <c r="L2182">
        <v>0.102453838770768</v>
      </c>
      <c r="M2182" s="19">
        <v>0.102436012746073</v>
      </c>
      <c r="N2182">
        <v>0.103349232556451</v>
      </c>
      <c r="O2182">
        <v>2.0380436221431701E-3</v>
      </c>
      <c r="P2182">
        <v>0.105387276178594</v>
      </c>
      <c r="Q2182">
        <v>0.101311188934308</v>
      </c>
      <c r="R2182" s="6">
        <f t="shared" si="321"/>
        <v>0</v>
      </c>
      <c r="S2182" t="str">
        <f t="shared" si="322"/>
        <v>Lower</v>
      </c>
      <c r="T2182" t="str">
        <f t="shared" si="325"/>
        <v>Above</v>
      </c>
      <c r="U2182" t="str">
        <f t="shared" si="326"/>
        <v>Above</v>
      </c>
      <c r="V2182" t="str">
        <f t="shared" si="327"/>
        <v>Below</v>
      </c>
      <c r="W2182" t="str">
        <f t="shared" si="324"/>
        <v>Above</v>
      </c>
      <c r="X2182" t="str">
        <f t="shared" si="328"/>
        <v>Buy</v>
      </c>
      <c r="Y2182" t="str">
        <f t="shared" si="323"/>
        <v/>
      </c>
    </row>
    <row r="2183" spans="1:25" x14ac:dyDescent="0.3">
      <c r="A2183" s="2">
        <v>44195</v>
      </c>
      <c r="B2183">
        <v>13980.900390625</v>
      </c>
      <c r="C2183">
        <v>13997</v>
      </c>
      <c r="D2183">
        <v>13864.9501953125</v>
      </c>
      <c r="E2183">
        <v>13981.9501953125</v>
      </c>
      <c r="F2183">
        <v>1439.90002441406</v>
      </c>
      <c r="G2183">
        <v>1439.90002441406</v>
      </c>
      <c r="H2183">
        <v>1413</v>
      </c>
      <c r="I2183">
        <v>1432.5</v>
      </c>
      <c r="J2183">
        <v>0.102990507348124</v>
      </c>
      <c r="K2183">
        <v>0.102872045753665</v>
      </c>
      <c r="L2183">
        <v>0.10191165349282701</v>
      </c>
      <c r="M2183" s="19">
        <v>0.10245351900053599</v>
      </c>
      <c r="N2183">
        <v>0.103005074257684</v>
      </c>
      <c r="O2183">
        <v>1.4779543457917E-3</v>
      </c>
      <c r="P2183">
        <v>0.104483028603476</v>
      </c>
      <c r="Q2183">
        <v>0.101527119911893</v>
      </c>
      <c r="R2183" s="6">
        <f t="shared" si="321"/>
        <v>0</v>
      </c>
      <c r="S2183" t="str">
        <f t="shared" si="322"/>
        <v>Lower</v>
      </c>
      <c r="T2183" t="str">
        <f t="shared" si="325"/>
        <v>Above</v>
      </c>
      <c r="U2183" t="str">
        <f t="shared" si="326"/>
        <v>Above</v>
      </c>
      <c r="V2183" t="str">
        <f t="shared" si="327"/>
        <v>Below</v>
      </c>
      <c r="W2183" t="str">
        <f t="shared" si="324"/>
        <v>Above</v>
      </c>
      <c r="X2183" t="str">
        <f t="shared" si="328"/>
        <v>Buy</v>
      </c>
      <c r="Y2183" t="str">
        <f t="shared" si="323"/>
        <v/>
      </c>
    </row>
    <row r="2184" spans="1:25" x14ac:dyDescent="0.3">
      <c r="A2184" s="2">
        <v>44196</v>
      </c>
      <c r="B2184">
        <v>13970</v>
      </c>
      <c r="C2184">
        <v>14024.849609375</v>
      </c>
      <c r="D2184">
        <v>13936.4501953125</v>
      </c>
      <c r="E2184">
        <v>13981.75</v>
      </c>
      <c r="F2184">
        <v>1435</v>
      </c>
      <c r="G2184">
        <v>1444</v>
      </c>
      <c r="H2184">
        <v>1425.05004882812</v>
      </c>
      <c r="I2184">
        <v>1436.30004882812</v>
      </c>
      <c r="J2184">
        <v>0.102720114531138</v>
      </c>
      <c r="K2184">
        <v>0.10296010582778301</v>
      </c>
      <c r="L2184">
        <v>0.102253445379328</v>
      </c>
      <c r="M2184" s="19">
        <v>0.10272677231592001</v>
      </c>
      <c r="N2184">
        <v>0.102777005472196</v>
      </c>
      <c r="O2184">
        <v>1.0808148867013901E-3</v>
      </c>
      <c r="P2184">
        <v>0.103857820358897</v>
      </c>
      <c r="Q2184">
        <v>0.10169619058549501</v>
      </c>
      <c r="R2184" s="6">
        <f t="shared" si="321"/>
        <v>0</v>
      </c>
      <c r="S2184" t="str">
        <f t="shared" si="322"/>
        <v>Lower</v>
      </c>
      <c r="T2184" t="str">
        <f t="shared" si="325"/>
        <v>Above</v>
      </c>
      <c r="U2184" t="str">
        <f t="shared" si="326"/>
        <v>Above</v>
      </c>
      <c r="V2184" t="str">
        <f t="shared" si="327"/>
        <v>Below</v>
      </c>
      <c r="W2184" t="str">
        <f t="shared" si="324"/>
        <v>Above</v>
      </c>
      <c r="X2184" t="str">
        <f t="shared" si="328"/>
        <v>Buy</v>
      </c>
      <c r="Y2184" t="str">
        <f t="shared" si="323"/>
        <v/>
      </c>
    </row>
    <row r="2185" spans="1:25" x14ac:dyDescent="0.3">
      <c r="A2185" s="2">
        <v>44197</v>
      </c>
      <c r="B2185">
        <v>13996.099609375</v>
      </c>
      <c r="C2185">
        <v>14049.849609375</v>
      </c>
      <c r="D2185">
        <v>13991.349609375</v>
      </c>
      <c r="E2185">
        <v>14018.5</v>
      </c>
      <c r="F2185">
        <v>1440</v>
      </c>
      <c r="G2185">
        <v>1443</v>
      </c>
      <c r="H2185">
        <v>1420.59997558593</v>
      </c>
      <c r="I2185">
        <v>1425.05004882812</v>
      </c>
      <c r="J2185">
        <v>0.102885806774013</v>
      </c>
      <c r="K2185">
        <v>0.10270572569240401</v>
      </c>
      <c r="L2185">
        <v>0.10153416326857</v>
      </c>
      <c r="M2185" s="19">
        <v>0.101654959434185</v>
      </c>
      <c r="N2185">
        <v>0.102616832795006</v>
      </c>
      <c r="O2185">
        <v>9.8964852726642809E-4</v>
      </c>
      <c r="P2185">
        <v>0.103606481322272</v>
      </c>
      <c r="Q2185">
        <v>0.10162718426774001</v>
      </c>
      <c r="R2185" s="6" t="str">
        <f t="shared" ref="R2185:R2248" si="329">IF(OR(M2185&lt;=Q2185,L2185&lt;=Q2185),"Lower",IF(OR(M2185&gt;=P2185,K2185&gt;=P2185),"Upper",0))</f>
        <v>Lower</v>
      </c>
      <c r="S2185" t="str">
        <f t="shared" si="322"/>
        <v>Lower</v>
      </c>
      <c r="T2185" t="str">
        <f t="shared" si="325"/>
        <v>Above</v>
      </c>
      <c r="U2185" t="str">
        <f t="shared" si="326"/>
        <v>Above</v>
      </c>
      <c r="V2185" t="str">
        <f t="shared" si="327"/>
        <v>Below</v>
      </c>
      <c r="W2185" t="str">
        <f t="shared" si="324"/>
        <v>Above</v>
      </c>
      <c r="X2185" t="str">
        <f t="shared" si="328"/>
        <v>Buy</v>
      </c>
      <c r="Y2185" t="str">
        <f t="shared" si="323"/>
        <v/>
      </c>
    </row>
    <row r="2186" spans="1:25" x14ac:dyDescent="0.3">
      <c r="A2186" s="2">
        <v>44200</v>
      </c>
      <c r="B2186">
        <v>14104.349609375</v>
      </c>
      <c r="C2186">
        <v>14147.9501953125</v>
      </c>
      <c r="D2186">
        <v>13953.75</v>
      </c>
      <c r="E2186">
        <v>14132.900390625</v>
      </c>
      <c r="F2186">
        <v>1438</v>
      </c>
      <c r="G2186">
        <v>1438</v>
      </c>
      <c r="H2186">
        <v>1399</v>
      </c>
      <c r="I2186">
        <v>1416</v>
      </c>
      <c r="J2186">
        <v>0.10195436442132499</v>
      </c>
      <c r="K2186">
        <v>0.101640165546839</v>
      </c>
      <c r="L2186">
        <v>0.100259786795664</v>
      </c>
      <c r="M2186" s="19">
        <v>0.100191748392941</v>
      </c>
      <c r="N2186">
        <v>0.102401112786626</v>
      </c>
      <c r="O2186">
        <v>1.0257089409114199E-3</v>
      </c>
      <c r="P2186">
        <v>0.103426821727538</v>
      </c>
      <c r="Q2186">
        <v>0.101375403845715</v>
      </c>
      <c r="R2186" s="6" t="str">
        <f t="shared" si="329"/>
        <v>Lower</v>
      </c>
      <c r="S2186" t="str">
        <f t="shared" si="322"/>
        <v>Lower</v>
      </c>
      <c r="T2186" t="str">
        <f t="shared" si="325"/>
        <v>Below</v>
      </c>
      <c r="U2186" t="str">
        <f t="shared" si="326"/>
        <v>Above</v>
      </c>
      <c r="V2186" t="str">
        <f t="shared" si="327"/>
        <v>Below</v>
      </c>
      <c r="W2186" t="str">
        <f t="shared" si="324"/>
        <v>Below</v>
      </c>
      <c r="X2186" t="str">
        <f t="shared" si="328"/>
        <v>Buy</v>
      </c>
      <c r="Y2186" t="str">
        <f t="shared" si="323"/>
        <v/>
      </c>
    </row>
    <row r="2187" spans="1:25" x14ac:dyDescent="0.3">
      <c r="A2187" s="2">
        <v>44201</v>
      </c>
      <c r="B2187">
        <v>14075.150390625</v>
      </c>
      <c r="C2187">
        <v>14215.599609375</v>
      </c>
      <c r="D2187">
        <v>14048.150390625</v>
      </c>
      <c r="E2187">
        <v>14199.5</v>
      </c>
      <c r="F2187">
        <v>1419.19995117187</v>
      </c>
      <c r="G2187">
        <v>1430.75</v>
      </c>
      <c r="H2187">
        <v>1409</v>
      </c>
      <c r="I2187">
        <v>1426.69995117187</v>
      </c>
      <c r="J2187">
        <v>0.100830180267001</v>
      </c>
      <c r="K2187">
        <v>0.100646475654564</v>
      </c>
      <c r="L2187">
        <v>0.10029790120557699</v>
      </c>
      <c r="M2187" s="19">
        <v>0.100475365412294</v>
      </c>
      <c r="N2187">
        <v>0.102287580643562</v>
      </c>
      <c r="O2187">
        <v>1.1078964634432099E-3</v>
      </c>
      <c r="P2187">
        <v>0.103395477107005</v>
      </c>
      <c r="Q2187">
        <v>0.101179684180118</v>
      </c>
      <c r="R2187" s="6" t="str">
        <f t="shared" si="329"/>
        <v>Lower</v>
      </c>
      <c r="S2187" t="str">
        <f t="shared" si="322"/>
        <v>Lower</v>
      </c>
      <c r="T2187" t="str">
        <f t="shared" si="325"/>
        <v>Below</v>
      </c>
      <c r="U2187" t="str">
        <f t="shared" si="326"/>
        <v>Above</v>
      </c>
      <c r="V2187" t="str">
        <f t="shared" si="327"/>
        <v>Below</v>
      </c>
      <c r="W2187" t="str">
        <f t="shared" si="324"/>
        <v>Below</v>
      </c>
      <c r="X2187" t="str">
        <f t="shared" si="328"/>
        <v>Buy</v>
      </c>
      <c r="Y2187" t="str">
        <f t="shared" si="323"/>
        <v/>
      </c>
    </row>
    <row r="2188" spans="1:25" x14ac:dyDescent="0.3">
      <c r="A2188" s="2">
        <v>44202</v>
      </c>
      <c r="B2188">
        <v>14240.9501953125</v>
      </c>
      <c r="C2188">
        <v>14244.150390625</v>
      </c>
      <c r="D2188">
        <v>14039.900390625</v>
      </c>
      <c r="E2188">
        <v>14146.25</v>
      </c>
      <c r="F2188">
        <v>1435</v>
      </c>
      <c r="G2188">
        <v>1440</v>
      </c>
      <c r="H2188">
        <v>1413.09997558593</v>
      </c>
      <c r="I2188">
        <v>1420.55004882812</v>
      </c>
      <c r="J2188">
        <v>0.10076574809399499</v>
      </c>
      <c r="K2188">
        <v>0.101094130608713</v>
      </c>
      <c r="L2188">
        <v>0.100648860481198</v>
      </c>
      <c r="M2188" s="19">
        <v>0.100418842366572</v>
      </c>
      <c r="N2188">
        <v>0.10217037161237801</v>
      </c>
      <c r="O2188">
        <v>1.1768073464727799E-3</v>
      </c>
      <c r="P2188">
        <v>0.103347178958851</v>
      </c>
      <c r="Q2188">
        <v>0.100993564265905</v>
      </c>
      <c r="R2188" s="6" t="str">
        <f t="shared" si="329"/>
        <v>Lower</v>
      </c>
      <c r="S2188" t="str">
        <f t="shared" ref="S2188:S2251" si="330">+IF(R2188=0,S2187,R2188)</f>
        <v>Lower</v>
      </c>
      <c r="T2188" t="str">
        <f t="shared" si="325"/>
        <v>Below</v>
      </c>
      <c r="U2188" t="str">
        <f t="shared" si="326"/>
        <v>Above</v>
      </c>
      <c r="V2188" t="str">
        <f t="shared" si="327"/>
        <v>Below</v>
      </c>
      <c r="W2188" t="str">
        <f t="shared" si="324"/>
        <v>Below</v>
      </c>
      <c r="X2188" t="str">
        <f t="shared" si="328"/>
        <v>Buy</v>
      </c>
      <c r="Y2188" t="str">
        <f t="shared" si="323"/>
        <v/>
      </c>
    </row>
    <row r="2189" spans="1:25" x14ac:dyDescent="0.3">
      <c r="A2189" s="2">
        <v>44203</v>
      </c>
      <c r="B2189">
        <v>14253.75</v>
      </c>
      <c r="C2189">
        <v>14256.25</v>
      </c>
      <c r="D2189">
        <v>14123.099609375</v>
      </c>
      <c r="E2189">
        <v>14137.349609375</v>
      </c>
      <c r="F2189">
        <v>1432.5</v>
      </c>
      <c r="G2189">
        <v>1432.59997558593</v>
      </c>
      <c r="H2189">
        <v>1412.55004882812</v>
      </c>
      <c r="I2189">
        <v>1416.25</v>
      </c>
      <c r="J2189">
        <v>0.10049986845566899</v>
      </c>
      <c r="K2189">
        <v>0.10048925738437001</v>
      </c>
      <c r="L2189">
        <v>0.100016999659937</v>
      </c>
      <c r="M2189" s="19">
        <v>0.10017790032304399</v>
      </c>
      <c r="N2189">
        <v>0.101978625078827</v>
      </c>
      <c r="O2189">
        <v>1.1732228595801399E-3</v>
      </c>
      <c r="P2189">
        <v>0.103151847938407</v>
      </c>
      <c r="Q2189">
        <v>0.100805402219246</v>
      </c>
      <c r="R2189" s="6" t="str">
        <f t="shared" si="329"/>
        <v>Lower</v>
      </c>
      <c r="S2189" t="str">
        <f t="shared" si="330"/>
        <v>Lower</v>
      </c>
      <c r="T2189" t="str">
        <f t="shared" si="325"/>
        <v>Below</v>
      </c>
      <c r="U2189" t="str">
        <f t="shared" si="326"/>
        <v>Above</v>
      </c>
      <c r="V2189" t="str">
        <f t="shared" si="327"/>
        <v>Below</v>
      </c>
      <c r="W2189" t="str">
        <f t="shared" si="324"/>
        <v>Below</v>
      </c>
      <c r="X2189" t="str">
        <f t="shared" si="328"/>
        <v>Buy</v>
      </c>
      <c r="Y2189" t="str">
        <f t="shared" si="323"/>
        <v/>
      </c>
    </row>
    <row r="2190" spans="1:25" x14ac:dyDescent="0.3">
      <c r="A2190" s="2">
        <v>44204</v>
      </c>
      <c r="B2190">
        <v>14258.400390625</v>
      </c>
      <c r="C2190">
        <v>14367.2998046875</v>
      </c>
      <c r="D2190">
        <v>14221.650390625</v>
      </c>
      <c r="E2190">
        <v>14347.25</v>
      </c>
      <c r="F2190">
        <v>1432</v>
      </c>
      <c r="G2190">
        <v>1442</v>
      </c>
      <c r="H2190">
        <v>1423.09997558593</v>
      </c>
      <c r="I2190">
        <v>1431.65002441406</v>
      </c>
      <c r="J2190">
        <v>0.100432023282327</v>
      </c>
      <c r="K2190">
        <v>0.10036680654005201</v>
      </c>
      <c r="L2190">
        <v>0.100065740367521</v>
      </c>
      <c r="M2190" s="19">
        <v>9.9785674914290995E-2</v>
      </c>
      <c r="N2190">
        <v>0.101826867314602</v>
      </c>
      <c r="O2190">
        <v>1.2521917262526001E-3</v>
      </c>
      <c r="P2190">
        <v>0.103079059040855</v>
      </c>
      <c r="Q2190">
        <v>0.10057467558835</v>
      </c>
      <c r="R2190" s="6" t="str">
        <f t="shared" si="329"/>
        <v>Lower</v>
      </c>
      <c r="S2190" t="str">
        <f t="shared" si="330"/>
        <v>Lower</v>
      </c>
      <c r="T2190" t="str">
        <f t="shared" si="325"/>
        <v>Below</v>
      </c>
      <c r="U2190" t="str">
        <f t="shared" si="326"/>
        <v>Above</v>
      </c>
      <c r="V2190" t="str">
        <f t="shared" si="327"/>
        <v>Below</v>
      </c>
      <c r="W2190" t="str">
        <f t="shared" si="324"/>
        <v>Below</v>
      </c>
      <c r="X2190" t="str">
        <f t="shared" si="328"/>
        <v>Buy</v>
      </c>
      <c r="Y2190" t="str">
        <f t="shared" si="323"/>
        <v/>
      </c>
    </row>
    <row r="2191" spans="1:25" x14ac:dyDescent="0.3">
      <c r="A2191" s="2">
        <v>44207</v>
      </c>
      <c r="B2191">
        <v>14474.0498046875</v>
      </c>
      <c r="C2191">
        <v>14498.2001953125</v>
      </c>
      <c r="D2191">
        <v>14383.099609375</v>
      </c>
      <c r="E2191">
        <v>14484.75</v>
      </c>
      <c r="F2191">
        <v>1450</v>
      </c>
      <c r="G2191">
        <v>1464.90002441406</v>
      </c>
      <c r="H2191">
        <v>1436.30004882812</v>
      </c>
      <c r="I2191">
        <v>1451.44995117187</v>
      </c>
      <c r="J2191">
        <v>0.100179287729852</v>
      </c>
      <c r="K2191">
        <v>0.10104012944225201</v>
      </c>
      <c r="L2191">
        <v>9.9860258764524895E-2</v>
      </c>
      <c r="M2191" s="19">
        <v>0.100205385054755</v>
      </c>
      <c r="N2191">
        <v>0.101720903632985</v>
      </c>
      <c r="O2191">
        <v>1.29672747407991E-3</v>
      </c>
      <c r="P2191">
        <v>0.10301763110706499</v>
      </c>
      <c r="Q2191">
        <v>0.100424176158905</v>
      </c>
      <c r="R2191" s="6" t="str">
        <f t="shared" si="329"/>
        <v>Lower</v>
      </c>
      <c r="S2191" t="str">
        <f t="shared" si="330"/>
        <v>Lower</v>
      </c>
      <c r="T2191" t="str">
        <f t="shared" si="325"/>
        <v>Below</v>
      </c>
      <c r="U2191" t="str">
        <f t="shared" si="326"/>
        <v>Above</v>
      </c>
      <c r="V2191" t="str">
        <f t="shared" si="327"/>
        <v>Below</v>
      </c>
      <c r="W2191" t="str">
        <f t="shared" si="324"/>
        <v>Below</v>
      </c>
      <c r="X2191" t="str">
        <f t="shared" si="328"/>
        <v>Buy</v>
      </c>
      <c r="Y2191" t="str">
        <f t="shared" si="323"/>
        <v/>
      </c>
    </row>
    <row r="2192" spans="1:25" x14ac:dyDescent="0.3">
      <c r="A2192" s="2">
        <v>44208</v>
      </c>
      <c r="B2192">
        <v>14473.7998046875</v>
      </c>
      <c r="C2192">
        <v>14590.650390625</v>
      </c>
      <c r="D2192">
        <v>14432.849609375</v>
      </c>
      <c r="E2192">
        <v>14563.4501953125</v>
      </c>
      <c r="F2192">
        <v>1452.44995117187</v>
      </c>
      <c r="G2192">
        <v>1487.69995117187</v>
      </c>
      <c r="H2192">
        <v>1449.09997558593</v>
      </c>
      <c r="I2192">
        <v>1481</v>
      </c>
      <c r="J2192">
        <v>0.100350286087381</v>
      </c>
      <c r="K2192">
        <v>0.10196255213734499</v>
      </c>
      <c r="L2192">
        <v>0.100402901353912</v>
      </c>
      <c r="M2192" s="19">
        <v>0.10169293540597101</v>
      </c>
      <c r="N2192">
        <v>0.1017453099395</v>
      </c>
      <c r="O2192">
        <v>1.2910839219890901E-3</v>
      </c>
      <c r="P2192">
        <v>0.103036393861489</v>
      </c>
      <c r="Q2192">
        <v>0.100454226017511</v>
      </c>
      <c r="R2192" s="6" t="str">
        <f t="shared" si="329"/>
        <v>Lower</v>
      </c>
      <c r="S2192" t="str">
        <f t="shared" si="330"/>
        <v>Lower</v>
      </c>
      <c r="T2192" t="str">
        <f t="shared" si="325"/>
        <v>Above</v>
      </c>
      <c r="U2192" t="str">
        <f t="shared" si="326"/>
        <v>Above</v>
      </c>
      <c r="V2192" t="str">
        <f t="shared" si="327"/>
        <v>Below</v>
      </c>
      <c r="W2192" t="str">
        <f t="shared" si="324"/>
        <v>Above</v>
      </c>
      <c r="X2192" t="str">
        <f t="shared" si="328"/>
        <v>Buy</v>
      </c>
      <c r="Y2192" t="str">
        <f t="shared" si="323"/>
        <v/>
      </c>
    </row>
    <row r="2193" spans="1:25" x14ac:dyDescent="0.3">
      <c r="A2193" s="2">
        <v>44209</v>
      </c>
      <c r="B2193">
        <v>14639.7998046875</v>
      </c>
      <c r="C2193">
        <v>14653.349609375</v>
      </c>
      <c r="D2193">
        <v>14435.7001953125</v>
      </c>
      <c r="E2193">
        <v>14564.849609375</v>
      </c>
      <c r="F2193">
        <v>1492.90002441406</v>
      </c>
      <c r="G2193">
        <v>1496.90002441406</v>
      </c>
      <c r="H2193">
        <v>1462.09997558593</v>
      </c>
      <c r="I2193">
        <v>1470.65002441406</v>
      </c>
      <c r="J2193">
        <v>0.101975439851032</v>
      </c>
      <c r="K2193">
        <v>0.10215411931865501</v>
      </c>
      <c r="L2193">
        <v>0.101283620178029</v>
      </c>
      <c r="M2193" s="19">
        <v>0.100972551303752</v>
      </c>
      <c r="N2193">
        <v>0.10166674311175</v>
      </c>
      <c r="O2193">
        <v>1.2877362934176099E-3</v>
      </c>
      <c r="P2193">
        <v>0.102954479405168</v>
      </c>
      <c r="Q2193">
        <v>0.10037900681833301</v>
      </c>
      <c r="R2193" s="6">
        <f t="shared" si="329"/>
        <v>0</v>
      </c>
      <c r="S2193" t="str">
        <f t="shared" si="330"/>
        <v>Lower</v>
      </c>
      <c r="T2193" t="str">
        <f t="shared" si="325"/>
        <v>Above</v>
      </c>
      <c r="U2193" t="str">
        <f t="shared" si="326"/>
        <v>Above</v>
      </c>
      <c r="V2193" t="str">
        <f t="shared" si="327"/>
        <v>Below</v>
      </c>
      <c r="W2193" t="str">
        <f t="shared" si="324"/>
        <v>Above</v>
      </c>
      <c r="X2193" t="str">
        <f t="shared" si="328"/>
        <v>Buy</v>
      </c>
      <c r="Y2193" t="str">
        <f t="shared" si="323"/>
        <v/>
      </c>
    </row>
    <row r="2194" spans="1:25" x14ac:dyDescent="0.3">
      <c r="A2194" s="2">
        <v>44210</v>
      </c>
      <c r="B2194">
        <v>14550.0498046875</v>
      </c>
      <c r="C2194">
        <v>14617.7998046875</v>
      </c>
      <c r="D2194">
        <v>14471.5</v>
      </c>
      <c r="E2194">
        <v>14595.599609375</v>
      </c>
      <c r="F2194">
        <v>1471.15002441406</v>
      </c>
      <c r="G2194">
        <v>1488</v>
      </c>
      <c r="H2194">
        <v>1456</v>
      </c>
      <c r="I2194">
        <v>1468.75</v>
      </c>
      <c r="J2194">
        <v>0.101109621215187</v>
      </c>
      <c r="K2194">
        <v>0.10179370492697799</v>
      </c>
      <c r="L2194">
        <v>0.100611546833431</v>
      </c>
      <c r="M2194" s="19">
        <v>0.100629644503032</v>
      </c>
      <c r="N2194">
        <v>0.10154317578149601</v>
      </c>
      <c r="O2194">
        <v>1.26116401899472E-3</v>
      </c>
      <c r="P2194">
        <v>0.102804339800491</v>
      </c>
      <c r="Q2194">
        <v>0.100282011762502</v>
      </c>
      <c r="R2194" s="6">
        <f t="shared" si="329"/>
        <v>0</v>
      </c>
      <c r="S2194" t="str">
        <f t="shared" si="330"/>
        <v>Lower</v>
      </c>
      <c r="T2194" t="str">
        <f t="shared" si="325"/>
        <v>Above</v>
      </c>
      <c r="U2194" t="str">
        <f t="shared" si="326"/>
        <v>Above</v>
      </c>
      <c r="V2194" t="str">
        <f t="shared" si="327"/>
        <v>Below</v>
      </c>
      <c r="W2194" t="str">
        <f t="shared" si="324"/>
        <v>Above</v>
      </c>
      <c r="X2194" t="str">
        <f t="shared" si="328"/>
        <v>Buy</v>
      </c>
      <c r="Y2194" t="str">
        <f t="shared" si="323"/>
        <v/>
      </c>
    </row>
    <row r="2195" spans="1:25" x14ac:dyDescent="0.3">
      <c r="A2195" s="2">
        <v>44211</v>
      </c>
      <c r="B2195">
        <v>14594.349609375</v>
      </c>
      <c r="C2195">
        <v>14617.4501953125</v>
      </c>
      <c r="D2195">
        <v>14357.849609375</v>
      </c>
      <c r="E2195">
        <v>14433.7001953125</v>
      </c>
      <c r="F2195">
        <v>1469.09997558593</v>
      </c>
      <c r="G2195">
        <v>1471.65002441406</v>
      </c>
      <c r="H2195">
        <v>1445</v>
      </c>
      <c r="I2195">
        <v>1466.65002441406</v>
      </c>
      <c r="J2195">
        <v>0.100662243601607</v>
      </c>
      <c r="K2195">
        <v>0.100677615093635</v>
      </c>
      <c r="L2195">
        <v>0.10064181192262101</v>
      </c>
      <c r="M2195" s="19">
        <v>0.101612892367708</v>
      </c>
      <c r="N2195">
        <v>0.101377362692727</v>
      </c>
      <c r="O2195">
        <v>9.7899761577862699E-4</v>
      </c>
      <c r="P2195">
        <v>0.10235636030850501</v>
      </c>
      <c r="Q2195">
        <v>0.10039836507694801</v>
      </c>
      <c r="R2195" s="6">
        <f t="shared" si="329"/>
        <v>0</v>
      </c>
      <c r="S2195" t="str">
        <f t="shared" si="330"/>
        <v>Lower</v>
      </c>
      <c r="T2195" t="str">
        <f t="shared" si="325"/>
        <v>Above</v>
      </c>
      <c r="U2195" t="str">
        <f t="shared" si="326"/>
        <v>Above</v>
      </c>
      <c r="V2195" t="str">
        <f t="shared" si="327"/>
        <v>Below</v>
      </c>
      <c r="W2195" t="str">
        <f t="shared" si="324"/>
        <v>Above</v>
      </c>
      <c r="X2195" t="str">
        <f t="shared" si="328"/>
        <v>Buy</v>
      </c>
      <c r="Y2195" t="str">
        <f t="shared" si="323"/>
        <v/>
      </c>
    </row>
    <row r="2196" spans="1:25" x14ac:dyDescent="0.3">
      <c r="A2196" s="2">
        <v>44214</v>
      </c>
      <c r="B2196">
        <v>14453.2998046875</v>
      </c>
      <c r="C2196">
        <v>14459.150390625</v>
      </c>
      <c r="D2196">
        <v>14222.7998046875</v>
      </c>
      <c r="E2196">
        <v>14281.2998046875</v>
      </c>
      <c r="F2196">
        <v>1469.90002441406</v>
      </c>
      <c r="G2196">
        <v>1502.84997558593</v>
      </c>
      <c r="H2196">
        <v>1467</v>
      </c>
      <c r="I2196">
        <v>1483.09997558593</v>
      </c>
      <c r="J2196">
        <v>0.101699960858581</v>
      </c>
      <c r="K2196">
        <v>0.103937640524186</v>
      </c>
      <c r="L2196">
        <v>0.103144248681368</v>
      </c>
      <c r="M2196" s="19">
        <v>0.103849089079352</v>
      </c>
      <c r="N2196">
        <v>0.10144157010853699</v>
      </c>
      <c r="O2196">
        <v>1.09609181603578E-3</v>
      </c>
      <c r="P2196">
        <v>0.102537661924573</v>
      </c>
      <c r="Q2196">
        <v>0.100345478292502</v>
      </c>
      <c r="R2196" s="6" t="str">
        <f t="shared" si="329"/>
        <v>Upper</v>
      </c>
      <c r="S2196" t="str">
        <f t="shared" si="330"/>
        <v>Upper</v>
      </c>
      <c r="T2196" t="str">
        <f t="shared" si="325"/>
        <v>Above</v>
      </c>
      <c r="U2196" t="str">
        <f t="shared" si="326"/>
        <v>Above</v>
      </c>
      <c r="V2196" t="str">
        <f t="shared" si="327"/>
        <v>Above</v>
      </c>
      <c r="W2196" t="str">
        <f t="shared" si="324"/>
        <v>Above</v>
      </c>
      <c r="X2196" t="str">
        <f t="shared" si="328"/>
        <v>Buy</v>
      </c>
      <c r="Y2196" t="str">
        <f t="shared" si="323"/>
        <v/>
      </c>
    </row>
    <row r="2197" spans="1:25" x14ac:dyDescent="0.3">
      <c r="A2197" s="2">
        <v>44215</v>
      </c>
      <c r="B2197">
        <v>14371.650390625</v>
      </c>
      <c r="C2197">
        <v>14546.0498046875</v>
      </c>
      <c r="D2197">
        <v>14350.849609375</v>
      </c>
      <c r="E2197">
        <v>14521.150390625</v>
      </c>
      <c r="F2197">
        <v>1491.80004882812</v>
      </c>
      <c r="G2197">
        <v>1511.65002441406</v>
      </c>
      <c r="H2197">
        <v>1467</v>
      </c>
      <c r="I2197">
        <v>1503.84997558593</v>
      </c>
      <c r="J2197">
        <v>0.10380158216214699</v>
      </c>
      <c r="K2197">
        <v>0.103921686279867</v>
      </c>
      <c r="L2197">
        <v>0.102223912864479</v>
      </c>
      <c r="M2197" s="19">
        <v>0.103562729889281</v>
      </c>
      <c r="N2197">
        <v>0.10147036390550999</v>
      </c>
      <c r="O2197">
        <v>1.14528238588288E-3</v>
      </c>
      <c r="P2197">
        <v>0.102615646291393</v>
      </c>
      <c r="Q2197">
        <v>0.100325081519627</v>
      </c>
      <c r="R2197" s="6" t="str">
        <f t="shared" si="329"/>
        <v>Upper</v>
      </c>
      <c r="S2197" t="str">
        <f t="shared" si="330"/>
        <v>Upper</v>
      </c>
      <c r="T2197" t="str">
        <f t="shared" si="325"/>
        <v>Above</v>
      </c>
      <c r="U2197" t="str">
        <f t="shared" si="326"/>
        <v>Above</v>
      </c>
      <c r="V2197" t="str">
        <f t="shared" si="327"/>
        <v>Above</v>
      </c>
      <c r="W2197" t="str">
        <f t="shared" si="324"/>
        <v>Above</v>
      </c>
      <c r="X2197" t="str">
        <f t="shared" si="328"/>
        <v>Buy</v>
      </c>
      <c r="Y2197" t="str">
        <f t="shared" si="323"/>
        <v/>
      </c>
    </row>
    <row r="2198" spans="1:25" x14ac:dyDescent="0.3">
      <c r="A2198" s="2">
        <v>44216</v>
      </c>
      <c r="B2198">
        <v>14538.2998046875</v>
      </c>
      <c r="C2198">
        <v>14666.4501953125</v>
      </c>
      <c r="D2198">
        <v>14517.5498046875</v>
      </c>
      <c r="E2198">
        <v>14644.7001953125</v>
      </c>
      <c r="F2198">
        <v>1501</v>
      </c>
      <c r="G2198">
        <v>1501</v>
      </c>
      <c r="H2198">
        <v>1486</v>
      </c>
      <c r="I2198">
        <v>1492</v>
      </c>
      <c r="J2198">
        <v>0.10324453479189</v>
      </c>
      <c r="K2198">
        <v>0.10234241960469199</v>
      </c>
      <c r="L2198">
        <v>0.102358870470015</v>
      </c>
      <c r="M2198" s="19">
        <v>0.10187985961484899</v>
      </c>
      <c r="N2198">
        <v>0.101466074523981</v>
      </c>
      <c r="O2198">
        <v>1.1434890351843001E-3</v>
      </c>
      <c r="P2198">
        <v>0.10260956355916601</v>
      </c>
      <c r="Q2198">
        <v>0.10032258548879699</v>
      </c>
      <c r="R2198" s="6">
        <f t="shared" si="329"/>
        <v>0</v>
      </c>
      <c r="S2198" t="str">
        <f t="shared" si="330"/>
        <v>Upper</v>
      </c>
      <c r="T2198" t="str">
        <f t="shared" si="325"/>
        <v>Above</v>
      </c>
      <c r="U2198" t="str">
        <f t="shared" si="326"/>
        <v>Above</v>
      </c>
      <c r="V2198" t="str">
        <f t="shared" si="327"/>
        <v>Below</v>
      </c>
      <c r="W2198" t="str">
        <f t="shared" si="324"/>
        <v>Below</v>
      </c>
      <c r="X2198" t="str">
        <f t="shared" si="328"/>
        <v>Sell</v>
      </c>
      <c r="Y2198" t="str">
        <f t="shared" si="323"/>
        <v>Sell</v>
      </c>
    </row>
    <row r="2199" spans="1:25" x14ac:dyDescent="0.3">
      <c r="A2199" s="2">
        <v>44217</v>
      </c>
      <c r="B2199">
        <v>14730.9501953125</v>
      </c>
      <c r="C2199">
        <v>14753.5498046875</v>
      </c>
      <c r="D2199">
        <v>14517.25</v>
      </c>
      <c r="E2199">
        <v>14590.349609375</v>
      </c>
      <c r="F2199">
        <v>1492</v>
      </c>
      <c r="G2199">
        <v>1494.34997558593</v>
      </c>
      <c r="H2199">
        <v>1468.15002441406</v>
      </c>
      <c r="I2199">
        <v>1474.80004882812</v>
      </c>
      <c r="J2199">
        <v>0.101283351054622</v>
      </c>
      <c r="K2199">
        <v>0.101287486426565</v>
      </c>
      <c r="L2199">
        <v>0.10113141431153</v>
      </c>
      <c r="M2199" s="19">
        <v>0.10108051474520401</v>
      </c>
      <c r="N2199">
        <v>0.101462972293934</v>
      </c>
      <c r="O2199">
        <v>1.1444966279006499E-3</v>
      </c>
      <c r="P2199">
        <v>0.102607468921835</v>
      </c>
      <c r="Q2199">
        <v>0.100318475666034</v>
      </c>
      <c r="R2199" s="6">
        <f t="shared" si="329"/>
        <v>0</v>
      </c>
      <c r="S2199" t="str">
        <f t="shared" si="330"/>
        <v>Upper</v>
      </c>
      <c r="T2199" t="str">
        <f t="shared" si="325"/>
        <v>Above</v>
      </c>
      <c r="U2199" t="str">
        <f t="shared" si="326"/>
        <v>Above</v>
      </c>
      <c r="V2199" t="str">
        <f t="shared" si="327"/>
        <v>Below</v>
      </c>
      <c r="W2199" t="str">
        <f t="shared" si="324"/>
        <v>Below</v>
      </c>
      <c r="X2199" t="str">
        <f t="shared" si="328"/>
        <v>Sell</v>
      </c>
      <c r="Y2199" t="str">
        <f t="shared" si="323"/>
        <v/>
      </c>
    </row>
    <row r="2200" spans="1:25" x14ac:dyDescent="0.3">
      <c r="A2200" s="2">
        <v>44218</v>
      </c>
      <c r="B2200">
        <v>14583.400390625</v>
      </c>
      <c r="C2200">
        <v>14619.900390625</v>
      </c>
      <c r="D2200">
        <v>14357.75</v>
      </c>
      <c r="E2200">
        <v>14371.900390625</v>
      </c>
      <c r="F2200">
        <v>1467.90002441406</v>
      </c>
      <c r="G2200">
        <v>1467.90002441406</v>
      </c>
      <c r="H2200">
        <v>1440.15002441406</v>
      </c>
      <c r="I2200">
        <v>1443.55004882812</v>
      </c>
      <c r="J2200">
        <v>0.10065553883837</v>
      </c>
      <c r="K2200">
        <v>0.100404242518324</v>
      </c>
      <c r="L2200">
        <v>0.100304715182675</v>
      </c>
      <c r="M2200" s="19">
        <v>0.100442530882678</v>
      </c>
      <c r="N2200">
        <v>0.10140445816462799</v>
      </c>
      <c r="O2200">
        <v>1.1661440807386901E-3</v>
      </c>
      <c r="P2200">
        <v>0.102570602245367</v>
      </c>
      <c r="Q2200">
        <v>0.100238314083889</v>
      </c>
      <c r="R2200" s="6">
        <f t="shared" si="329"/>
        <v>0</v>
      </c>
      <c r="S2200" t="str">
        <f t="shared" si="330"/>
        <v>Upper</v>
      </c>
      <c r="T2200" t="str">
        <f t="shared" si="325"/>
        <v>Above</v>
      </c>
      <c r="U2200" t="str">
        <f t="shared" si="326"/>
        <v>Above</v>
      </c>
      <c r="V2200" t="str">
        <f t="shared" si="327"/>
        <v>Below</v>
      </c>
      <c r="W2200" t="str">
        <f t="shared" si="324"/>
        <v>Below</v>
      </c>
      <c r="X2200" t="str">
        <f t="shared" si="328"/>
        <v>Sell</v>
      </c>
      <c r="Y2200" t="str">
        <f t="shared" si="323"/>
        <v/>
      </c>
    </row>
    <row r="2201" spans="1:25" x14ac:dyDescent="0.3">
      <c r="A2201" s="2">
        <v>44221</v>
      </c>
      <c r="B2201">
        <v>14477.7998046875</v>
      </c>
      <c r="C2201">
        <v>14491.099609375</v>
      </c>
      <c r="D2201">
        <v>14218.599609375</v>
      </c>
      <c r="E2201">
        <v>14238.900390625</v>
      </c>
      <c r="F2201">
        <v>1465.09997558593</v>
      </c>
      <c r="G2201">
        <v>1481</v>
      </c>
      <c r="H2201">
        <v>1455.15002441406</v>
      </c>
      <c r="I2201">
        <v>1462.84997558593</v>
      </c>
      <c r="J2201">
        <v>0.10119631403602999</v>
      </c>
      <c r="K2201">
        <v>0.10220066385037201</v>
      </c>
      <c r="L2201">
        <v>0.102341303953352</v>
      </c>
      <c r="M2201" s="19">
        <v>0.102736161884318</v>
      </c>
      <c r="N2201">
        <v>0.101449254481838</v>
      </c>
      <c r="O2201">
        <v>1.2004680446683299E-3</v>
      </c>
      <c r="P2201">
        <v>0.102649722526506</v>
      </c>
      <c r="Q2201">
        <v>0.100248786437169</v>
      </c>
      <c r="R2201" s="6" t="str">
        <f t="shared" si="329"/>
        <v>Upper</v>
      </c>
      <c r="S2201" t="str">
        <f t="shared" si="330"/>
        <v>Upper</v>
      </c>
      <c r="T2201" t="str">
        <f t="shared" si="325"/>
        <v>Above</v>
      </c>
      <c r="U2201" t="str">
        <f t="shared" si="326"/>
        <v>Above</v>
      </c>
      <c r="V2201" t="str">
        <f t="shared" si="327"/>
        <v>Above</v>
      </c>
      <c r="W2201" t="str">
        <f t="shared" si="324"/>
        <v>Above</v>
      </c>
      <c r="X2201" t="str">
        <f t="shared" si="328"/>
        <v>Sell</v>
      </c>
      <c r="Y2201" t="str">
        <f t="shared" si="323"/>
        <v/>
      </c>
    </row>
    <row r="2202" spans="1:25" x14ac:dyDescent="0.3">
      <c r="A2202" s="2">
        <v>44223</v>
      </c>
      <c r="B2202">
        <v>14237.9501953125</v>
      </c>
      <c r="C2202">
        <v>14237.9501953125</v>
      </c>
      <c r="D2202">
        <v>13929.2998046875</v>
      </c>
      <c r="E2202">
        <v>13967.5</v>
      </c>
      <c r="F2202">
        <v>1468</v>
      </c>
      <c r="G2202">
        <v>1471.90002441406</v>
      </c>
      <c r="H2202">
        <v>1406.15002441406</v>
      </c>
      <c r="I2202">
        <v>1409.59997558593</v>
      </c>
      <c r="J2202">
        <v>0.103104729252621</v>
      </c>
      <c r="K2202">
        <v>0.103378646801184</v>
      </c>
      <c r="L2202">
        <v>0.10094908172920899</v>
      </c>
      <c r="M2202" s="19">
        <v>0.100919991092603</v>
      </c>
      <c r="N2202">
        <v>0.101373453399164</v>
      </c>
      <c r="O2202">
        <v>1.1826121573512501E-3</v>
      </c>
      <c r="P2202">
        <v>0.102556065556516</v>
      </c>
      <c r="Q2202">
        <v>0.100190841241813</v>
      </c>
      <c r="R2202" s="6" t="str">
        <f t="shared" si="329"/>
        <v>Upper</v>
      </c>
      <c r="S2202" t="str">
        <f t="shared" si="330"/>
        <v>Upper</v>
      </c>
      <c r="T2202" t="str">
        <f t="shared" si="325"/>
        <v>Above</v>
      </c>
      <c r="U2202" t="str">
        <f t="shared" si="326"/>
        <v>Above</v>
      </c>
      <c r="V2202" t="str">
        <f t="shared" si="327"/>
        <v>Below</v>
      </c>
      <c r="W2202" t="str">
        <f t="shared" si="324"/>
        <v>Below</v>
      </c>
      <c r="X2202" t="str">
        <f t="shared" si="328"/>
        <v>Sell</v>
      </c>
      <c r="Y2202" t="str">
        <f t="shared" si="323"/>
        <v/>
      </c>
    </row>
    <row r="2203" spans="1:25" x14ac:dyDescent="0.3">
      <c r="A2203" s="2">
        <v>44224</v>
      </c>
      <c r="B2203">
        <v>13810.400390625</v>
      </c>
      <c r="C2203">
        <v>13898.25</v>
      </c>
      <c r="D2203">
        <v>13713.25</v>
      </c>
      <c r="E2203">
        <v>13817.5498046875</v>
      </c>
      <c r="F2203">
        <v>1389.90002441406</v>
      </c>
      <c r="G2203">
        <v>1401.30004882812</v>
      </c>
      <c r="H2203">
        <v>1342</v>
      </c>
      <c r="I2203">
        <v>1371.44995117187</v>
      </c>
      <c r="J2203">
        <v>0.100641544423112</v>
      </c>
      <c r="K2203">
        <v>0.100825647029527</v>
      </c>
      <c r="L2203">
        <v>9.7861557253021703E-2</v>
      </c>
      <c r="M2203" s="19">
        <v>9.9254207189947694E-2</v>
      </c>
      <c r="N2203">
        <v>0.101213487808635</v>
      </c>
      <c r="O2203">
        <v>1.2436309693061799E-3</v>
      </c>
      <c r="P2203">
        <v>0.102457118777941</v>
      </c>
      <c r="Q2203">
        <v>9.9969856839329199E-2</v>
      </c>
      <c r="R2203" s="6" t="str">
        <f t="shared" si="329"/>
        <v>Lower</v>
      </c>
      <c r="S2203" t="str">
        <f t="shared" si="330"/>
        <v>Lower</v>
      </c>
      <c r="T2203" t="str">
        <f t="shared" si="325"/>
        <v>Below</v>
      </c>
      <c r="U2203" t="str">
        <f t="shared" si="326"/>
        <v>Above</v>
      </c>
      <c r="V2203" t="str">
        <f t="shared" si="327"/>
        <v>Below</v>
      </c>
      <c r="W2203" t="str">
        <f t="shared" si="324"/>
        <v>Below</v>
      </c>
      <c r="X2203" t="str">
        <f t="shared" si="328"/>
        <v>Sell</v>
      </c>
      <c r="Y2203" t="str">
        <f t="shared" si="323"/>
        <v/>
      </c>
    </row>
    <row r="2204" spans="1:25" x14ac:dyDescent="0.3">
      <c r="A2204" s="2">
        <v>44225</v>
      </c>
      <c r="B2204">
        <v>13946.599609375</v>
      </c>
      <c r="C2204">
        <v>13966.849609375</v>
      </c>
      <c r="D2204">
        <v>13596.75</v>
      </c>
      <c r="E2204">
        <v>13634.599609375</v>
      </c>
      <c r="F2204">
        <v>1391.34997558593</v>
      </c>
      <c r="G2204">
        <v>1408.75</v>
      </c>
      <c r="H2204">
        <v>1364.5</v>
      </c>
      <c r="I2204">
        <v>1390.5</v>
      </c>
      <c r="J2204">
        <v>9.9762667213208103E-2</v>
      </c>
      <c r="K2204">
        <v>0.100863833963988</v>
      </c>
      <c r="L2204">
        <v>0.100354864213874</v>
      </c>
      <c r="M2204" s="19">
        <v>0.10198319274765499</v>
      </c>
      <c r="N2204">
        <v>0.10117630883022199</v>
      </c>
      <c r="O2204">
        <v>1.2065721766745001E-3</v>
      </c>
      <c r="P2204">
        <v>0.10238288100689601</v>
      </c>
      <c r="Q2204">
        <v>9.9969736653547595E-2</v>
      </c>
      <c r="R2204" s="6">
        <f t="shared" si="329"/>
        <v>0</v>
      </c>
      <c r="S2204" t="str">
        <f t="shared" si="330"/>
        <v>Lower</v>
      </c>
      <c r="T2204" t="str">
        <f t="shared" si="325"/>
        <v>Above</v>
      </c>
      <c r="U2204" t="str">
        <f t="shared" si="326"/>
        <v>Above</v>
      </c>
      <c r="V2204" t="str">
        <f t="shared" si="327"/>
        <v>Below</v>
      </c>
      <c r="W2204" t="str">
        <f t="shared" si="324"/>
        <v>Above</v>
      </c>
      <c r="X2204" t="str">
        <f t="shared" si="328"/>
        <v>Buy</v>
      </c>
      <c r="Y2204" t="str">
        <f t="shared" si="323"/>
        <v>Buy</v>
      </c>
    </row>
    <row r="2205" spans="1:25" x14ac:dyDescent="0.3">
      <c r="A2205" s="2">
        <v>44228</v>
      </c>
      <c r="B2205">
        <v>13758.599609375</v>
      </c>
      <c r="C2205">
        <v>14336.349609375</v>
      </c>
      <c r="D2205">
        <v>13661.75</v>
      </c>
      <c r="E2205">
        <v>14281.2001953125</v>
      </c>
      <c r="F2205">
        <v>1410.25</v>
      </c>
      <c r="G2205">
        <v>1482.5</v>
      </c>
      <c r="H2205">
        <v>1401</v>
      </c>
      <c r="I2205">
        <v>1476.75</v>
      </c>
      <c r="J2205">
        <v>0.10249953047830999</v>
      </c>
      <c r="K2205">
        <v>0.10340847150034201</v>
      </c>
      <c r="L2205">
        <v>0.10254908778157899</v>
      </c>
      <c r="M2205" s="19">
        <v>0.103405174621437</v>
      </c>
      <c r="N2205">
        <v>0.101263819589584</v>
      </c>
      <c r="O2205">
        <v>1.30275185639494E-3</v>
      </c>
      <c r="P2205">
        <v>0.102566571445979</v>
      </c>
      <c r="Q2205">
        <v>9.9961067733189801E-2</v>
      </c>
      <c r="R2205" s="6" t="str">
        <f t="shared" si="329"/>
        <v>Upper</v>
      </c>
      <c r="S2205" t="str">
        <f t="shared" si="330"/>
        <v>Upper</v>
      </c>
      <c r="T2205" t="str">
        <f t="shared" si="325"/>
        <v>Above</v>
      </c>
      <c r="U2205" t="str">
        <f t="shared" si="326"/>
        <v>Above</v>
      </c>
      <c r="V2205" t="str">
        <f t="shared" si="327"/>
        <v>Above</v>
      </c>
      <c r="W2205" t="str">
        <f t="shared" si="324"/>
        <v>Above</v>
      </c>
      <c r="X2205" t="str">
        <f t="shared" si="328"/>
        <v>Buy</v>
      </c>
      <c r="Y2205" t="str">
        <f t="shared" si="323"/>
        <v/>
      </c>
    </row>
    <row r="2206" spans="1:25" x14ac:dyDescent="0.3">
      <c r="A2206" s="2">
        <v>44229</v>
      </c>
      <c r="B2206">
        <v>14481.099609375</v>
      </c>
      <c r="C2206">
        <v>14731.7001953125</v>
      </c>
      <c r="D2206">
        <v>14469.150390625</v>
      </c>
      <c r="E2206">
        <v>14647.849609375</v>
      </c>
      <c r="F2206">
        <v>1501</v>
      </c>
      <c r="G2206">
        <v>1578.5</v>
      </c>
      <c r="H2206">
        <v>1497.40002441406</v>
      </c>
      <c r="I2206">
        <v>1560.55004882812</v>
      </c>
      <c r="J2206">
        <v>0.103652349648106</v>
      </c>
      <c r="K2206">
        <v>0.107149886236638</v>
      </c>
      <c r="L2206">
        <v>0.103489146493651</v>
      </c>
      <c r="M2206" s="19">
        <v>0.10653782571807199</v>
      </c>
      <c r="N2206">
        <v>0.101581123455841</v>
      </c>
      <c r="O2206">
        <v>1.73050425734801E-3</v>
      </c>
      <c r="P2206">
        <v>0.103311627713189</v>
      </c>
      <c r="Q2206">
        <v>9.9850619198493307E-2</v>
      </c>
      <c r="R2206" s="6" t="str">
        <f t="shared" si="329"/>
        <v>Upper</v>
      </c>
      <c r="S2206" t="str">
        <f t="shared" si="330"/>
        <v>Upper</v>
      </c>
      <c r="T2206" t="str">
        <f t="shared" si="325"/>
        <v>Above</v>
      </c>
      <c r="U2206" t="str">
        <f t="shared" si="326"/>
        <v>Above</v>
      </c>
      <c r="V2206" t="str">
        <f t="shared" si="327"/>
        <v>Above</v>
      </c>
      <c r="W2206" t="str">
        <f t="shared" si="324"/>
        <v>Above</v>
      </c>
      <c r="X2206" t="str">
        <f t="shared" si="328"/>
        <v>Buy</v>
      </c>
      <c r="Y2206" t="str">
        <f t="shared" si="323"/>
        <v/>
      </c>
    </row>
    <row r="2207" spans="1:25" x14ac:dyDescent="0.3">
      <c r="A2207" s="2">
        <v>44230</v>
      </c>
      <c r="B2207">
        <v>14754.900390625</v>
      </c>
      <c r="C2207">
        <v>14868.849609375</v>
      </c>
      <c r="D2207">
        <v>14574.150390625</v>
      </c>
      <c r="E2207">
        <v>14789.9501953125</v>
      </c>
      <c r="F2207">
        <v>1579</v>
      </c>
      <c r="G2207">
        <v>1581.69995117187</v>
      </c>
      <c r="H2207">
        <v>1542</v>
      </c>
      <c r="I2207">
        <v>1574.80004882812</v>
      </c>
      <c r="J2207">
        <v>0.107015293780178</v>
      </c>
      <c r="K2207">
        <v>0.106376753597305</v>
      </c>
      <c r="L2207">
        <v>0.10580376616615</v>
      </c>
      <c r="M2207" s="19">
        <v>0.10647771142104499</v>
      </c>
      <c r="N2207">
        <v>0.101881240756278</v>
      </c>
      <c r="O2207">
        <v>2.02420510297085E-3</v>
      </c>
      <c r="P2207">
        <v>0.103905445859249</v>
      </c>
      <c r="Q2207">
        <v>9.9857035653308002E-2</v>
      </c>
      <c r="R2207" s="6" t="str">
        <f t="shared" si="329"/>
        <v>Upper</v>
      </c>
      <c r="S2207" t="str">
        <f t="shared" si="330"/>
        <v>Upper</v>
      </c>
      <c r="T2207" t="str">
        <f t="shared" si="325"/>
        <v>Above</v>
      </c>
      <c r="U2207" t="str">
        <f t="shared" si="326"/>
        <v>Above</v>
      </c>
      <c r="V2207" t="str">
        <f t="shared" si="327"/>
        <v>Above</v>
      </c>
      <c r="W2207" t="str">
        <f t="shared" si="324"/>
        <v>Above</v>
      </c>
      <c r="X2207" t="str">
        <f t="shared" si="328"/>
        <v>Buy</v>
      </c>
      <c r="Y2207" t="str">
        <f t="shared" si="323"/>
        <v/>
      </c>
    </row>
    <row r="2208" spans="1:25" x14ac:dyDescent="0.3">
      <c r="A2208" s="2">
        <v>44231</v>
      </c>
      <c r="B2208">
        <v>14789.0498046875</v>
      </c>
      <c r="C2208">
        <v>14913.7001953125</v>
      </c>
      <c r="D2208">
        <v>14714.75</v>
      </c>
      <c r="E2208">
        <v>14895.650390625</v>
      </c>
      <c r="F2208">
        <v>1566</v>
      </c>
      <c r="G2208">
        <v>1588</v>
      </c>
      <c r="H2208">
        <v>1543.44995117187</v>
      </c>
      <c r="I2208">
        <v>1579.09997558593</v>
      </c>
      <c r="J2208">
        <v>0.105889155874209</v>
      </c>
      <c r="K2208">
        <v>0.10647927604841601</v>
      </c>
      <c r="L2208">
        <v>0.104891347197327</v>
      </c>
      <c r="M2208" s="19">
        <v>0.10601081081896099</v>
      </c>
      <c r="N2208">
        <v>0.102160839178898</v>
      </c>
      <c r="O2208">
        <v>2.1909136999595101E-3</v>
      </c>
      <c r="P2208">
        <v>0.10435175287885699</v>
      </c>
      <c r="Q2208">
        <v>9.9969925478938806E-2</v>
      </c>
      <c r="R2208" s="6" t="str">
        <f t="shared" si="329"/>
        <v>Upper</v>
      </c>
      <c r="S2208" t="str">
        <f t="shared" si="330"/>
        <v>Upper</v>
      </c>
      <c r="T2208" t="str">
        <f t="shared" si="325"/>
        <v>Above</v>
      </c>
      <c r="U2208" t="str">
        <f t="shared" si="326"/>
        <v>Above</v>
      </c>
      <c r="V2208" t="str">
        <f t="shared" si="327"/>
        <v>Above</v>
      </c>
      <c r="W2208" t="str">
        <f t="shared" si="324"/>
        <v>Above</v>
      </c>
      <c r="X2208" t="str">
        <f t="shared" si="328"/>
        <v>Buy</v>
      </c>
      <c r="Y2208" t="str">
        <f t="shared" si="323"/>
        <v/>
      </c>
    </row>
    <row r="2209" spans="1:25" x14ac:dyDescent="0.3">
      <c r="A2209" s="2">
        <v>44232</v>
      </c>
      <c r="B2209">
        <v>14952.599609375</v>
      </c>
      <c r="C2209">
        <v>15014.650390625</v>
      </c>
      <c r="D2209">
        <v>14864.75</v>
      </c>
      <c r="E2209">
        <v>14924.25</v>
      </c>
      <c r="F2209">
        <v>1548</v>
      </c>
      <c r="G2209">
        <v>1618.25</v>
      </c>
      <c r="H2209">
        <v>1548</v>
      </c>
      <c r="I2209">
        <v>1597.59997558593</v>
      </c>
      <c r="J2209">
        <v>0.10352714848523201</v>
      </c>
      <c r="K2209">
        <v>0.107778067280901</v>
      </c>
      <c r="L2209">
        <v>0.104138986528532</v>
      </c>
      <c r="M2209" s="19">
        <v>0.107047253670096</v>
      </c>
      <c r="N2209">
        <v>0.10250430684625</v>
      </c>
      <c r="O2209">
        <v>2.3928352844991602E-3</v>
      </c>
      <c r="P2209">
        <v>0.10489714213075001</v>
      </c>
      <c r="Q2209">
        <v>0.100111471561751</v>
      </c>
      <c r="R2209" s="6" t="str">
        <f t="shared" si="329"/>
        <v>Upper</v>
      </c>
      <c r="S2209" t="str">
        <f t="shared" si="330"/>
        <v>Upper</v>
      </c>
      <c r="T2209" t="str">
        <f t="shared" si="325"/>
        <v>Above</v>
      </c>
      <c r="U2209" t="str">
        <f t="shared" si="326"/>
        <v>Above</v>
      </c>
      <c r="V2209" t="str">
        <f t="shared" si="327"/>
        <v>Above</v>
      </c>
      <c r="W2209" t="str">
        <f t="shared" si="324"/>
        <v>Above</v>
      </c>
      <c r="X2209" t="str">
        <f t="shared" si="328"/>
        <v>Buy</v>
      </c>
      <c r="Y2209" t="str">
        <f t="shared" si="323"/>
        <v/>
      </c>
    </row>
    <row r="2210" spans="1:25" x14ac:dyDescent="0.3">
      <c r="A2210" s="2">
        <v>44235</v>
      </c>
      <c r="B2210">
        <v>15064.2998046875</v>
      </c>
      <c r="C2210">
        <v>15159.900390625</v>
      </c>
      <c r="D2210">
        <v>15041.0498046875</v>
      </c>
      <c r="E2210">
        <v>15115.7998046875</v>
      </c>
      <c r="F2210">
        <v>1620</v>
      </c>
      <c r="G2210">
        <v>1631.65002441406</v>
      </c>
      <c r="H2210">
        <v>1595.69995117187</v>
      </c>
      <c r="I2210">
        <v>1605.25</v>
      </c>
      <c r="J2210">
        <v>0.10753901747865501</v>
      </c>
      <c r="K2210">
        <v>0.107629336761545</v>
      </c>
      <c r="L2210">
        <v>0.106089666073346</v>
      </c>
      <c r="M2210" s="19">
        <v>0.10619682853316099</v>
      </c>
      <c r="N2210">
        <v>0.102824864527194</v>
      </c>
      <c r="O2210">
        <v>2.43846549641301E-3</v>
      </c>
      <c r="P2210">
        <v>0.10526333002360699</v>
      </c>
      <c r="Q2210">
        <v>0.100386399030781</v>
      </c>
      <c r="R2210" s="6" t="str">
        <f t="shared" si="329"/>
        <v>Upper</v>
      </c>
      <c r="S2210" t="str">
        <f t="shared" si="330"/>
        <v>Upper</v>
      </c>
      <c r="T2210" t="str">
        <f t="shared" si="325"/>
        <v>Above</v>
      </c>
      <c r="U2210" t="str">
        <f t="shared" si="326"/>
        <v>Above</v>
      </c>
      <c r="V2210" t="str">
        <f t="shared" si="327"/>
        <v>Above</v>
      </c>
      <c r="W2210" t="str">
        <f t="shared" si="324"/>
        <v>Above</v>
      </c>
      <c r="X2210" t="str">
        <f t="shared" si="328"/>
        <v>Buy</v>
      </c>
      <c r="Y2210" t="str">
        <f t="shared" si="323"/>
        <v/>
      </c>
    </row>
    <row r="2211" spans="1:25" x14ac:dyDescent="0.3">
      <c r="A2211" s="2">
        <v>44236</v>
      </c>
      <c r="B2211">
        <v>15164.150390625</v>
      </c>
      <c r="C2211">
        <v>15257.099609375</v>
      </c>
      <c r="D2211">
        <v>15064.2998046875</v>
      </c>
      <c r="E2211">
        <v>15109.2998046875</v>
      </c>
      <c r="F2211">
        <v>1610</v>
      </c>
      <c r="G2211">
        <v>1628</v>
      </c>
      <c r="H2211">
        <v>1586.69995117187</v>
      </c>
      <c r="I2211">
        <v>1611.84997558593</v>
      </c>
      <c r="J2211">
        <v>0.10617146088153701</v>
      </c>
      <c r="K2211">
        <v>0.106704422313638</v>
      </c>
      <c r="L2211">
        <v>0.10532848998916899</v>
      </c>
      <c r="M2211" s="19">
        <v>0.106679329712279</v>
      </c>
      <c r="N2211">
        <v>0.10314856176007001</v>
      </c>
      <c r="O2211">
        <v>2.5013238258318801E-3</v>
      </c>
      <c r="P2211">
        <v>0.10564988558590201</v>
      </c>
      <c r="Q2211">
        <v>0.10064723793423801</v>
      </c>
      <c r="R2211" s="6" t="str">
        <f t="shared" si="329"/>
        <v>Upper</v>
      </c>
      <c r="S2211" t="str">
        <f t="shared" si="330"/>
        <v>Upper</v>
      </c>
      <c r="T2211" t="str">
        <f t="shared" si="325"/>
        <v>Above</v>
      </c>
      <c r="U2211" t="str">
        <f t="shared" si="326"/>
        <v>Above</v>
      </c>
      <c r="V2211" t="str">
        <f t="shared" si="327"/>
        <v>Above</v>
      </c>
      <c r="W2211" t="str">
        <f t="shared" si="324"/>
        <v>Above</v>
      </c>
      <c r="X2211" t="str">
        <f t="shared" si="328"/>
        <v>Buy</v>
      </c>
      <c r="Y2211" t="str">
        <f t="shared" si="323"/>
        <v/>
      </c>
    </row>
    <row r="2212" spans="1:25" x14ac:dyDescent="0.3">
      <c r="A2212" s="2">
        <v>44237</v>
      </c>
      <c r="B2212">
        <v>15119.0498046875</v>
      </c>
      <c r="C2212">
        <v>15168.25</v>
      </c>
      <c r="D2212">
        <v>14977.2001953125</v>
      </c>
      <c r="E2212">
        <v>15106.5</v>
      </c>
      <c r="F2212">
        <v>1608.34997558593</v>
      </c>
      <c r="G2212">
        <v>1614.84997558593</v>
      </c>
      <c r="H2212">
        <v>1567</v>
      </c>
      <c r="I2212">
        <v>1581.75</v>
      </c>
      <c r="J2212">
        <v>0.106379038124954</v>
      </c>
      <c r="K2212">
        <v>0.10646251054577401</v>
      </c>
      <c r="L2212">
        <v>0.104625696362824</v>
      </c>
      <c r="M2212" s="19">
        <v>0.10470658325886199</v>
      </c>
      <c r="N2212">
        <v>0.10329924415271501</v>
      </c>
      <c r="O2212">
        <v>2.4997923702274301E-3</v>
      </c>
      <c r="P2212">
        <v>0.10579903652294199</v>
      </c>
      <c r="Q2212">
        <v>0.100799451782487</v>
      </c>
      <c r="R2212" s="6" t="str">
        <f t="shared" si="329"/>
        <v>Upper</v>
      </c>
      <c r="S2212" t="str">
        <f t="shared" si="330"/>
        <v>Upper</v>
      </c>
      <c r="T2212" t="str">
        <f t="shared" si="325"/>
        <v>Above</v>
      </c>
      <c r="U2212" t="str">
        <f t="shared" si="326"/>
        <v>Above</v>
      </c>
      <c r="V2212" t="str">
        <f t="shared" si="327"/>
        <v>Below</v>
      </c>
      <c r="W2212" t="str">
        <f t="shared" si="324"/>
        <v>Below</v>
      </c>
      <c r="X2212" t="str">
        <f t="shared" si="328"/>
        <v>Sell</v>
      </c>
      <c r="Y2212" t="str">
        <f t="shared" si="323"/>
        <v>Sell</v>
      </c>
    </row>
    <row r="2213" spans="1:25" x14ac:dyDescent="0.3">
      <c r="A2213" s="2">
        <v>44238</v>
      </c>
      <c r="B2213">
        <v>15073.25</v>
      </c>
      <c r="C2213">
        <v>15188.5</v>
      </c>
      <c r="D2213">
        <v>15065.400390625</v>
      </c>
      <c r="E2213">
        <v>15173.2998046875</v>
      </c>
      <c r="F2213">
        <v>1582</v>
      </c>
      <c r="G2213">
        <v>1597.80004882812</v>
      </c>
      <c r="H2213">
        <v>1564.19995117187</v>
      </c>
      <c r="I2213">
        <v>1572.34997558593</v>
      </c>
      <c r="J2213">
        <v>0.10495414061333801</v>
      </c>
      <c r="K2213">
        <v>0.105198014868362</v>
      </c>
      <c r="L2213">
        <v>0.103827306982511</v>
      </c>
      <c r="M2213" s="19">
        <v>0.10362610610911301</v>
      </c>
      <c r="N2213">
        <v>0.103431921892983</v>
      </c>
      <c r="O2213">
        <v>2.4394946355489901E-3</v>
      </c>
      <c r="P2213">
        <v>0.10587141652853201</v>
      </c>
      <c r="Q2213">
        <v>0.100992427257434</v>
      </c>
      <c r="R2213" s="6">
        <f t="shared" si="329"/>
        <v>0</v>
      </c>
      <c r="S2213" t="str">
        <f t="shared" si="330"/>
        <v>Upper</v>
      </c>
      <c r="T2213" t="str">
        <f t="shared" si="325"/>
        <v>Above</v>
      </c>
      <c r="U2213" t="str">
        <f t="shared" si="326"/>
        <v>Above</v>
      </c>
      <c r="V2213" t="str">
        <f t="shared" si="327"/>
        <v>Below</v>
      </c>
      <c r="W2213" t="str">
        <f t="shared" si="324"/>
        <v>Below</v>
      </c>
      <c r="X2213" t="str">
        <f t="shared" si="328"/>
        <v>Sell</v>
      </c>
      <c r="Y2213" t="str">
        <f t="shared" si="323"/>
        <v/>
      </c>
    </row>
    <row r="2214" spans="1:25" x14ac:dyDescent="0.3">
      <c r="A2214" s="2">
        <v>44239</v>
      </c>
      <c r="B2214">
        <v>15186.2001953125</v>
      </c>
      <c r="C2214">
        <v>15243.5</v>
      </c>
      <c r="D2214">
        <v>15081</v>
      </c>
      <c r="E2214">
        <v>15163.2998046875</v>
      </c>
      <c r="F2214">
        <v>1573.90002441406</v>
      </c>
      <c r="G2214">
        <v>1592.5</v>
      </c>
      <c r="H2214">
        <v>1573</v>
      </c>
      <c r="I2214">
        <v>1581.94995117187</v>
      </c>
      <c r="J2214">
        <v>0.103640147250256</v>
      </c>
      <c r="K2214">
        <v>0.10447075802801099</v>
      </c>
      <c r="L2214">
        <v>0.10430342815463101</v>
      </c>
      <c r="M2214" s="19">
        <v>0.104327552152127</v>
      </c>
      <c r="N2214">
        <v>0.10361681727543701</v>
      </c>
      <c r="O2214">
        <v>2.3545836194914902E-3</v>
      </c>
      <c r="P2214">
        <v>0.105971400894929</v>
      </c>
      <c r="Q2214">
        <v>0.101262233655946</v>
      </c>
      <c r="R2214" s="6">
        <f t="shared" si="329"/>
        <v>0</v>
      </c>
      <c r="S2214" t="str">
        <f t="shared" si="330"/>
        <v>Upper</v>
      </c>
      <c r="T2214" t="str">
        <f t="shared" si="325"/>
        <v>Above</v>
      </c>
      <c r="U2214" t="str">
        <f t="shared" si="326"/>
        <v>Above</v>
      </c>
      <c r="V2214" t="str">
        <f t="shared" si="327"/>
        <v>Below</v>
      </c>
      <c r="W2214" t="str">
        <f t="shared" si="324"/>
        <v>Below</v>
      </c>
      <c r="X2214" t="str">
        <f t="shared" si="328"/>
        <v>Sell</v>
      </c>
      <c r="Y2214" t="str">
        <f t="shared" si="323"/>
        <v/>
      </c>
    </row>
    <row r="2215" spans="1:25" x14ac:dyDescent="0.3">
      <c r="A2215" s="2">
        <v>44242</v>
      </c>
      <c r="B2215">
        <v>15270.2998046875</v>
      </c>
      <c r="C2215">
        <v>15340.150390625</v>
      </c>
      <c r="D2215">
        <v>15243.400390625</v>
      </c>
      <c r="E2215">
        <v>15314.7001953125</v>
      </c>
      <c r="F2215">
        <v>1600.09997558593</v>
      </c>
      <c r="G2215">
        <v>1625</v>
      </c>
      <c r="H2215">
        <v>1596.69995117187</v>
      </c>
      <c r="I2215">
        <v>1616.59997558593</v>
      </c>
      <c r="J2215">
        <v>0.10478510546955699</v>
      </c>
      <c r="K2215">
        <v>0.105931164859576</v>
      </c>
      <c r="L2215">
        <v>0.104746966572752</v>
      </c>
      <c r="M2215" s="19">
        <v>0.10555870862432799</v>
      </c>
      <c r="N2215">
        <v>0.10381410808826801</v>
      </c>
      <c r="O2215">
        <v>2.3431194915382501E-3</v>
      </c>
      <c r="P2215">
        <v>0.106157227579807</v>
      </c>
      <c r="Q2215">
        <v>0.10147098859673</v>
      </c>
      <c r="R2215" s="6">
        <f t="shared" si="329"/>
        <v>0</v>
      </c>
      <c r="S2215" t="str">
        <f t="shared" si="330"/>
        <v>Upper</v>
      </c>
      <c r="T2215" t="str">
        <f t="shared" si="325"/>
        <v>Above</v>
      </c>
      <c r="U2215" t="str">
        <f t="shared" si="326"/>
        <v>Above</v>
      </c>
      <c r="V2215" t="str">
        <f t="shared" si="327"/>
        <v>Below</v>
      </c>
      <c r="W2215" t="str">
        <f t="shared" si="324"/>
        <v>Below</v>
      </c>
      <c r="X2215" t="str">
        <f t="shared" si="328"/>
        <v>Sell</v>
      </c>
      <c r="Y2215" t="str">
        <f t="shared" si="323"/>
        <v/>
      </c>
    </row>
    <row r="2216" spans="1:25" x14ac:dyDescent="0.3">
      <c r="A2216" s="2">
        <v>44243</v>
      </c>
      <c r="B2216">
        <v>15371.4501953125</v>
      </c>
      <c r="C2216">
        <v>15431.75</v>
      </c>
      <c r="D2216">
        <v>15242.2001953125</v>
      </c>
      <c r="E2216">
        <v>15313.4501953125</v>
      </c>
      <c r="F2216">
        <v>1621.19995117187</v>
      </c>
      <c r="G2216">
        <v>1641</v>
      </c>
      <c r="H2216">
        <v>1608.44995117187</v>
      </c>
      <c r="I2216">
        <v>1626.65002441406</v>
      </c>
      <c r="J2216">
        <v>0.105468249942107</v>
      </c>
      <c r="K2216">
        <v>0.106339203265993</v>
      </c>
      <c r="L2216">
        <v>0.10552610059973599</v>
      </c>
      <c r="M2216" s="19">
        <v>0.106223614121394</v>
      </c>
      <c r="N2216">
        <v>0.103932834340371</v>
      </c>
      <c r="O2216">
        <v>2.4043441744614601E-3</v>
      </c>
      <c r="P2216">
        <v>0.106337178514832</v>
      </c>
      <c r="Q2216">
        <v>0.10152849016590899</v>
      </c>
      <c r="R2216" s="6" t="str">
        <f t="shared" si="329"/>
        <v>Upper</v>
      </c>
      <c r="S2216" t="str">
        <f t="shared" si="330"/>
        <v>Upper</v>
      </c>
      <c r="T2216" t="str">
        <f t="shared" si="325"/>
        <v>Above</v>
      </c>
      <c r="U2216" t="str">
        <f t="shared" si="326"/>
        <v>Above</v>
      </c>
      <c r="V2216" t="str">
        <f t="shared" si="327"/>
        <v>Below</v>
      </c>
      <c r="W2216" t="str">
        <f t="shared" si="324"/>
        <v>Below</v>
      </c>
      <c r="X2216" t="str">
        <f t="shared" si="328"/>
        <v>Sell</v>
      </c>
      <c r="Y2216" t="str">
        <f t="shared" si="323"/>
        <v/>
      </c>
    </row>
    <row r="2217" spans="1:25" x14ac:dyDescent="0.3">
      <c r="A2217" s="2">
        <v>44244</v>
      </c>
      <c r="B2217">
        <v>15279.900390625</v>
      </c>
      <c r="C2217">
        <v>15314.2998046875</v>
      </c>
      <c r="D2217">
        <v>15170.75</v>
      </c>
      <c r="E2217">
        <v>15208.900390625</v>
      </c>
      <c r="F2217">
        <v>1620</v>
      </c>
      <c r="G2217">
        <v>1621.80004882812</v>
      </c>
      <c r="H2217">
        <v>1583</v>
      </c>
      <c r="I2217">
        <v>1586.5</v>
      </c>
      <c r="J2217">
        <v>0.106021633556849</v>
      </c>
      <c r="K2217">
        <v>0.105901025153739</v>
      </c>
      <c r="L2217">
        <v>0.104345533345417</v>
      </c>
      <c r="M2217" s="19">
        <v>0.104313918774689</v>
      </c>
      <c r="N2217">
        <v>0.103970393784641</v>
      </c>
      <c r="O2217">
        <v>2.4041256325035899E-3</v>
      </c>
      <c r="P2217">
        <v>0.106374519417145</v>
      </c>
      <c r="Q2217">
        <v>0.101566268152137</v>
      </c>
      <c r="R2217" s="6">
        <f t="shared" si="329"/>
        <v>0</v>
      </c>
      <c r="S2217" t="str">
        <f t="shared" si="330"/>
        <v>Upper</v>
      </c>
      <c r="T2217" t="str">
        <f t="shared" si="325"/>
        <v>Above</v>
      </c>
      <c r="U2217" t="str">
        <f t="shared" si="326"/>
        <v>Above</v>
      </c>
      <c r="V2217" t="str">
        <f t="shared" si="327"/>
        <v>Below</v>
      </c>
      <c r="W2217" t="str">
        <f t="shared" si="324"/>
        <v>Below</v>
      </c>
      <c r="X2217" t="str">
        <f t="shared" si="328"/>
        <v>Sell</v>
      </c>
      <c r="Y2217" t="str">
        <f t="shared" si="323"/>
        <v/>
      </c>
    </row>
    <row r="2218" spans="1:25" x14ac:dyDescent="0.3">
      <c r="A2218" s="2">
        <v>44245</v>
      </c>
      <c r="B2218">
        <v>15238.7001953125</v>
      </c>
      <c r="C2218">
        <v>15250.75</v>
      </c>
      <c r="D2218">
        <v>15078.0498046875</v>
      </c>
      <c r="E2218">
        <v>15118.9501953125</v>
      </c>
      <c r="F2218">
        <v>1605.94995117187</v>
      </c>
      <c r="G2218">
        <v>1605.94995117187</v>
      </c>
      <c r="H2218">
        <v>1548</v>
      </c>
      <c r="I2218">
        <v>1554.30004882812</v>
      </c>
      <c r="J2218">
        <v>0.105386281676823</v>
      </c>
      <c r="K2218">
        <v>0.105303014682679</v>
      </c>
      <c r="L2218">
        <v>0.10266579697321</v>
      </c>
      <c r="M2218" s="19">
        <v>0.102804760168468</v>
      </c>
      <c r="N2218">
        <v>0.104016638812322</v>
      </c>
      <c r="O2218">
        <v>2.3704560702724202E-3</v>
      </c>
      <c r="P2218">
        <v>0.106387094882594</v>
      </c>
      <c r="Q2218">
        <v>0.10164618274204899</v>
      </c>
      <c r="R2218" s="6">
        <f t="shared" si="329"/>
        <v>0</v>
      </c>
      <c r="S2218" t="str">
        <f t="shared" si="330"/>
        <v>Upper</v>
      </c>
      <c r="T2218" t="str">
        <f t="shared" si="325"/>
        <v>Above</v>
      </c>
      <c r="U2218" t="str">
        <f t="shared" si="326"/>
        <v>Above</v>
      </c>
      <c r="V2218" t="str">
        <f t="shared" si="327"/>
        <v>Below</v>
      </c>
      <c r="W2218" t="str">
        <f t="shared" si="324"/>
        <v>Below</v>
      </c>
      <c r="X2218" t="str">
        <f t="shared" si="328"/>
        <v>Sell</v>
      </c>
      <c r="Y2218" t="str">
        <f t="shared" si="323"/>
        <v/>
      </c>
    </row>
    <row r="2219" spans="1:25" x14ac:dyDescent="0.3">
      <c r="A2219" s="2">
        <v>44246</v>
      </c>
      <c r="B2219">
        <v>15074.7998046875</v>
      </c>
      <c r="C2219">
        <v>15144.0498046875</v>
      </c>
      <c r="D2219">
        <v>14898.2001953125</v>
      </c>
      <c r="E2219">
        <v>14981.75</v>
      </c>
      <c r="F2219">
        <v>1545</v>
      </c>
      <c r="G2219">
        <v>1564.19995117187</v>
      </c>
      <c r="H2219">
        <v>1533</v>
      </c>
      <c r="I2219">
        <v>1539.09997558593</v>
      </c>
      <c r="J2219">
        <v>0.102488923237281</v>
      </c>
      <c r="K2219">
        <v>0.103288088149823</v>
      </c>
      <c r="L2219">
        <v>0.10289833536284</v>
      </c>
      <c r="M2219" s="19">
        <v>0.102731655219579</v>
      </c>
      <c r="N2219">
        <v>0.10409919583604101</v>
      </c>
      <c r="O2219">
        <v>2.2902105475898298E-3</v>
      </c>
      <c r="P2219">
        <v>0.10638940638362999</v>
      </c>
      <c r="Q2219">
        <v>0.101808985288451</v>
      </c>
      <c r="R2219" s="6">
        <f t="shared" si="329"/>
        <v>0</v>
      </c>
      <c r="S2219" t="str">
        <f t="shared" si="330"/>
        <v>Upper</v>
      </c>
      <c r="T2219" t="str">
        <f t="shared" si="325"/>
        <v>Above</v>
      </c>
      <c r="U2219" t="str">
        <f t="shared" si="326"/>
        <v>Above</v>
      </c>
      <c r="V2219" t="str">
        <f t="shared" si="327"/>
        <v>Below</v>
      </c>
      <c r="W2219" t="str">
        <f t="shared" si="324"/>
        <v>Below</v>
      </c>
      <c r="X2219" t="str">
        <f t="shared" si="328"/>
        <v>Sell</v>
      </c>
      <c r="Y2219" t="str">
        <f t="shared" si="323"/>
        <v/>
      </c>
    </row>
    <row r="2220" spans="1:25" x14ac:dyDescent="0.3">
      <c r="A2220" s="2">
        <v>44249</v>
      </c>
      <c r="B2220">
        <v>14999.0498046875</v>
      </c>
      <c r="C2220">
        <v>15010.099609375</v>
      </c>
      <c r="D2220">
        <v>14635.0498046875</v>
      </c>
      <c r="E2220">
        <v>14675.7001953125</v>
      </c>
      <c r="F2220">
        <v>1545.05004882812</v>
      </c>
      <c r="G2220">
        <v>1573.90002441406</v>
      </c>
      <c r="H2220">
        <v>1539.44995117187</v>
      </c>
      <c r="I2220">
        <v>1548</v>
      </c>
      <c r="J2220">
        <v>0.103009861887735</v>
      </c>
      <c r="K2220">
        <v>0.104856067939151</v>
      </c>
      <c r="L2220">
        <v>0.10518925263095399</v>
      </c>
      <c r="M2220" s="19">
        <v>0.105480486750093</v>
      </c>
      <c r="N2220">
        <v>0.104351093629411</v>
      </c>
      <c r="O2220">
        <v>2.1389119065485999E-3</v>
      </c>
      <c r="P2220">
        <v>0.10649000553596</v>
      </c>
      <c r="Q2220">
        <v>0.102212181722863</v>
      </c>
      <c r="R2220" s="6">
        <f t="shared" si="329"/>
        <v>0</v>
      </c>
      <c r="S2220" t="str">
        <f t="shared" si="330"/>
        <v>Upper</v>
      </c>
      <c r="T2220" t="str">
        <f t="shared" si="325"/>
        <v>Above</v>
      </c>
      <c r="U2220" t="str">
        <f t="shared" si="326"/>
        <v>Above</v>
      </c>
      <c r="V2220" t="str">
        <f t="shared" si="327"/>
        <v>Below</v>
      </c>
      <c r="W2220" t="str">
        <f t="shared" si="324"/>
        <v>Below</v>
      </c>
      <c r="X2220" t="str">
        <f t="shared" si="328"/>
        <v>Sell</v>
      </c>
      <c r="Y2220" t="str">
        <f t="shared" si="323"/>
        <v/>
      </c>
    </row>
    <row r="2221" spans="1:25" x14ac:dyDescent="0.3">
      <c r="A2221" s="2">
        <v>44250</v>
      </c>
      <c r="B2221">
        <v>14782.25</v>
      </c>
      <c r="C2221">
        <v>14854.5</v>
      </c>
      <c r="D2221">
        <v>14651.849609375</v>
      </c>
      <c r="E2221">
        <v>14707.7998046875</v>
      </c>
      <c r="F2221">
        <v>1553.75</v>
      </c>
      <c r="G2221">
        <v>1557.69995117187</v>
      </c>
      <c r="H2221">
        <v>1522.65002441406</v>
      </c>
      <c r="I2221">
        <v>1529.15002441406</v>
      </c>
      <c r="J2221">
        <v>0.10510916809010799</v>
      </c>
      <c r="K2221">
        <v>0.104863842685507</v>
      </c>
      <c r="L2221">
        <v>0.103922034760703</v>
      </c>
      <c r="M2221" s="19">
        <v>0.10396864552961201</v>
      </c>
      <c r="N2221">
        <v>0.10441271781167601</v>
      </c>
      <c r="O2221">
        <v>2.10745855857946E-3</v>
      </c>
      <c r="P2221">
        <v>0.106520176370256</v>
      </c>
      <c r="Q2221">
        <v>0.102305259253097</v>
      </c>
      <c r="R2221" s="6">
        <f t="shared" si="329"/>
        <v>0</v>
      </c>
      <c r="S2221" t="str">
        <f t="shared" si="330"/>
        <v>Upper</v>
      </c>
      <c r="T2221" t="str">
        <f t="shared" si="325"/>
        <v>Above</v>
      </c>
      <c r="U2221" t="str">
        <f t="shared" si="326"/>
        <v>Above</v>
      </c>
      <c r="V2221" t="str">
        <f t="shared" si="327"/>
        <v>Below</v>
      </c>
      <c r="W2221" t="str">
        <f t="shared" si="324"/>
        <v>Below</v>
      </c>
      <c r="X2221" t="str">
        <f t="shared" si="328"/>
        <v>Sell</v>
      </c>
      <c r="Y2221" t="str">
        <f t="shared" si="323"/>
        <v/>
      </c>
    </row>
    <row r="2222" spans="1:25" x14ac:dyDescent="0.3">
      <c r="A2222" s="2">
        <v>44251</v>
      </c>
      <c r="B2222">
        <v>14729.150390625</v>
      </c>
      <c r="C2222">
        <v>15008.7998046875</v>
      </c>
      <c r="D2222">
        <v>14504.5</v>
      </c>
      <c r="E2222">
        <v>14982</v>
      </c>
      <c r="F2222">
        <v>1526.5</v>
      </c>
      <c r="G2222">
        <v>1613.94995117187</v>
      </c>
      <c r="H2222">
        <v>1516.25</v>
      </c>
      <c r="I2222">
        <v>1606.44995117187</v>
      </c>
      <c r="J2222">
        <v>0.103638021170019</v>
      </c>
      <c r="K2222">
        <v>0.107533578445613</v>
      </c>
      <c r="L2222">
        <v>0.104536523147988</v>
      </c>
      <c r="M2222" s="19">
        <v>0.107225333812032</v>
      </c>
      <c r="N2222">
        <v>0.104727984947648</v>
      </c>
      <c r="O2222">
        <v>2.0275737566871998E-3</v>
      </c>
      <c r="P2222">
        <v>0.10675555870433499</v>
      </c>
      <c r="Q2222">
        <v>0.10270041119096</v>
      </c>
      <c r="R2222" s="6" t="str">
        <f t="shared" si="329"/>
        <v>Upper</v>
      </c>
      <c r="S2222" t="str">
        <f t="shared" si="330"/>
        <v>Upper</v>
      </c>
      <c r="T2222" t="str">
        <f t="shared" si="325"/>
        <v>Above</v>
      </c>
      <c r="U2222" t="str">
        <f t="shared" si="326"/>
        <v>Above</v>
      </c>
      <c r="V2222" t="str">
        <f t="shared" si="327"/>
        <v>Above</v>
      </c>
      <c r="W2222" t="str">
        <f t="shared" si="324"/>
        <v>Above</v>
      </c>
      <c r="X2222" t="str">
        <f t="shared" si="328"/>
        <v>Sell</v>
      </c>
      <c r="Y2222" t="str">
        <f t="shared" si="323"/>
        <v/>
      </c>
    </row>
    <row r="2223" spans="1:25" x14ac:dyDescent="0.3">
      <c r="A2223" s="2">
        <v>44252</v>
      </c>
      <c r="B2223">
        <v>15079.849609375</v>
      </c>
      <c r="C2223">
        <v>15176.5</v>
      </c>
      <c r="D2223">
        <v>15065.349609375</v>
      </c>
      <c r="E2223">
        <v>15097.349609375</v>
      </c>
      <c r="F2223">
        <v>1609.75</v>
      </c>
      <c r="G2223">
        <v>1636.25</v>
      </c>
      <c r="H2223">
        <v>1602</v>
      </c>
      <c r="I2223">
        <v>1606.40002441406</v>
      </c>
      <c r="J2223">
        <v>0.10674841206634</v>
      </c>
      <c r="K2223">
        <v>0.107814713537376</v>
      </c>
      <c r="L2223">
        <v>0.10633672908613299</v>
      </c>
      <c r="M2223" s="19">
        <v>0.106402783665851</v>
      </c>
      <c r="N2223">
        <v>0.105085413771443</v>
      </c>
      <c r="O2223">
        <v>1.59600903508751E-3</v>
      </c>
      <c r="P2223">
        <v>0.10668142280652999</v>
      </c>
      <c r="Q2223">
        <v>0.103489404736355</v>
      </c>
      <c r="R2223" s="6" t="str">
        <f t="shared" si="329"/>
        <v>Upper</v>
      </c>
      <c r="S2223" t="str">
        <f t="shared" si="330"/>
        <v>Upper</v>
      </c>
      <c r="T2223" t="str">
        <f t="shared" si="325"/>
        <v>Above</v>
      </c>
      <c r="U2223" t="str">
        <f t="shared" si="326"/>
        <v>Above</v>
      </c>
      <c r="V2223" t="str">
        <f t="shared" si="327"/>
        <v>Below</v>
      </c>
      <c r="W2223" t="str">
        <f t="shared" si="324"/>
        <v>Below</v>
      </c>
      <c r="X2223" t="str">
        <f t="shared" si="328"/>
        <v>Sell</v>
      </c>
      <c r="Y2223" t="str">
        <f t="shared" si="323"/>
        <v/>
      </c>
    </row>
    <row r="2224" spans="1:25" x14ac:dyDescent="0.3">
      <c r="A2224" s="2">
        <v>44253</v>
      </c>
      <c r="B2224">
        <v>14888.599609375</v>
      </c>
      <c r="C2224">
        <v>14919.4501953125</v>
      </c>
      <c r="D2224">
        <v>14467.75</v>
      </c>
      <c r="E2224">
        <v>14529.150390625</v>
      </c>
      <c r="F2224">
        <v>1587.05004882812</v>
      </c>
      <c r="G2224">
        <v>1588.90002441406</v>
      </c>
      <c r="H2224">
        <v>1521</v>
      </c>
      <c r="I2224">
        <v>1534.40002441406</v>
      </c>
      <c r="J2224">
        <v>0.106594984784787</v>
      </c>
      <c r="K2224">
        <v>0.10649856419731001</v>
      </c>
      <c r="L2224">
        <v>0.105130376181507</v>
      </c>
      <c r="M2224" s="19">
        <v>0.105608379234902</v>
      </c>
      <c r="N2224">
        <v>0.10526667309580499</v>
      </c>
      <c r="O2224">
        <v>1.42145719715839E-3</v>
      </c>
      <c r="P2224">
        <v>0.10668813029296299</v>
      </c>
      <c r="Q2224">
        <v>0.10384521589864699</v>
      </c>
      <c r="R2224" s="6">
        <f t="shared" si="329"/>
        <v>0</v>
      </c>
      <c r="S2224" t="str">
        <f t="shared" si="330"/>
        <v>Upper</v>
      </c>
      <c r="T2224" t="str">
        <f t="shared" si="325"/>
        <v>Above</v>
      </c>
      <c r="U2224" t="str">
        <f t="shared" si="326"/>
        <v>Above</v>
      </c>
      <c r="V2224" t="str">
        <f t="shared" si="327"/>
        <v>Below</v>
      </c>
      <c r="W2224" t="str">
        <f t="shared" si="324"/>
        <v>Below</v>
      </c>
      <c r="X2224" t="str">
        <f t="shared" si="328"/>
        <v>Sell</v>
      </c>
      <c r="Y2224" t="str">
        <f t="shared" si="323"/>
        <v/>
      </c>
    </row>
    <row r="2225" spans="1:25" x14ac:dyDescent="0.3">
      <c r="A2225" s="2">
        <v>44256</v>
      </c>
      <c r="B2225">
        <v>14702.5</v>
      </c>
      <c r="C2225">
        <v>14806.7998046875</v>
      </c>
      <c r="D2225">
        <v>14638.5498046875</v>
      </c>
      <c r="E2225">
        <v>14761.5498046875</v>
      </c>
      <c r="F2225">
        <v>1564</v>
      </c>
      <c r="G2225">
        <v>1572.55004882812</v>
      </c>
      <c r="H2225">
        <v>1540.69995117187</v>
      </c>
      <c r="I2225">
        <v>1558.90002441406</v>
      </c>
      <c r="J2225">
        <v>0.10637646658731501</v>
      </c>
      <c r="K2225">
        <v>0.106204586377286</v>
      </c>
      <c r="L2225">
        <v>0.10524949340805</v>
      </c>
      <c r="M2225" s="19">
        <v>0.1056054442142</v>
      </c>
      <c r="N2225">
        <v>0.105376686575443</v>
      </c>
      <c r="O2225">
        <v>1.3533156299341501E-3</v>
      </c>
      <c r="P2225">
        <v>0.106730002205377</v>
      </c>
      <c r="Q2225">
        <v>0.10402337094550899</v>
      </c>
      <c r="R2225" s="6">
        <f t="shared" si="329"/>
        <v>0</v>
      </c>
      <c r="S2225" t="str">
        <f t="shared" si="330"/>
        <v>Upper</v>
      </c>
      <c r="T2225" t="str">
        <f t="shared" si="325"/>
        <v>Above</v>
      </c>
      <c r="U2225" t="str">
        <f t="shared" si="326"/>
        <v>Above</v>
      </c>
      <c r="V2225" t="str">
        <f t="shared" si="327"/>
        <v>Below</v>
      </c>
      <c r="W2225" t="str">
        <f t="shared" si="324"/>
        <v>Below</v>
      </c>
      <c r="X2225" t="str">
        <f t="shared" si="328"/>
        <v>Sell</v>
      </c>
      <c r="Y2225" t="str">
        <f t="shared" si="323"/>
        <v/>
      </c>
    </row>
    <row r="2226" spans="1:25" x14ac:dyDescent="0.3">
      <c r="A2226" s="2">
        <v>44257</v>
      </c>
      <c r="B2226">
        <v>14865.2998046875</v>
      </c>
      <c r="C2226">
        <v>14959.099609375</v>
      </c>
      <c r="D2226">
        <v>14760.7998046875</v>
      </c>
      <c r="E2226">
        <v>14919.099609375</v>
      </c>
      <c r="F2226">
        <v>1575.69995117187</v>
      </c>
      <c r="G2226">
        <v>1587.5</v>
      </c>
      <c r="H2226">
        <v>1551</v>
      </c>
      <c r="I2226">
        <v>1568.19995117187</v>
      </c>
      <c r="J2226">
        <v>0.10599853160546401</v>
      </c>
      <c r="K2226">
        <v>0.106122697318299</v>
      </c>
      <c r="L2226">
        <v>0.10507560704857299</v>
      </c>
      <c r="M2226" s="19">
        <v>0.105113578716669</v>
      </c>
      <c r="N2226">
        <v>0.10530547422537299</v>
      </c>
      <c r="O2226">
        <v>1.32620071416953E-3</v>
      </c>
      <c r="P2226">
        <v>0.10663167493954299</v>
      </c>
      <c r="Q2226">
        <v>0.10397927351120401</v>
      </c>
      <c r="R2226" s="6">
        <f t="shared" si="329"/>
        <v>0</v>
      </c>
      <c r="S2226" t="str">
        <f t="shared" si="330"/>
        <v>Upper</v>
      </c>
      <c r="T2226" t="str">
        <f t="shared" si="325"/>
        <v>Above</v>
      </c>
      <c r="U2226" t="str">
        <f t="shared" si="326"/>
        <v>Above</v>
      </c>
      <c r="V2226" t="str">
        <f t="shared" si="327"/>
        <v>Below</v>
      </c>
      <c r="W2226" t="str">
        <f t="shared" si="324"/>
        <v>Below</v>
      </c>
      <c r="X2226" t="str">
        <f t="shared" si="328"/>
        <v>Sell</v>
      </c>
      <c r="Y2226" t="str">
        <f t="shared" si="323"/>
        <v/>
      </c>
    </row>
    <row r="2227" spans="1:25" x14ac:dyDescent="0.3">
      <c r="A2227" s="2">
        <v>44258</v>
      </c>
      <c r="B2227">
        <v>15064.400390625</v>
      </c>
      <c r="C2227">
        <v>15273.150390625</v>
      </c>
      <c r="D2227">
        <v>14995.7998046875</v>
      </c>
      <c r="E2227">
        <v>15245.599609375</v>
      </c>
      <c r="F2227">
        <v>1584</v>
      </c>
      <c r="G2227">
        <v>1596</v>
      </c>
      <c r="H2227">
        <v>1565</v>
      </c>
      <c r="I2227">
        <v>1586.84997558593</v>
      </c>
      <c r="J2227">
        <v>0.10514855944653199</v>
      </c>
      <c r="K2227">
        <v>0.10449710499673</v>
      </c>
      <c r="L2227">
        <v>0.10436255620795901</v>
      </c>
      <c r="M2227" s="19">
        <v>0.10408577007427899</v>
      </c>
      <c r="N2227">
        <v>0.105185877158035</v>
      </c>
      <c r="O2227">
        <v>1.32277275277053E-3</v>
      </c>
      <c r="P2227">
        <v>0.106508649910805</v>
      </c>
      <c r="Q2227">
        <v>0.103863104405264</v>
      </c>
      <c r="R2227" s="6">
        <f t="shared" si="329"/>
        <v>0</v>
      </c>
      <c r="S2227" t="str">
        <f t="shared" si="330"/>
        <v>Upper</v>
      </c>
      <c r="T2227" t="str">
        <f t="shared" si="325"/>
        <v>Above</v>
      </c>
      <c r="U2227" t="str">
        <f t="shared" si="326"/>
        <v>Above</v>
      </c>
      <c r="V2227" t="str">
        <f t="shared" si="327"/>
        <v>Below</v>
      </c>
      <c r="W2227" t="str">
        <f t="shared" si="324"/>
        <v>Below</v>
      </c>
      <c r="X2227" t="str">
        <f t="shared" si="328"/>
        <v>Sell</v>
      </c>
      <c r="Y2227" t="str">
        <f t="shared" ref="Y2227:Y2290" si="331">+IF(X2227&lt;&gt;X2226,X2227,"")</f>
        <v/>
      </c>
    </row>
    <row r="2228" spans="1:25" x14ac:dyDescent="0.3">
      <c r="A2228" s="2">
        <v>44259</v>
      </c>
      <c r="B2228">
        <v>15026.75</v>
      </c>
      <c r="C2228">
        <v>15202.349609375</v>
      </c>
      <c r="D2228">
        <v>14980.2001953125</v>
      </c>
      <c r="E2228">
        <v>15080.75</v>
      </c>
      <c r="F2228">
        <v>1548.55004882812</v>
      </c>
      <c r="G2228">
        <v>1571</v>
      </c>
      <c r="H2228">
        <v>1539.09997558593</v>
      </c>
      <c r="I2228">
        <v>1552.05004882812</v>
      </c>
      <c r="J2228">
        <v>0.10305289226400401</v>
      </c>
      <c r="K2228">
        <v>0.103339289015639</v>
      </c>
      <c r="L2228">
        <v>0.102742283515512</v>
      </c>
      <c r="M2228" s="19">
        <v>0.102915972271148</v>
      </c>
      <c r="N2228">
        <v>0.105031135230644</v>
      </c>
      <c r="O2228">
        <v>1.39996012579872E-3</v>
      </c>
      <c r="P2228">
        <v>0.106431095356443</v>
      </c>
      <c r="Q2228">
        <v>0.103631175104845</v>
      </c>
      <c r="R2228" s="6" t="str">
        <f t="shared" si="329"/>
        <v>Lower</v>
      </c>
      <c r="S2228" t="str">
        <f t="shared" si="330"/>
        <v>Lower</v>
      </c>
      <c r="T2228" t="str">
        <f t="shared" si="325"/>
        <v>Below</v>
      </c>
      <c r="U2228" t="str">
        <f t="shared" si="326"/>
        <v>Above</v>
      </c>
      <c r="V2228" t="str">
        <f t="shared" si="327"/>
        <v>Below</v>
      </c>
      <c r="W2228" t="str">
        <f t="shared" si="324"/>
        <v>Below</v>
      </c>
      <c r="X2228" t="str">
        <f t="shared" si="328"/>
        <v>Sell</v>
      </c>
      <c r="Y2228" t="str">
        <f t="shared" si="331"/>
        <v/>
      </c>
    </row>
    <row r="2229" spans="1:25" x14ac:dyDescent="0.3">
      <c r="A2229" s="2">
        <v>44260</v>
      </c>
      <c r="B2229">
        <v>14977.9501953125</v>
      </c>
      <c r="C2229">
        <v>15092.349609375</v>
      </c>
      <c r="D2229">
        <v>14862.099609375</v>
      </c>
      <c r="E2229">
        <v>14938.099609375</v>
      </c>
      <c r="F2229">
        <v>1531</v>
      </c>
      <c r="G2229">
        <v>1545.59997558593</v>
      </c>
      <c r="H2229">
        <v>1521.09997558593</v>
      </c>
      <c r="I2229">
        <v>1530</v>
      </c>
      <c r="J2229">
        <v>0.102216924214312</v>
      </c>
      <c r="K2229">
        <v>0.10240949988501701</v>
      </c>
      <c r="L2229">
        <v>0.102347583152142</v>
      </c>
      <c r="M2229" s="19">
        <v>0.102422666872551</v>
      </c>
      <c r="N2229">
        <v>0.104799905890767</v>
      </c>
      <c r="O2229">
        <v>1.43100833392653E-3</v>
      </c>
      <c r="P2229">
        <v>0.106230914224693</v>
      </c>
      <c r="Q2229">
        <v>0.10336889755684001</v>
      </c>
      <c r="R2229" s="6" t="str">
        <f t="shared" si="329"/>
        <v>Lower</v>
      </c>
      <c r="S2229" t="str">
        <f t="shared" si="330"/>
        <v>Lower</v>
      </c>
      <c r="T2229" t="str">
        <f t="shared" si="325"/>
        <v>Below</v>
      </c>
      <c r="U2229" t="str">
        <f t="shared" si="326"/>
        <v>Above</v>
      </c>
      <c r="V2229" t="str">
        <f t="shared" si="327"/>
        <v>Below</v>
      </c>
      <c r="W2229" t="str">
        <f t="shared" si="324"/>
        <v>Below</v>
      </c>
      <c r="X2229" t="str">
        <f t="shared" si="328"/>
        <v>Sell</v>
      </c>
      <c r="Y2229" t="str">
        <f t="shared" si="331"/>
        <v/>
      </c>
    </row>
    <row r="2230" spans="1:25" x14ac:dyDescent="0.3">
      <c r="A2230" s="2">
        <v>44263</v>
      </c>
      <c r="B2230">
        <v>15002.4501953125</v>
      </c>
      <c r="C2230">
        <v>15111.150390625</v>
      </c>
      <c r="D2230">
        <v>14919.900390625</v>
      </c>
      <c r="E2230">
        <v>14956.2001953125</v>
      </c>
      <c r="F2230">
        <v>1542</v>
      </c>
      <c r="G2230">
        <v>1555</v>
      </c>
      <c r="H2230">
        <v>1512.5</v>
      </c>
      <c r="I2230">
        <v>1519.5</v>
      </c>
      <c r="J2230">
        <v>0.10278321073725601</v>
      </c>
      <c r="K2230">
        <v>0.102904144277772</v>
      </c>
      <c r="L2230">
        <v>0.101374671438851</v>
      </c>
      <c r="M2230" s="19">
        <v>0.101596660927033</v>
      </c>
      <c r="N2230">
        <v>0.10456989751046</v>
      </c>
      <c r="O2230">
        <v>1.55866374133004E-3</v>
      </c>
      <c r="P2230">
        <v>0.106128561251791</v>
      </c>
      <c r="Q2230">
        <v>0.10301123376913</v>
      </c>
      <c r="R2230" s="6" t="str">
        <f t="shared" si="329"/>
        <v>Lower</v>
      </c>
      <c r="S2230" t="str">
        <f t="shared" si="330"/>
        <v>Lower</v>
      </c>
      <c r="T2230" t="str">
        <f t="shared" si="325"/>
        <v>Below</v>
      </c>
      <c r="U2230" t="str">
        <f t="shared" si="326"/>
        <v>Above</v>
      </c>
      <c r="V2230" t="str">
        <f t="shared" si="327"/>
        <v>Below</v>
      </c>
      <c r="W2230" t="str">
        <f t="shared" si="324"/>
        <v>Below</v>
      </c>
      <c r="X2230" t="str">
        <f t="shared" si="328"/>
        <v>Sell</v>
      </c>
      <c r="Y2230" t="str">
        <f t="shared" si="331"/>
        <v/>
      </c>
    </row>
    <row r="2231" spans="1:25" x14ac:dyDescent="0.3">
      <c r="A2231" s="2">
        <v>44264</v>
      </c>
      <c r="B2231">
        <v>15049.900390625</v>
      </c>
      <c r="C2231">
        <v>15126.849609375</v>
      </c>
      <c r="D2231">
        <v>14925.4501953125</v>
      </c>
      <c r="E2231">
        <v>15098.400390625</v>
      </c>
      <c r="F2231">
        <v>1545</v>
      </c>
      <c r="G2231">
        <v>1565.69995117187</v>
      </c>
      <c r="H2231">
        <v>1538.25</v>
      </c>
      <c r="I2231">
        <v>1562.5</v>
      </c>
      <c r="J2231">
        <v>0.102658486760644</v>
      </c>
      <c r="K2231">
        <v>0.103504694738388</v>
      </c>
      <c r="L2231">
        <v>0.10306221788091199</v>
      </c>
      <c r="M2231" s="19">
        <v>0.103487784107924</v>
      </c>
      <c r="N2231">
        <v>0.10441032023024301</v>
      </c>
      <c r="O2231">
        <v>1.4933393795335699E-3</v>
      </c>
      <c r="P2231">
        <v>0.105903659609776</v>
      </c>
      <c r="Q2231">
        <v>0.10291698085070899</v>
      </c>
      <c r="R2231" s="6">
        <f t="shared" si="329"/>
        <v>0</v>
      </c>
      <c r="S2231" t="str">
        <f t="shared" si="330"/>
        <v>Lower</v>
      </c>
      <c r="T2231" t="str">
        <f t="shared" si="325"/>
        <v>Above</v>
      </c>
      <c r="U2231" t="str">
        <f t="shared" si="326"/>
        <v>Above</v>
      </c>
      <c r="V2231" t="str">
        <f t="shared" si="327"/>
        <v>Below</v>
      </c>
      <c r="W2231" t="str">
        <f t="shared" si="324"/>
        <v>Above</v>
      </c>
      <c r="X2231" t="str">
        <f t="shared" si="328"/>
        <v>Buy</v>
      </c>
      <c r="Y2231" t="str">
        <f t="shared" si="331"/>
        <v>Buy</v>
      </c>
    </row>
    <row r="2232" spans="1:25" x14ac:dyDescent="0.3">
      <c r="A2232" s="2">
        <v>44265</v>
      </c>
      <c r="B2232">
        <v>15202.150390625</v>
      </c>
      <c r="C2232">
        <v>15218.4501953125</v>
      </c>
      <c r="D2232">
        <v>15100.849609375</v>
      </c>
      <c r="E2232">
        <v>15174.7998046875</v>
      </c>
      <c r="F2232">
        <v>1572</v>
      </c>
      <c r="G2232">
        <v>1575</v>
      </c>
      <c r="H2232">
        <v>1552.15002441406</v>
      </c>
      <c r="I2232">
        <v>1555.75</v>
      </c>
      <c r="J2232">
        <v>0.10340642340766699</v>
      </c>
      <c r="K2232">
        <v>0.103492798529847</v>
      </c>
      <c r="L2232">
        <v>0.102785609059403</v>
      </c>
      <c r="M2232" s="19">
        <v>0.10252194559558001</v>
      </c>
      <c r="N2232">
        <v>0.104301088347079</v>
      </c>
      <c r="O2232">
        <v>1.5493758070772099E-3</v>
      </c>
      <c r="P2232">
        <v>0.105850464154156</v>
      </c>
      <c r="Q2232">
        <v>0.102751712540001</v>
      </c>
      <c r="R2232" s="6" t="str">
        <f t="shared" si="329"/>
        <v>Lower</v>
      </c>
      <c r="S2232" t="str">
        <f t="shared" si="330"/>
        <v>Lower</v>
      </c>
      <c r="T2232" t="str">
        <f t="shared" si="325"/>
        <v>Below</v>
      </c>
      <c r="U2232" t="str">
        <f t="shared" si="326"/>
        <v>Above</v>
      </c>
      <c r="V2232" t="str">
        <f t="shared" si="327"/>
        <v>Below</v>
      </c>
      <c r="W2232" t="str">
        <f t="shared" si="324"/>
        <v>Below</v>
      </c>
      <c r="X2232" t="str">
        <f t="shared" si="328"/>
        <v>Buy</v>
      </c>
      <c r="Y2232" t="str">
        <f t="shared" si="331"/>
        <v/>
      </c>
    </row>
    <row r="2233" spans="1:25" x14ac:dyDescent="0.3">
      <c r="A2233" s="2">
        <v>44267</v>
      </c>
      <c r="B2233">
        <v>15321.150390625</v>
      </c>
      <c r="C2233">
        <v>15336.2998046875</v>
      </c>
      <c r="D2233">
        <v>14953.599609375</v>
      </c>
      <c r="E2233">
        <v>15030.9501953125</v>
      </c>
      <c r="F2233">
        <v>1600</v>
      </c>
      <c r="G2233">
        <v>1600</v>
      </c>
      <c r="H2233">
        <v>1535.05004882812</v>
      </c>
      <c r="I2233">
        <v>1551.94995117187</v>
      </c>
      <c r="J2233">
        <v>0.104430800508233</v>
      </c>
      <c r="K2233">
        <v>0.104327642285068</v>
      </c>
      <c r="L2233">
        <v>0.102654216304263</v>
      </c>
      <c r="M2233" s="19">
        <v>0.10325028897081</v>
      </c>
      <c r="N2233">
        <v>0.104282297490163</v>
      </c>
      <c r="O2233">
        <v>1.5602337682656499E-3</v>
      </c>
      <c r="P2233">
        <v>0.105842531258429</v>
      </c>
      <c r="Q2233">
        <v>0.102722063721898</v>
      </c>
      <c r="R2233" s="6" t="str">
        <f t="shared" si="329"/>
        <v>Lower</v>
      </c>
      <c r="S2233" t="str">
        <f t="shared" si="330"/>
        <v>Lower</v>
      </c>
      <c r="T2233" t="str">
        <f t="shared" si="325"/>
        <v>Above</v>
      </c>
      <c r="U2233" t="str">
        <f t="shared" si="326"/>
        <v>Above</v>
      </c>
      <c r="V2233" t="str">
        <f t="shared" si="327"/>
        <v>Below</v>
      </c>
      <c r="W2233" t="str">
        <f t="shared" si="324"/>
        <v>Above</v>
      </c>
      <c r="X2233" t="str">
        <f t="shared" si="328"/>
        <v>Buy</v>
      </c>
      <c r="Y2233" t="str">
        <f t="shared" si="331"/>
        <v/>
      </c>
    </row>
    <row r="2234" spans="1:25" x14ac:dyDescent="0.3">
      <c r="A2234" s="2">
        <v>44270</v>
      </c>
      <c r="B2234">
        <v>15048.400390625</v>
      </c>
      <c r="C2234">
        <v>15048.400390625</v>
      </c>
      <c r="D2234">
        <v>14745.849609375</v>
      </c>
      <c r="E2234">
        <v>14929.5</v>
      </c>
      <c r="F2234">
        <v>1548.40002441406</v>
      </c>
      <c r="G2234">
        <v>1548.40002441406</v>
      </c>
      <c r="H2234">
        <v>1515.30004882812</v>
      </c>
      <c r="I2234">
        <v>1528.65002441406</v>
      </c>
      <c r="J2234">
        <v>0.102894658848836</v>
      </c>
      <c r="K2234">
        <v>0.102894658848836</v>
      </c>
      <c r="L2234">
        <v>0.102761121872878</v>
      </c>
      <c r="M2234" s="19">
        <v>0.102391240457755</v>
      </c>
      <c r="N2234">
        <v>0.10418548190544499</v>
      </c>
      <c r="O2234">
        <v>1.6163448431503499E-3</v>
      </c>
      <c r="P2234">
        <v>0.10580182674859499</v>
      </c>
      <c r="Q2234">
        <v>0.10256913706229499</v>
      </c>
      <c r="R2234" s="6" t="str">
        <f t="shared" si="329"/>
        <v>Lower</v>
      </c>
      <c r="S2234" t="str">
        <f t="shared" si="330"/>
        <v>Lower</v>
      </c>
      <c r="T2234" t="str">
        <f t="shared" si="325"/>
        <v>Below</v>
      </c>
      <c r="U2234" t="str">
        <f t="shared" si="326"/>
        <v>Above</v>
      </c>
      <c r="V2234" t="str">
        <f t="shared" si="327"/>
        <v>Below</v>
      </c>
      <c r="W2234" t="str">
        <f t="shared" si="324"/>
        <v>Below</v>
      </c>
      <c r="X2234" t="str">
        <f t="shared" si="328"/>
        <v>Buy</v>
      </c>
      <c r="Y2234" t="str">
        <f t="shared" si="331"/>
        <v/>
      </c>
    </row>
    <row r="2235" spans="1:25" x14ac:dyDescent="0.3">
      <c r="A2235" s="2">
        <v>44271</v>
      </c>
      <c r="B2235">
        <v>14996.099609375</v>
      </c>
      <c r="C2235">
        <v>15051.599609375</v>
      </c>
      <c r="D2235">
        <v>14890.650390625</v>
      </c>
      <c r="E2235">
        <v>14910.4501953125</v>
      </c>
      <c r="F2235">
        <v>1530.90002441406</v>
      </c>
      <c r="G2235">
        <v>1540.40002441406</v>
      </c>
      <c r="H2235">
        <v>1510</v>
      </c>
      <c r="I2235">
        <v>1512.15002441406</v>
      </c>
      <c r="J2235">
        <v>0.102086546788272</v>
      </c>
      <c r="K2235">
        <v>0.102341283610455</v>
      </c>
      <c r="L2235">
        <v>0.101405913132624</v>
      </c>
      <c r="M2235" s="19">
        <v>0.101415450546855</v>
      </c>
      <c r="N2235">
        <v>0.10397831900157101</v>
      </c>
      <c r="O2235">
        <v>1.69469505281825E-3</v>
      </c>
      <c r="P2235">
        <v>0.10567301405439</v>
      </c>
      <c r="Q2235">
        <v>0.102283623948753</v>
      </c>
      <c r="R2235" s="6" t="str">
        <f t="shared" si="329"/>
        <v>Lower</v>
      </c>
      <c r="S2235" t="str">
        <f t="shared" si="330"/>
        <v>Lower</v>
      </c>
      <c r="T2235" t="str">
        <f t="shared" si="325"/>
        <v>Below</v>
      </c>
      <c r="U2235" t="str">
        <f t="shared" si="326"/>
        <v>Above</v>
      </c>
      <c r="V2235" t="str">
        <f t="shared" si="327"/>
        <v>Below</v>
      </c>
      <c r="W2235" t="str">
        <f t="shared" si="324"/>
        <v>Below</v>
      </c>
      <c r="X2235" t="str">
        <f t="shared" si="328"/>
        <v>Buy</v>
      </c>
      <c r="Y2235" t="str">
        <f t="shared" si="331"/>
        <v/>
      </c>
    </row>
    <row r="2236" spans="1:25" x14ac:dyDescent="0.3">
      <c r="A2236" s="2">
        <v>44272</v>
      </c>
      <c r="B2236">
        <v>14946.5498046875</v>
      </c>
      <c r="C2236">
        <v>14956.5498046875</v>
      </c>
      <c r="D2236">
        <v>14696.0498046875</v>
      </c>
      <c r="E2236">
        <v>14721.2998046875</v>
      </c>
      <c r="F2236">
        <v>1524.25</v>
      </c>
      <c r="G2236">
        <v>1539</v>
      </c>
      <c r="H2236">
        <v>1490.19995117187</v>
      </c>
      <c r="I2236">
        <v>1495.34997558593</v>
      </c>
      <c r="J2236">
        <v>0.10198005693072799</v>
      </c>
      <c r="K2236">
        <v>0.102898062728187</v>
      </c>
      <c r="L2236">
        <v>0.101401394999121</v>
      </c>
      <c r="M2236" s="19">
        <v>0.101577306041263</v>
      </c>
      <c r="N2236">
        <v>0.103746003597565</v>
      </c>
      <c r="O2236">
        <v>1.6891595425034701E-3</v>
      </c>
      <c r="P2236">
        <v>0.105435163140068</v>
      </c>
      <c r="Q2236">
        <v>0.10205684405506101</v>
      </c>
      <c r="R2236" s="6" t="str">
        <f t="shared" si="329"/>
        <v>Lower</v>
      </c>
      <c r="S2236" t="str">
        <f t="shared" si="330"/>
        <v>Lower</v>
      </c>
      <c r="T2236" t="str">
        <f t="shared" si="325"/>
        <v>Below</v>
      </c>
      <c r="U2236" t="str">
        <f t="shared" si="326"/>
        <v>Above</v>
      </c>
      <c r="V2236" t="str">
        <f t="shared" si="327"/>
        <v>Below</v>
      </c>
      <c r="W2236" t="str">
        <f t="shared" si="324"/>
        <v>Below</v>
      </c>
      <c r="X2236" t="str">
        <f t="shared" si="328"/>
        <v>Buy</v>
      </c>
      <c r="Y2236" t="str">
        <f t="shared" si="331"/>
        <v/>
      </c>
    </row>
    <row r="2237" spans="1:25" x14ac:dyDescent="0.3">
      <c r="A2237" s="2">
        <v>44273</v>
      </c>
      <c r="B2237">
        <v>14855.5</v>
      </c>
      <c r="C2237">
        <v>14875.2001953125</v>
      </c>
      <c r="D2237">
        <v>14478.599609375</v>
      </c>
      <c r="E2237">
        <v>14557.849609375</v>
      </c>
      <c r="F2237">
        <v>1511.75</v>
      </c>
      <c r="G2237">
        <v>1522.05004882812</v>
      </c>
      <c r="H2237">
        <v>1481.15002441406</v>
      </c>
      <c r="I2237">
        <v>1491</v>
      </c>
      <c r="J2237">
        <v>0.101763656558177</v>
      </c>
      <c r="K2237">
        <v>0.102321315265911</v>
      </c>
      <c r="L2237">
        <v>0.102299259899072</v>
      </c>
      <c r="M2237" s="19">
        <v>0.102418972582312</v>
      </c>
      <c r="N2237">
        <v>0.103651256287946</v>
      </c>
      <c r="O2237">
        <v>1.70866032246897E-3</v>
      </c>
      <c r="P2237">
        <v>0.10535991661041499</v>
      </c>
      <c r="Q2237">
        <v>0.101942595965477</v>
      </c>
      <c r="R2237" s="6">
        <f t="shared" si="329"/>
        <v>0</v>
      </c>
      <c r="S2237" t="str">
        <f t="shared" si="330"/>
        <v>Lower</v>
      </c>
      <c r="T2237" t="str">
        <f t="shared" si="325"/>
        <v>Above</v>
      </c>
      <c r="U2237" t="str">
        <f t="shared" si="326"/>
        <v>Above</v>
      </c>
      <c r="V2237" t="str">
        <f t="shared" si="327"/>
        <v>Below</v>
      </c>
      <c r="W2237" t="str">
        <f t="shared" si="324"/>
        <v>Above</v>
      </c>
      <c r="X2237" t="str">
        <f t="shared" si="328"/>
        <v>Buy</v>
      </c>
      <c r="Y2237" t="str">
        <f t="shared" si="331"/>
        <v/>
      </c>
    </row>
    <row r="2238" spans="1:25" x14ac:dyDescent="0.3">
      <c r="A2238" s="2">
        <v>44274</v>
      </c>
      <c r="B2238">
        <v>14471.150390625</v>
      </c>
      <c r="C2238">
        <v>14788.25</v>
      </c>
      <c r="D2238">
        <v>14350.099609375</v>
      </c>
      <c r="E2238">
        <v>14744</v>
      </c>
      <c r="F2238">
        <v>1485</v>
      </c>
      <c r="G2238">
        <v>1511.19995117187</v>
      </c>
      <c r="H2238">
        <v>1474.05004882812</v>
      </c>
      <c r="I2238">
        <v>1497.5</v>
      </c>
      <c r="J2238">
        <v>0.10261796470321</v>
      </c>
      <c r="K2238">
        <v>0.102189234775708</v>
      </c>
      <c r="L2238">
        <v>0.10272054473162801</v>
      </c>
      <c r="M2238" s="19">
        <v>0.10156673901247899</v>
      </c>
      <c r="N2238">
        <v>0.10358935523014599</v>
      </c>
      <c r="O2238">
        <v>1.7625176912334901E-3</v>
      </c>
      <c r="P2238">
        <v>0.10535187292138</v>
      </c>
      <c r="Q2238">
        <v>0.101826837538913</v>
      </c>
      <c r="R2238" s="6" t="str">
        <f t="shared" si="329"/>
        <v>Lower</v>
      </c>
      <c r="S2238" t="str">
        <f t="shared" si="330"/>
        <v>Lower</v>
      </c>
      <c r="T2238" t="str">
        <f t="shared" si="325"/>
        <v>Below</v>
      </c>
      <c r="U2238" t="str">
        <f t="shared" si="326"/>
        <v>Above</v>
      </c>
      <c r="V2238" t="str">
        <f t="shared" si="327"/>
        <v>Below</v>
      </c>
      <c r="W2238" t="str">
        <f t="shared" si="324"/>
        <v>Below</v>
      </c>
      <c r="X2238" t="str">
        <f t="shared" si="328"/>
        <v>Buy</v>
      </c>
      <c r="Y2238" t="str">
        <f t="shared" si="331"/>
        <v/>
      </c>
    </row>
    <row r="2239" spans="1:25" x14ac:dyDescent="0.3">
      <c r="A2239" s="2">
        <v>44277</v>
      </c>
      <c r="B2239">
        <v>14736.2998046875</v>
      </c>
      <c r="C2239">
        <v>14763.900390625</v>
      </c>
      <c r="D2239">
        <v>14597.849609375</v>
      </c>
      <c r="E2239">
        <v>14736.400390625</v>
      </c>
      <c r="F2239">
        <v>1494.90002441406</v>
      </c>
      <c r="G2239">
        <v>1494.90002441406</v>
      </c>
      <c r="H2239">
        <v>1460.40002441406</v>
      </c>
      <c r="I2239">
        <v>1469.15002441406</v>
      </c>
      <c r="J2239">
        <v>0.10144337752537699</v>
      </c>
      <c r="K2239">
        <v>0.10125373274418099</v>
      </c>
      <c r="L2239">
        <v>0.100042133841149</v>
      </c>
      <c r="M2239" s="19">
        <v>9.9695311301985598E-2</v>
      </c>
      <c r="N2239">
        <v>0.103437538034267</v>
      </c>
      <c r="O2239">
        <v>1.9599927928618298E-3</v>
      </c>
      <c r="P2239">
        <v>0.10539753082712899</v>
      </c>
      <c r="Q2239">
        <v>0.101477545241405</v>
      </c>
      <c r="R2239" s="6" t="str">
        <f t="shared" si="329"/>
        <v>Lower</v>
      </c>
      <c r="S2239" t="str">
        <f t="shared" si="330"/>
        <v>Lower</v>
      </c>
      <c r="T2239" t="str">
        <f t="shared" si="325"/>
        <v>Below</v>
      </c>
      <c r="U2239" t="str">
        <f t="shared" si="326"/>
        <v>Above</v>
      </c>
      <c r="V2239" t="str">
        <f t="shared" si="327"/>
        <v>Below</v>
      </c>
      <c r="W2239" t="str">
        <f t="shared" si="324"/>
        <v>Below</v>
      </c>
      <c r="X2239" t="str">
        <f t="shared" si="328"/>
        <v>Buy</v>
      </c>
      <c r="Y2239" t="str">
        <f t="shared" si="331"/>
        <v/>
      </c>
    </row>
    <row r="2240" spans="1:25" x14ac:dyDescent="0.3">
      <c r="A2240" s="2">
        <v>44278</v>
      </c>
      <c r="B2240">
        <v>14768.5498046875</v>
      </c>
      <c r="C2240">
        <v>14878.599609375</v>
      </c>
      <c r="D2240">
        <v>14707</v>
      </c>
      <c r="E2240">
        <v>14814.75</v>
      </c>
      <c r="F2240">
        <v>1470</v>
      </c>
      <c r="G2240">
        <v>1507.44995117187</v>
      </c>
      <c r="H2240">
        <v>1469.09997558593</v>
      </c>
      <c r="I2240">
        <v>1500.15002441406</v>
      </c>
      <c r="J2240">
        <v>9.9535839296382697E-2</v>
      </c>
      <c r="K2240">
        <v>0.101316655515216</v>
      </c>
      <c r="L2240">
        <v>9.9891206608141506E-2</v>
      </c>
      <c r="M2240" s="19">
        <v>0.101260569662941</v>
      </c>
      <c r="N2240">
        <v>0.10322654217990899</v>
      </c>
      <c r="O2240">
        <v>1.9556265658548901E-3</v>
      </c>
      <c r="P2240">
        <v>0.105182168745764</v>
      </c>
      <c r="Q2240">
        <v>0.10127091561405401</v>
      </c>
      <c r="R2240" s="6" t="str">
        <f t="shared" si="329"/>
        <v>Lower</v>
      </c>
      <c r="S2240" t="str">
        <f t="shared" si="330"/>
        <v>Lower</v>
      </c>
      <c r="T2240" t="str">
        <f t="shared" si="325"/>
        <v>Below</v>
      </c>
      <c r="U2240" t="str">
        <f t="shared" si="326"/>
        <v>Above</v>
      </c>
      <c r="V2240" t="str">
        <f t="shared" si="327"/>
        <v>Below</v>
      </c>
      <c r="W2240" t="str">
        <f t="shared" si="324"/>
        <v>Below</v>
      </c>
      <c r="X2240" t="str">
        <f t="shared" si="328"/>
        <v>Buy</v>
      </c>
      <c r="Y2240" t="str">
        <f t="shared" si="331"/>
        <v/>
      </c>
    </row>
    <row r="2241" spans="1:25" x14ac:dyDescent="0.3">
      <c r="A2241" s="2">
        <v>44279</v>
      </c>
      <c r="B2241">
        <v>14712.4501953125</v>
      </c>
      <c r="C2241">
        <v>14752.349609375</v>
      </c>
      <c r="D2241">
        <v>14535</v>
      </c>
      <c r="E2241">
        <v>14549.400390625</v>
      </c>
      <c r="F2241">
        <v>1490.90002441406</v>
      </c>
      <c r="G2241">
        <v>1506.44995117187</v>
      </c>
      <c r="H2241">
        <v>1471</v>
      </c>
      <c r="I2241">
        <v>1478.80004882812</v>
      </c>
      <c r="J2241">
        <v>0.101335943681839</v>
      </c>
      <c r="K2241">
        <v>0.102115933465577</v>
      </c>
      <c r="L2241">
        <v>0.10120399036807699</v>
      </c>
      <c r="M2241" s="19">
        <v>0.101639930796117</v>
      </c>
      <c r="N2241">
        <v>0.103110106443234</v>
      </c>
      <c r="O2241">
        <v>1.9783100539616499E-3</v>
      </c>
      <c r="P2241">
        <v>0.105088416497196</v>
      </c>
      <c r="Q2241">
        <v>0.101131796389273</v>
      </c>
      <c r="R2241" s="6">
        <f t="shared" si="329"/>
        <v>0</v>
      </c>
      <c r="S2241" t="str">
        <f t="shared" si="330"/>
        <v>Lower</v>
      </c>
      <c r="T2241" t="str">
        <f t="shared" si="325"/>
        <v>Above</v>
      </c>
      <c r="U2241" t="str">
        <f t="shared" si="326"/>
        <v>Above</v>
      </c>
      <c r="V2241" t="str">
        <f t="shared" si="327"/>
        <v>Below</v>
      </c>
      <c r="W2241" t="str">
        <f t="shared" si="324"/>
        <v>Above</v>
      </c>
      <c r="X2241" t="str">
        <f t="shared" si="328"/>
        <v>Buy</v>
      </c>
      <c r="Y2241" t="str">
        <f t="shared" si="331"/>
        <v/>
      </c>
    </row>
    <row r="2242" spans="1:25" x14ac:dyDescent="0.3">
      <c r="A2242" s="2">
        <v>44280</v>
      </c>
      <c r="B2242">
        <v>14570.900390625</v>
      </c>
      <c r="C2242">
        <v>14575.599609375</v>
      </c>
      <c r="D2242">
        <v>14264.400390625</v>
      </c>
      <c r="E2242">
        <v>14324.900390625</v>
      </c>
      <c r="F2242">
        <v>1490.19995117187</v>
      </c>
      <c r="G2242">
        <v>1495.55004882812</v>
      </c>
      <c r="H2242">
        <v>1450.25</v>
      </c>
      <c r="I2242">
        <v>1463.34997558593</v>
      </c>
      <c r="J2242">
        <v>0.102272331237037</v>
      </c>
      <c r="K2242">
        <v>0.10260641681363</v>
      </c>
      <c r="L2242">
        <v>0.101669187647953</v>
      </c>
      <c r="M2242" s="19">
        <v>0.102154286290439</v>
      </c>
      <c r="N2242">
        <v>0.10285655406715501</v>
      </c>
      <c r="O2242">
        <v>1.73285925024116E-3</v>
      </c>
      <c r="P2242">
        <v>0.104589413317396</v>
      </c>
      <c r="Q2242">
        <v>0.10112369481691399</v>
      </c>
      <c r="R2242" s="6">
        <f t="shared" si="329"/>
        <v>0</v>
      </c>
      <c r="S2242" t="str">
        <f t="shared" si="330"/>
        <v>Lower</v>
      </c>
      <c r="T2242" t="str">
        <f t="shared" si="325"/>
        <v>Above</v>
      </c>
      <c r="U2242" t="str">
        <f t="shared" si="326"/>
        <v>Above</v>
      </c>
      <c r="V2242" t="str">
        <f t="shared" si="327"/>
        <v>Below</v>
      </c>
      <c r="W2242" t="str">
        <f t="shared" si="324"/>
        <v>Above</v>
      </c>
      <c r="X2242" t="str">
        <f t="shared" si="328"/>
        <v>Buy</v>
      </c>
      <c r="Y2242" t="str">
        <f t="shared" si="331"/>
        <v/>
      </c>
    </row>
    <row r="2243" spans="1:25" x14ac:dyDescent="0.3">
      <c r="A2243" s="2">
        <v>44281</v>
      </c>
      <c r="B2243">
        <v>14506.2998046875</v>
      </c>
      <c r="C2243">
        <v>14572.900390625</v>
      </c>
      <c r="D2243">
        <v>14414.25</v>
      </c>
      <c r="E2243">
        <v>14507.2998046875</v>
      </c>
      <c r="F2243">
        <v>1494</v>
      </c>
      <c r="G2243">
        <v>1499</v>
      </c>
      <c r="H2243">
        <v>1474</v>
      </c>
      <c r="I2243">
        <v>1491.30004882812</v>
      </c>
      <c r="J2243">
        <v>0.102989736880885</v>
      </c>
      <c r="K2243">
        <v>0.102862159200946</v>
      </c>
      <c r="L2243">
        <v>0.102259916402171</v>
      </c>
      <c r="M2243" s="19">
        <v>0.102796527879451</v>
      </c>
      <c r="N2243">
        <v>0.10267624127783501</v>
      </c>
      <c r="O2243">
        <v>1.51884352089743E-3</v>
      </c>
      <c r="P2243">
        <v>0.104195084798732</v>
      </c>
      <c r="Q2243">
        <v>0.101157397756937</v>
      </c>
      <c r="R2243" s="6">
        <f t="shared" si="329"/>
        <v>0</v>
      </c>
      <c r="S2243" t="str">
        <f t="shared" si="330"/>
        <v>Lower</v>
      </c>
      <c r="T2243" t="str">
        <f t="shared" si="325"/>
        <v>Above</v>
      </c>
      <c r="U2243" t="str">
        <f t="shared" si="326"/>
        <v>Above</v>
      </c>
      <c r="V2243" t="str">
        <f t="shared" si="327"/>
        <v>Below</v>
      </c>
      <c r="W2243" t="str">
        <f t="shared" ref="W2243:W2306" si="332">IF(S2243=0,"",IF(S2243="Upper",IF(M2243&lt;=P2243,"Below","Above"),IF(M2243&gt;=Q2243,"Above","Below")))</f>
        <v>Above</v>
      </c>
      <c r="X2243" t="str">
        <f t="shared" si="328"/>
        <v>Buy</v>
      </c>
      <c r="Y2243" t="str">
        <f t="shared" si="331"/>
        <v/>
      </c>
    </row>
    <row r="2244" spans="1:25" x14ac:dyDescent="0.3">
      <c r="A2244" s="2">
        <v>44285</v>
      </c>
      <c r="B2244">
        <v>14628.5</v>
      </c>
      <c r="C2244">
        <v>14876.2998046875</v>
      </c>
      <c r="D2244">
        <v>14617.599609375</v>
      </c>
      <c r="E2244">
        <v>14845.099609375</v>
      </c>
      <c r="F2244">
        <v>1506.65002441406</v>
      </c>
      <c r="G2244">
        <v>1562.55004882812</v>
      </c>
      <c r="H2244">
        <v>1501.55004882812</v>
      </c>
      <c r="I2244">
        <v>1553.69995117187</v>
      </c>
      <c r="J2244">
        <v>0.102994156913836</v>
      </c>
      <c r="K2244">
        <v>0.105036203178411</v>
      </c>
      <c r="L2244">
        <v>0.10272206716245701</v>
      </c>
      <c r="M2244" s="19">
        <v>0.104660796630201</v>
      </c>
      <c r="N2244">
        <v>0.1026288621476</v>
      </c>
      <c r="O2244">
        <v>1.4350308723281001E-3</v>
      </c>
      <c r="P2244">
        <v>0.10406389301992799</v>
      </c>
      <c r="Q2244">
        <v>0.101193831275272</v>
      </c>
      <c r="R2244" s="6" t="str">
        <f t="shared" si="329"/>
        <v>Upper</v>
      </c>
      <c r="S2244" t="str">
        <f t="shared" si="330"/>
        <v>Upper</v>
      </c>
      <c r="T2244" t="str">
        <f t="shared" si="325"/>
        <v>Above</v>
      </c>
      <c r="U2244" t="str">
        <f t="shared" si="326"/>
        <v>Above</v>
      </c>
      <c r="V2244" t="str">
        <f t="shared" si="327"/>
        <v>Above</v>
      </c>
      <c r="W2244" t="str">
        <f t="shared" si="332"/>
        <v>Above</v>
      </c>
      <c r="X2244" t="str">
        <f t="shared" si="328"/>
        <v>Buy</v>
      </c>
      <c r="Y2244" t="str">
        <f t="shared" si="331"/>
        <v/>
      </c>
    </row>
    <row r="2245" spans="1:25" x14ac:dyDescent="0.3">
      <c r="A2245" s="2">
        <v>44286</v>
      </c>
      <c r="B2245">
        <v>14811.849609375</v>
      </c>
      <c r="C2245">
        <v>14813.75</v>
      </c>
      <c r="D2245">
        <v>14670.25</v>
      </c>
      <c r="E2245">
        <v>14690.7001953125</v>
      </c>
      <c r="F2245">
        <v>1548</v>
      </c>
      <c r="G2245">
        <v>1548</v>
      </c>
      <c r="H2245">
        <v>1488</v>
      </c>
      <c r="I2245">
        <v>1493.65002441406</v>
      </c>
      <c r="J2245">
        <v>0.104510918003124</v>
      </c>
      <c r="K2245">
        <v>0.104497510758585</v>
      </c>
      <c r="L2245">
        <v>0.101429764318944</v>
      </c>
      <c r="M2245" s="19">
        <v>0.10167316768813001</v>
      </c>
      <c r="N2245">
        <v>0.10243224832129599</v>
      </c>
      <c r="O2245">
        <v>1.26505938393881E-3</v>
      </c>
      <c r="P2245">
        <v>0.103697307705235</v>
      </c>
      <c r="Q2245">
        <v>0.101167188937357</v>
      </c>
      <c r="R2245" s="6" t="str">
        <f t="shared" si="329"/>
        <v>Upper</v>
      </c>
      <c r="S2245" t="str">
        <f t="shared" si="330"/>
        <v>Upper</v>
      </c>
      <c r="T2245" t="str">
        <f t="shared" ref="T2245:T2308" si="333">IF(M2245&gt;=Q2245,"Above","Below")</f>
        <v>Above</v>
      </c>
      <c r="U2245" t="str">
        <f t="shared" ref="U2245:U2308" si="334">IF(M2245&gt;=O2245,"Above","Below")</f>
        <v>Above</v>
      </c>
      <c r="V2245" t="str">
        <f t="shared" ref="V2245:V2308" si="335">IF(M2245&gt;=P2245,"Above","Below")</f>
        <v>Below</v>
      </c>
      <c r="W2245" t="str">
        <f t="shared" si="332"/>
        <v>Below</v>
      </c>
      <c r="X2245" t="str">
        <f t="shared" ref="X2245:X2308" si="336">+IF(AND(S2245="Upper",V2245="Below"),"Sell",IF(AND(S2245="Lower",T2245="Above"),"Buy",X2244))</f>
        <v>Sell</v>
      </c>
      <c r="Y2245" t="str">
        <f t="shared" si="331"/>
        <v>Sell</v>
      </c>
    </row>
    <row r="2246" spans="1:25" x14ac:dyDescent="0.3">
      <c r="A2246" s="2">
        <v>44287</v>
      </c>
      <c r="B2246">
        <v>14798.400390625</v>
      </c>
      <c r="C2246">
        <v>14883.2001953125</v>
      </c>
      <c r="D2246">
        <v>14692.4501953125</v>
      </c>
      <c r="E2246">
        <v>14867.349609375</v>
      </c>
      <c r="F2246">
        <v>1499.40002441406</v>
      </c>
      <c r="G2246">
        <v>1499.40002441406</v>
      </c>
      <c r="H2246">
        <v>1465</v>
      </c>
      <c r="I2246">
        <v>1486.75</v>
      </c>
      <c r="J2246">
        <v>0.101321763490326</v>
      </c>
      <c r="K2246">
        <v>0.10074446387453</v>
      </c>
      <c r="L2246">
        <v>9.9711074771408406E-2</v>
      </c>
      <c r="M2246" s="19">
        <v>0.100001011549663</v>
      </c>
      <c r="N2246">
        <v>0.102176619962946</v>
      </c>
      <c r="O2246">
        <v>1.2100802942404099E-3</v>
      </c>
      <c r="P2246">
        <v>0.10338670025718601</v>
      </c>
      <c r="Q2246">
        <v>0.100966539668705</v>
      </c>
      <c r="R2246" s="6" t="str">
        <f t="shared" si="329"/>
        <v>Lower</v>
      </c>
      <c r="S2246" t="str">
        <f t="shared" si="330"/>
        <v>Lower</v>
      </c>
      <c r="T2246" t="str">
        <f t="shared" si="333"/>
        <v>Below</v>
      </c>
      <c r="U2246" t="str">
        <f t="shared" si="334"/>
        <v>Above</v>
      </c>
      <c r="V2246" t="str">
        <f t="shared" si="335"/>
        <v>Below</v>
      </c>
      <c r="W2246" t="str">
        <f t="shared" si="332"/>
        <v>Below</v>
      </c>
      <c r="X2246" t="str">
        <f t="shared" si="336"/>
        <v>Sell</v>
      </c>
      <c r="Y2246" t="str">
        <f t="shared" si="331"/>
        <v/>
      </c>
    </row>
    <row r="2247" spans="1:25" x14ac:dyDescent="0.3">
      <c r="A2247" s="2">
        <v>44291</v>
      </c>
      <c r="B2247">
        <v>14837.7001953125</v>
      </c>
      <c r="C2247">
        <v>14849.849609375</v>
      </c>
      <c r="D2247">
        <v>14459.5</v>
      </c>
      <c r="E2247">
        <v>14637.7998046875</v>
      </c>
      <c r="F2247">
        <v>1480</v>
      </c>
      <c r="G2247">
        <v>1485</v>
      </c>
      <c r="H2247">
        <v>1431</v>
      </c>
      <c r="I2247">
        <v>1449.59997558593</v>
      </c>
      <c r="J2247">
        <v>9.9745916180969799E-2</v>
      </c>
      <c r="K2247">
        <v>0.10000101274173701</v>
      </c>
      <c r="L2247">
        <v>9.8966077665202795E-2</v>
      </c>
      <c r="M2247" s="19">
        <v>9.9031274845125805E-2</v>
      </c>
      <c r="N2247">
        <v>0.10192389520148799</v>
      </c>
      <c r="O2247">
        <v>1.31374390104617E-3</v>
      </c>
      <c r="P2247">
        <v>0.103237639102534</v>
      </c>
      <c r="Q2247">
        <v>0.100610151300442</v>
      </c>
      <c r="R2247" s="6" t="str">
        <f t="shared" si="329"/>
        <v>Lower</v>
      </c>
      <c r="S2247" t="str">
        <f t="shared" si="330"/>
        <v>Lower</v>
      </c>
      <c r="T2247" t="str">
        <f t="shared" si="333"/>
        <v>Below</v>
      </c>
      <c r="U2247" t="str">
        <f t="shared" si="334"/>
        <v>Above</v>
      </c>
      <c r="V2247" t="str">
        <f t="shared" si="335"/>
        <v>Below</v>
      </c>
      <c r="W2247" t="str">
        <f t="shared" si="332"/>
        <v>Below</v>
      </c>
      <c r="X2247" t="str">
        <f t="shared" si="336"/>
        <v>Sell</v>
      </c>
      <c r="Y2247" t="str">
        <f t="shared" si="331"/>
        <v/>
      </c>
    </row>
    <row r="2248" spans="1:25" x14ac:dyDescent="0.3">
      <c r="A2248" s="2">
        <v>44292</v>
      </c>
      <c r="B2248">
        <v>14737</v>
      </c>
      <c r="C2248">
        <v>14779.099609375</v>
      </c>
      <c r="D2248">
        <v>14573.900390625</v>
      </c>
      <c r="E2248">
        <v>14683.5</v>
      </c>
      <c r="F2248">
        <v>1460</v>
      </c>
      <c r="G2248">
        <v>1462.65002441406</v>
      </c>
      <c r="H2248">
        <v>1432.65002441406</v>
      </c>
      <c r="I2248">
        <v>1440.25</v>
      </c>
      <c r="J2248">
        <v>9.90703671032096E-2</v>
      </c>
      <c r="K2248">
        <v>9.8967465073869706E-2</v>
      </c>
      <c r="L2248">
        <v>9.8302443821809499E-2</v>
      </c>
      <c r="M2248" s="19">
        <v>9.8086287329315194E-2</v>
      </c>
      <c r="N2248">
        <v>0.10168241095439599</v>
      </c>
      <c r="O2248">
        <v>1.5452688771271201E-3</v>
      </c>
      <c r="P2248">
        <v>0.10322767983152401</v>
      </c>
      <c r="Q2248">
        <v>0.100137142077269</v>
      </c>
      <c r="R2248" s="6" t="str">
        <f t="shared" si="329"/>
        <v>Lower</v>
      </c>
      <c r="S2248" t="str">
        <f t="shared" si="330"/>
        <v>Lower</v>
      </c>
      <c r="T2248" t="str">
        <f t="shared" si="333"/>
        <v>Below</v>
      </c>
      <c r="U2248" t="str">
        <f t="shared" si="334"/>
        <v>Above</v>
      </c>
      <c r="V2248" t="str">
        <f t="shared" si="335"/>
        <v>Below</v>
      </c>
      <c r="W2248" t="str">
        <f t="shared" si="332"/>
        <v>Below</v>
      </c>
      <c r="X2248" t="str">
        <f t="shared" si="336"/>
        <v>Sell</v>
      </c>
      <c r="Y2248" t="str">
        <f t="shared" si="331"/>
        <v/>
      </c>
    </row>
    <row r="2249" spans="1:25" x14ac:dyDescent="0.3">
      <c r="A2249" s="2">
        <v>44293</v>
      </c>
      <c r="B2249">
        <v>14716.4501953125</v>
      </c>
      <c r="C2249">
        <v>14879.7998046875</v>
      </c>
      <c r="D2249">
        <v>14649.849609375</v>
      </c>
      <c r="E2249">
        <v>14819.0498046875</v>
      </c>
      <c r="F2249">
        <v>1439.30004882812</v>
      </c>
      <c r="G2249">
        <v>1456.69995117187</v>
      </c>
      <c r="H2249">
        <v>1421.55004882812</v>
      </c>
      <c r="I2249">
        <v>1447.19995117187</v>
      </c>
      <c r="J2249">
        <v>9.7802121416927804E-2</v>
      </c>
      <c r="K2249">
        <v>9.7897819210778503E-2</v>
      </c>
      <c r="L2249">
        <v>9.7035129146883503E-2</v>
      </c>
      <c r="M2249" s="19">
        <v>9.7658079987969396E-2</v>
      </c>
      <c r="N2249">
        <v>0.10144418161016699</v>
      </c>
      <c r="O2249">
        <v>1.77529031938121E-3</v>
      </c>
      <c r="P2249">
        <v>0.103219471929549</v>
      </c>
      <c r="Q2249">
        <v>9.9668891290786599E-2</v>
      </c>
      <c r="R2249" s="6" t="str">
        <f t="shared" ref="R2249:R2312" si="337">IF(OR(M2249&lt;=Q2249,L2249&lt;=Q2249),"Lower",IF(OR(M2249&gt;=P2249,K2249&gt;=P2249),"Upper",0))</f>
        <v>Lower</v>
      </c>
      <c r="S2249" t="str">
        <f t="shared" si="330"/>
        <v>Lower</v>
      </c>
      <c r="T2249" t="str">
        <f t="shared" si="333"/>
        <v>Below</v>
      </c>
      <c r="U2249" t="str">
        <f t="shared" si="334"/>
        <v>Above</v>
      </c>
      <c r="V2249" t="str">
        <f t="shared" si="335"/>
        <v>Below</v>
      </c>
      <c r="W2249" t="str">
        <f t="shared" si="332"/>
        <v>Below</v>
      </c>
      <c r="X2249" t="str">
        <f t="shared" si="336"/>
        <v>Sell</v>
      </c>
      <c r="Y2249" t="str">
        <f t="shared" si="331"/>
        <v/>
      </c>
    </row>
    <row r="2250" spans="1:25" x14ac:dyDescent="0.3">
      <c r="A2250" s="2">
        <v>44294</v>
      </c>
      <c r="B2250">
        <v>14875.650390625</v>
      </c>
      <c r="C2250">
        <v>14984.150390625</v>
      </c>
      <c r="D2250">
        <v>14821.099609375</v>
      </c>
      <c r="E2250">
        <v>14873.7998046875</v>
      </c>
      <c r="F2250">
        <v>1453</v>
      </c>
      <c r="G2250">
        <v>1460.90002441406</v>
      </c>
      <c r="H2250">
        <v>1430.5</v>
      </c>
      <c r="I2250">
        <v>1432.80004882812</v>
      </c>
      <c r="J2250">
        <v>9.7676401491373799E-2</v>
      </c>
      <c r="K2250">
        <v>9.7496353568907707E-2</v>
      </c>
      <c r="L2250">
        <v>9.6517804866188495E-2</v>
      </c>
      <c r="M2250" s="19">
        <v>9.6330464820198497E-2</v>
      </c>
      <c r="N2250">
        <v>0.101180871804826</v>
      </c>
      <c r="O2250">
        <v>2.1103961593407499E-3</v>
      </c>
      <c r="P2250">
        <v>0.103291267964166</v>
      </c>
      <c r="Q2250">
        <v>9.9070475645485295E-2</v>
      </c>
      <c r="R2250" s="6" t="str">
        <f t="shared" si="337"/>
        <v>Lower</v>
      </c>
      <c r="S2250" t="str">
        <f t="shared" si="330"/>
        <v>Lower</v>
      </c>
      <c r="T2250" t="str">
        <f t="shared" si="333"/>
        <v>Below</v>
      </c>
      <c r="U2250" t="str">
        <f t="shared" si="334"/>
        <v>Above</v>
      </c>
      <c r="V2250" t="str">
        <f t="shared" si="335"/>
        <v>Below</v>
      </c>
      <c r="W2250" t="str">
        <f t="shared" si="332"/>
        <v>Below</v>
      </c>
      <c r="X2250" t="str">
        <f t="shared" si="336"/>
        <v>Sell</v>
      </c>
      <c r="Y2250" t="str">
        <f t="shared" si="331"/>
        <v/>
      </c>
    </row>
    <row r="2251" spans="1:25" x14ac:dyDescent="0.3">
      <c r="A2251" s="2">
        <v>44295</v>
      </c>
      <c r="B2251">
        <v>14882.650390625</v>
      </c>
      <c r="C2251">
        <v>14918.4501953125</v>
      </c>
      <c r="D2251">
        <v>14785.650390625</v>
      </c>
      <c r="E2251">
        <v>14834.849609375</v>
      </c>
      <c r="F2251">
        <v>1426</v>
      </c>
      <c r="G2251">
        <v>1432.80004882812</v>
      </c>
      <c r="H2251">
        <v>1415.09997558593</v>
      </c>
      <c r="I2251">
        <v>1421.75</v>
      </c>
      <c r="J2251">
        <v>9.5816266765110403E-2</v>
      </c>
      <c r="K2251">
        <v>9.6042151166501305E-2</v>
      </c>
      <c r="L2251">
        <v>9.5707658317363997E-2</v>
      </c>
      <c r="M2251" s="19">
        <v>9.58385179113318E-2</v>
      </c>
      <c r="N2251">
        <v>0.10079840849499599</v>
      </c>
      <c r="O2251">
        <v>2.3498600643629898E-3</v>
      </c>
      <c r="P2251">
        <v>0.103148268559359</v>
      </c>
      <c r="Q2251">
        <v>9.8448548430633401E-2</v>
      </c>
      <c r="R2251" s="6" t="str">
        <f t="shared" si="337"/>
        <v>Lower</v>
      </c>
      <c r="S2251" t="str">
        <f t="shared" si="330"/>
        <v>Lower</v>
      </c>
      <c r="T2251" t="str">
        <f t="shared" si="333"/>
        <v>Below</v>
      </c>
      <c r="U2251" t="str">
        <f t="shared" si="334"/>
        <v>Above</v>
      </c>
      <c r="V2251" t="str">
        <f t="shared" si="335"/>
        <v>Below</v>
      </c>
      <c r="W2251" t="str">
        <f t="shared" si="332"/>
        <v>Below</v>
      </c>
      <c r="X2251" t="str">
        <f t="shared" si="336"/>
        <v>Sell</v>
      </c>
      <c r="Y2251" t="str">
        <f t="shared" si="331"/>
        <v/>
      </c>
    </row>
    <row r="2252" spans="1:25" x14ac:dyDescent="0.3">
      <c r="A2252" s="2">
        <v>44298</v>
      </c>
      <c r="B2252">
        <v>14644.650390625</v>
      </c>
      <c r="C2252">
        <v>14652.5</v>
      </c>
      <c r="D2252">
        <v>14248.7001953125</v>
      </c>
      <c r="E2252">
        <v>14310.7998046875</v>
      </c>
      <c r="F2252">
        <v>1393</v>
      </c>
      <c r="G2252">
        <v>1399</v>
      </c>
      <c r="H2252">
        <v>1353</v>
      </c>
      <c r="I2252">
        <v>1367.05004882812</v>
      </c>
      <c r="J2252">
        <v>9.5120058372424501E-2</v>
      </c>
      <c r="K2252">
        <v>9.5478587271796603E-2</v>
      </c>
      <c r="L2252">
        <v>9.4956029774919806E-2</v>
      </c>
      <c r="M2252" s="19">
        <v>9.5525761486814104E-2</v>
      </c>
      <c r="N2252">
        <v>0.100448599289558</v>
      </c>
      <c r="O2252">
        <v>2.5884144796552199E-3</v>
      </c>
      <c r="P2252">
        <v>0.103037013769213</v>
      </c>
      <c r="Q2252">
        <v>9.7860184809902898E-2</v>
      </c>
      <c r="R2252" s="6" t="str">
        <f t="shared" si="337"/>
        <v>Lower</v>
      </c>
      <c r="S2252" t="str">
        <f t="shared" ref="S2252:S2315" si="338">+IF(R2252=0,S2251,R2252)</f>
        <v>Lower</v>
      </c>
      <c r="T2252" t="str">
        <f t="shared" si="333"/>
        <v>Below</v>
      </c>
      <c r="U2252" t="str">
        <f t="shared" si="334"/>
        <v>Above</v>
      </c>
      <c r="V2252" t="str">
        <f t="shared" si="335"/>
        <v>Below</v>
      </c>
      <c r="W2252" t="str">
        <f t="shared" si="332"/>
        <v>Below</v>
      </c>
      <c r="X2252" t="str">
        <f t="shared" si="336"/>
        <v>Sell</v>
      </c>
      <c r="Y2252" t="str">
        <f t="shared" si="331"/>
        <v/>
      </c>
    </row>
    <row r="2253" spans="1:25" x14ac:dyDescent="0.3">
      <c r="A2253" s="2">
        <v>44299</v>
      </c>
      <c r="B2253">
        <v>14364.900390625</v>
      </c>
      <c r="C2253">
        <v>14528.900390625</v>
      </c>
      <c r="D2253">
        <v>14274.900390625</v>
      </c>
      <c r="E2253">
        <v>14504.7998046875</v>
      </c>
      <c r="F2253">
        <v>1368</v>
      </c>
      <c r="G2253">
        <v>1406.44995117187</v>
      </c>
      <c r="H2253">
        <v>1361</v>
      </c>
      <c r="I2253">
        <v>1400.34997558593</v>
      </c>
      <c r="J2253">
        <v>9.5232125723113306E-2</v>
      </c>
      <c r="K2253">
        <v>9.6803606147606899E-2</v>
      </c>
      <c r="L2253">
        <v>9.5342171416749902E-2</v>
      </c>
      <c r="M2253" s="19">
        <v>9.6543902324897096E-2</v>
      </c>
      <c r="N2253">
        <v>0.10011327995726201</v>
      </c>
      <c r="O2253">
        <v>2.64023835721083E-3</v>
      </c>
      <c r="P2253">
        <v>0.10275351831447301</v>
      </c>
      <c r="Q2253">
        <v>9.7473041600051602E-2</v>
      </c>
      <c r="R2253" s="6" t="str">
        <f t="shared" si="337"/>
        <v>Lower</v>
      </c>
      <c r="S2253" t="str">
        <f t="shared" si="338"/>
        <v>Lower</v>
      </c>
      <c r="T2253" t="str">
        <f t="shared" si="333"/>
        <v>Below</v>
      </c>
      <c r="U2253" t="str">
        <f t="shared" si="334"/>
        <v>Above</v>
      </c>
      <c r="V2253" t="str">
        <f t="shared" si="335"/>
        <v>Below</v>
      </c>
      <c r="W2253" t="str">
        <f t="shared" si="332"/>
        <v>Below</v>
      </c>
      <c r="X2253" t="str">
        <f t="shared" si="336"/>
        <v>Sell</v>
      </c>
      <c r="Y2253" t="str">
        <f t="shared" si="331"/>
        <v/>
      </c>
    </row>
    <row r="2254" spans="1:25" x14ac:dyDescent="0.3">
      <c r="A2254" s="2">
        <v>44301</v>
      </c>
      <c r="B2254">
        <v>14522.400390625</v>
      </c>
      <c r="C2254">
        <v>14597.5498046875</v>
      </c>
      <c r="D2254">
        <v>14353.2001953125</v>
      </c>
      <c r="E2254">
        <v>14581.4501953125</v>
      </c>
      <c r="F2254">
        <v>1405</v>
      </c>
      <c r="G2254">
        <v>1436.69995117187</v>
      </c>
      <c r="H2254">
        <v>1391</v>
      </c>
      <c r="I2254">
        <v>1430.09997558593</v>
      </c>
      <c r="J2254">
        <v>9.6747091541905403E-2</v>
      </c>
      <c r="K2254">
        <v>9.8420623350812503E-2</v>
      </c>
      <c r="L2254">
        <v>9.6912185510676194E-2</v>
      </c>
      <c r="M2254" s="19">
        <v>9.8076662912833706E-2</v>
      </c>
      <c r="N2254">
        <v>9.9897551080016397E-2</v>
      </c>
      <c r="O2254">
        <v>2.6205085790955299E-3</v>
      </c>
      <c r="P2254">
        <v>0.102518059659111</v>
      </c>
      <c r="Q2254">
        <v>9.7277042500920799E-2</v>
      </c>
      <c r="R2254" s="6" t="str">
        <f t="shared" si="337"/>
        <v>Lower</v>
      </c>
      <c r="S2254" t="str">
        <f t="shared" si="338"/>
        <v>Lower</v>
      </c>
      <c r="T2254" t="str">
        <f t="shared" si="333"/>
        <v>Above</v>
      </c>
      <c r="U2254" t="str">
        <f t="shared" si="334"/>
        <v>Above</v>
      </c>
      <c r="V2254" t="str">
        <f t="shared" si="335"/>
        <v>Below</v>
      </c>
      <c r="W2254" t="str">
        <f t="shared" si="332"/>
        <v>Above</v>
      </c>
      <c r="X2254" t="str">
        <f t="shared" si="336"/>
        <v>Buy</v>
      </c>
      <c r="Y2254" t="str">
        <f t="shared" si="331"/>
        <v>Buy</v>
      </c>
    </row>
    <row r="2255" spans="1:25" x14ac:dyDescent="0.3">
      <c r="A2255" s="2">
        <v>44302</v>
      </c>
      <c r="B2255">
        <v>14599.599609375</v>
      </c>
      <c r="C2255">
        <v>14697.7001953125</v>
      </c>
      <c r="D2255">
        <v>14559</v>
      </c>
      <c r="E2255">
        <v>14617.849609375</v>
      </c>
      <c r="F2255">
        <v>1434.94995117187</v>
      </c>
      <c r="G2255">
        <v>1445</v>
      </c>
      <c r="H2255">
        <v>1423.5</v>
      </c>
      <c r="I2255">
        <v>1428.65002441406</v>
      </c>
      <c r="J2255">
        <v>9.8286938653470601E-2</v>
      </c>
      <c r="K2255">
        <v>9.8314700993890794E-2</v>
      </c>
      <c r="L2255">
        <v>9.7774572429425097E-2</v>
      </c>
      <c r="M2255" s="19">
        <v>9.7733255067681907E-2</v>
      </c>
      <c r="N2255">
        <v>9.9713441306057707E-2</v>
      </c>
      <c r="O2255">
        <v>2.6375473985203401E-3</v>
      </c>
      <c r="P2255">
        <v>0.102350988704578</v>
      </c>
      <c r="Q2255">
        <v>9.7075893907537306E-2</v>
      </c>
      <c r="R2255" s="6">
        <f t="shared" si="337"/>
        <v>0</v>
      </c>
      <c r="S2255" t="str">
        <f t="shared" si="338"/>
        <v>Lower</v>
      </c>
      <c r="T2255" t="str">
        <f t="shared" si="333"/>
        <v>Above</v>
      </c>
      <c r="U2255" t="str">
        <f t="shared" si="334"/>
        <v>Above</v>
      </c>
      <c r="V2255" t="str">
        <f t="shared" si="335"/>
        <v>Below</v>
      </c>
      <c r="W2255" t="str">
        <f t="shared" si="332"/>
        <v>Above</v>
      </c>
      <c r="X2255" t="str">
        <f t="shared" si="336"/>
        <v>Buy</v>
      </c>
      <c r="Y2255" t="str">
        <f t="shared" si="331"/>
        <v/>
      </c>
    </row>
    <row r="2256" spans="1:25" x14ac:dyDescent="0.3">
      <c r="A2256" s="2">
        <v>44305</v>
      </c>
      <c r="B2256">
        <v>14306.599609375</v>
      </c>
      <c r="C2256">
        <v>14382.2998046875</v>
      </c>
      <c r="D2256">
        <v>14191.400390625</v>
      </c>
      <c r="E2256">
        <v>14359.4501953125</v>
      </c>
      <c r="F2256">
        <v>1390</v>
      </c>
      <c r="G2256">
        <v>1417.69995117187</v>
      </c>
      <c r="H2256">
        <v>1372.30004882812</v>
      </c>
      <c r="I2256">
        <v>1412.40002441406</v>
      </c>
      <c r="J2256">
        <v>9.7157957722472599E-2</v>
      </c>
      <c r="K2256">
        <v>9.8572548926411305E-2</v>
      </c>
      <c r="L2256">
        <v>9.6699410280516193E-2</v>
      </c>
      <c r="M2256" s="19">
        <v>9.8360313605539401E-2</v>
      </c>
      <c r="N2256">
        <v>9.9552591684271496E-2</v>
      </c>
      <c r="O2256">
        <v>2.6159025826418699E-3</v>
      </c>
      <c r="P2256">
        <v>0.102168494266913</v>
      </c>
      <c r="Q2256">
        <v>9.69366891016296E-2</v>
      </c>
      <c r="R2256" s="6" t="str">
        <f t="shared" si="337"/>
        <v>Lower</v>
      </c>
      <c r="S2256" t="str">
        <f t="shared" si="338"/>
        <v>Lower</v>
      </c>
      <c r="T2256" t="str">
        <f t="shared" si="333"/>
        <v>Above</v>
      </c>
      <c r="U2256" t="str">
        <f t="shared" si="334"/>
        <v>Above</v>
      </c>
      <c r="V2256" t="str">
        <f t="shared" si="335"/>
        <v>Below</v>
      </c>
      <c r="W2256" t="str">
        <f t="shared" si="332"/>
        <v>Above</v>
      </c>
      <c r="X2256" t="str">
        <f t="shared" si="336"/>
        <v>Buy</v>
      </c>
      <c r="Y2256" t="str">
        <f t="shared" si="331"/>
        <v/>
      </c>
    </row>
    <row r="2257" spans="1:25" x14ac:dyDescent="0.3">
      <c r="A2257" s="2">
        <v>44306</v>
      </c>
      <c r="B2257">
        <v>14526.7001953125</v>
      </c>
      <c r="C2257">
        <v>14526.9501953125</v>
      </c>
      <c r="D2257">
        <v>14207.2998046875</v>
      </c>
      <c r="E2257">
        <v>14296.400390625</v>
      </c>
      <c r="F2257">
        <v>1425</v>
      </c>
      <c r="G2257">
        <v>1426.40002441406</v>
      </c>
      <c r="H2257">
        <v>1383.94995117187</v>
      </c>
      <c r="I2257">
        <v>1391.40002441406</v>
      </c>
      <c r="J2257">
        <v>9.8095230220268503E-2</v>
      </c>
      <c r="K2257">
        <v>9.8189916344197797E-2</v>
      </c>
      <c r="L2257">
        <v>9.7411187924341502E-2</v>
      </c>
      <c r="M2257" s="19">
        <v>9.7325199798299303E-2</v>
      </c>
      <c r="N2257">
        <v>9.9297903045070898E-2</v>
      </c>
      <c r="O2257">
        <v>2.5696998515888701E-3</v>
      </c>
      <c r="P2257">
        <v>0.101867602896659</v>
      </c>
      <c r="Q2257">
        <v>9.6728203193482007E-2</v>
      </c>
      <c r="R2257" s="6">
        <f t="shared" si="337"/>
        <v>0</v>
      </c>
      <c r="S2257" t="str">
        <f t="shared" si="338"/>
        <v>Lower</v>
      </c>
      <c r="T2257" t="str">
        <f t="shared" si="333"/>
        <v>Above</v>
      </c>
      <c r="U2257" t="str">
        <f t="shared" si="334"/>
        <v>Above</v>
      </c>
      <c r="V2257" t="str">
        <f t="shared" si="335"/>
        <v>Below</v>
      </c>
      <c r="W2257" t="str">
        <f t="shared" si="332"/>
        <v>Above</v>
      </c>
      <c r="X2257" t="str">
        <f t="shared" si="336"/>
        <v>Buy</v>
      </c>
      <c r="Y2257" t="str">
        <f t="shared" si="331"/>
        <v/>
      </c>
    </row>
    <row r="2258" spans="1:25" x14ac:dyDescent="0.3">
      <c r="A2258" s="2">
        <v>44308</v>
      </c>
      <c r="B2258">
        <v>14219.150390625</v>
      </c>
      <c r="C2258">
        <v>14424.75</v>
      </c>
      <c r="D2258">
        <v>14151.400390625</v>
      </c>
      <c r="E2258">
        <v>14406.150390625</v>
      </c>
      <c r="F2258">
        <v>1380</v>
      </c>
      <c r="G2258">
        <v>1426.80004882812</v>
      </c>
      <c r="H2258">
        <v>1371.05004882812</v>
      </c>
      <c r="I2258">
        <v>1422.5</v>
      </c>
      <c r="J2258">
        <v>9.7052212128641902E-2</v>
      </c>
      <c r="K2258">
        <v>9.8913329439201697E-2</v>
      </c>
      <c r="L2258">
        <v>9.6884407972543496E-2</v>
      </c>
      <c r="M2258" s="19">
        <v>9.8742548247011994E-2</v>
      </c>
      <c r="N2258">
        <v>9.9156693506797497E-2</v>
      </c>
      <c r="O2258">
        <v>2.5154866521797199E-3</v>
      </c>
      <c r="P2258">
        <v>0.101672180158977</v>
      </c>
      <c r="Q2258">
        <v>9.6641206854617703E-2</v>
      </c>
      <c r="R2258" s="6">
        <f t="shared" si="337"/>
        <v>0</v>
      </c>
      <c r="S2258" t="str">
        <f t="shared" si="338"/>
        <v>Lower</v>
      </c>
      <c r="T2258" t="str">
        <f t="shared" si="333"/>
        <v>Above</v>
      </c>
      <c r="U2258" t="str">
        <f t="shared" si="334"/>
        <v>Above</v>
      </c>
      <c r="V2258" t="str">
        <f t="shared" si="335"/>
        <v>Below</v>
      </c>
      <c r="W2258" t="str">
        <f t="shared" si="332"/>
        <v>Above</v>
      </c>
      <c r="X2258" t="str">
        <f t="shared" si="336"/>
        <v>Buy</v>
      </c>
      <c r="Y2258" t="str">
        <f t="shared" si="331"/>
        <v/>
      </c>
    </row>
    <row r="2259" spans="1:25" x14ac:dyDescent="0.3">
      <c r="A2259" s="2">
        <v>44309</v>
      </c>
      <c r="B2259">
        <v>14326.349609375</v>
      </c>
      <c r="C2259">
        <v>14461.150390625</v>
      </c>
      <c r="D2259">
        <v>14273.2998046875</v>
      </c>
      <c r="E2259">
        <v>14341.349609375</v>
      </c>
      <c r="F2259">
        <v>1409</v>
      </c>
      <c r="G2259">
        <v>1434.59997558593</v>
      </c>
      <c r="H2259">
        <v>1400.19995117187</v>
      </c>
      <c r="I2259">
        <v>1414.15002441406</v>
      </c>
      <c r="J2259">
        <v>9.8350245416178206E-2</v>
      </c>
      <c r="K2259">
        <v>9.92037242428494E-2</v>
      </c>
      <c r="L2259">
        <v>9.8099246168151993E-2</v>
      </c>
      <c r="M2259" s="19">
        <v>9.8606481463196893E-2</v>
      </c>
      <c r="N2259">
        <v>9.9102252014858006E-2</v>
      </c>
      <c r="O2259">
        <v>2.51499854024579E-3</v>
      </c>
      <c r="P2259">
        <v>0.101617250555103</v>
      </c>
      <c r="Q2259">
        <v>9.6587253474612195E-2</v>
      </c>
      <c r="R2259" s="6">
        <f t="shared" si="337"/>
        <v>0</v>
      </c>
      <c r="S2259" t="str">
        <f t="shared" si="338"/>
        <v>Lower</v>
      </c>
      <c r="T2259" t="str">
        <f t="shared" si="333"/>
        <v>Above</v>
      </c>
      <c r="U2259" t="str">
        <f t="shared" si="334"/>
        <v>Above</v>
      </c>
      <c r="V2259" t="str">
        <f t="shared" si="335"/>
        <v>Below</v>
      </c>
      <c r="W2259" t="str">
        <f t="shared" si="332"/>
        <v>Above</v>
      </c>
      <c r="X2259" t="str">
        <f t="shared" si="336"/>
        <v>Buy</v>
      </c>
      <c r="Y2259" t="str">
        <f t="shared" si="331"/>
        <v/>
      </c>
    </row>
    <row r="2260" spans="1:25" x14ac:dyDescent="0.3">
      <c r="A2260" s="2">
        <v>44312</v>
      </c>
      <c r="B2260">
        <v>14449.4501953125</v>
      </c>
      <c r="C2260">
        <v>14557.5</v>
      </c>
      <c r="D2260">
        <v>14421.2998046875</v>
      </c>
      <c r="E2260">
        <v>14485</v>
      </c>
      <c r="F2260">
        <v>1413</v>
      </c>
      <c r="G2260">
        <v>1429</v>
      </c>
      <c r="H2260">
        <v>1402.75</v>
      </c>
      <c r="I2260">
        <v>1404.80004882812</v>
      </c>
      <c r="J2260">
        <v>9.7789187886082096E-2</v>
      </c>
      <c r="K2260">
        <v>9.8162459213463796E-2</v>
      </c>
      <c r="L2260">
        <v>9.7269318230528007E-2</v>
      </c>
      <c r="M2260" s="19">
        <v>9.6983089321927798E-2</v>
      </c>
      <c r="N2260">
        <v>9.8888377997807295E-2</v>
      </c>
      <c r="O2260">
        <v>2.5036479599200101E-3</v>
      </c>
      <c r="P2260">
        <v>0.10139202595772701</v>
      </c>
      <c r="Q2260">
        <v>9.6384730037887306E-2</v>
      </c>
      <c r="R2260" s="6">
        <f t="shared" si="337"/>
        <v>0</v>
      </c>
      <c r="S2260" t="str">
        <f t="shared" si="338"/>
        <v>Lower</v>
      </c>
      <c r="T2260" t="str">
        <f t="shared" si="333"/>
        <v>Above</v>
      </c>
      <c r="U2260" t="str">
        <f t="shared" si="334"/>
        <v>Above</v>
      </c>
      <c r="V2260" t="str">
        <f t="shared" si="335"/>
        <v>Below</v>
      </c>
      <c r="W2260" t="str">
        <f t="shared" si="332"/>
        <v>Above</v>
      </c>
      <c r="X2260" t="str">
        <f t="shared" si="336"/>
        <v>Buy</v>
      </c>
      <c r="Y2260" t="str">
        <f t="shared" si="331"/>
        <v/>
      </c>
    </row>
    <row r="2261" spans="1:25" x14ac:dyDescent="0.3">
      <c r="A2261" s="2">
        <v>44313</v>
      </c>
      <c r="B2261">
        <v>14493.7998046875</v>
      </c>
      <c r="C2261">
        <v>14667.5498046875</v>
      </c>
      <c r="D2261">
        <v>14484.849609375</v>
      </c>
      <c r="E2261">
        <v>14653.0498046875</v>
      </c>
      <c r="F2261">
        <v>1407.25</v>
      </c>
      <c r="G2261">
        <v>1442</v>
      </c>
      <c r="H2261">
        <v>1404.80004882812</v>
      </c>
      <c r="I2261">
        <v>1438.69995117187</v>
      </c>
      <c r="J2261">
        <v>9.7093241176470196E-2</v>
      </c>
      <c r="K2261">
        <v>9.8312262047963894E-2</v>
      </c>
      <c r="L2261">
        <v>9.6984096260060507E-2</v>
      </c>
      <c r="M2261" s="19">
        <v>9.81843350257115E-2</v>
      </c>
      <c r="N2261">
        <v>9.8715598209287103E-2</v>
      </c>
      <c r="O2261">
        <v>2.4216608658572899E-3</v>
      </c>
      <c r="P2261">
        <v>0.101137259075144</v>
      </c>
      <c r="Q2261">
        <v>9.6293937343429795E-2</v>
      </c>
      <c r="R2261" s="6">
        <f t="shared" si="337"/>
        <v>0</v>
      </c>
      <c r="S2261" t="str">
        <f t="shared" si="338"/>
        <v>Lower</v>
      </c>
      <c r="T2261" t="str">
        <f t="shared" si="333"/>
        <v>Above</v>
      </c>
      <c r="U2261" t="str">
        <f t="shared" si="334"/>
        <v>Above</v>
      </c>
      <c r="V2261" t="str">
        <f t="shared" si="335"/>
        <v>Below</v>
      </c>
      <c r="W2261" t="str">
        <f t="shared" si="332"/>
        <v>Above</v>
      </c>
      <c r="X2261" t="str">
        <f t="shared" si="336"/>
        <v>Buy</v>
      </c>
      <c r="Y2261" t="str">
        <f t="shared" si="331"/>
        <v/>
      </c>
    </row>
    <row r="2262" spans="1:25" x14ac:dyDescent="0.3">
      <c r="A2262" s="2">
        <v>44314</v>
      </c>
      <c r="B2262">
        <v>14710.5</v>
      </c>
      <c r="C2262">
        <v>14890.25</v>
      </c>
      <c r="D2262">
        <v>14694.9501953125</v>
      </c>
      <c r="E2262">
        <v>14864.5498046875</v>
      </c>
      <c r="F2262">
        <v>1436.25</v>
      </c>
      <c r="G2262">
        <v>1479</v>
      </c>
      <c r="H2262">
        <v>1431</v>
      </c>
      <c r="I2262">
        <v>1476.80004882812</v>
      </c>
      <c r="J2262">
        <v>9.7634342816355593E-2</v>
      </c>
      <c r="K2262">
        <v>9.9326740652440307E-2</v>
      </c>
      <c r="L2262">
        <v>9.7380391289551296E-2</v>
      </c>
      <c r="M2262" s="19">
        <v>9.9350472650198904E-2</v>
      </c>
      <c r="N2262">
        <v>9.8575407527275005E-2</v>
      </c>
      <c r="O2262">
        <v>2.2896771425484899E-3</v>
      </c>
      <c r="P2262">
        <v>0.100865084669823</v>
      </c>
      <c r="Q2262">
        <v>9.6285730384726598E-2</v>
      </c>
      <c r="R2262" s="6">
        <f t="shared" si="337"/>
        <v>0</v>
      </c>
      <c r="S2262" t="str">
        <f t="shared" si="338"/>
        <v>Lower</v>
      </c>
      <c r="T2262" t="str">
        <f t="shared" si="333"/>
        <v>Above</v>
      </c>
      <c r="U2262" t="str">
        <f t="shared" si="334"/>
        <v>Above</v>
      </c>
      <c r="V2262" t="str">
        <f t="shared" si="335"/>
        <v>Below</v>
      </c>
      <c r="W2262" t="str">
        <f t="shared" si="332"/>
        <v>Above</v>
      </c>
      <c r="X2262" t="str">
        <f t="shared" si="336"/>
        <v>Buy</v>
      </c>
      <c r="Y2262" t="str">
        <f t="shared" si="331"/>
        <v/>
      </c>
    </row>
    <row r="2263" spans="1:25" x14ac:dyDescent="0.3">
      <c r="A2263" s="2">
        <v>44315</v>
      </c>
      <c r="B2263">
        <v>14979</v>
      </c>
      <c r="C2263">
        <v>15044.349609375</v>
      </c>
      <c r="D2263">
        <v>14814.4501953125</v>
      </c>
      <c r="E2263">
        <v>14894.900390625</v>
      </c>
      <c r="F2263">
        <v>1486.19995117187</v>
      </c>
      <c r="G2263">
        <v>1503.65002441406</v>
      </c>
      <c r="H2263">
        <v>1461</v>
      </c>
      <c r="I2263">
        <v>1472.5</v>
      </c>
      <c r="J2263">
        <v>9.9218903209284601E-2</v>
      </c>
      <c r="K2263">
        <v>9.9947825160686996E-2</v>
      </c>
      <c r="L2263">
        <v>9.8619927215542594E-2</v>
      </c>
      <c r="M2263" s="19">
        <v>9.8859338524130397E-2</v>
      </c>
      <c r="N2263">
        <v>9.8378548059509005E-2</v>
      </c>
      <c r="O2263">
        <v>2.06598381951556E-3</v>
      </c>
      <c r="P2263">
        <v>0.100444531879024</v>
      </c>
      <c r="Q2263">
        <v>9.6312564239993403E-2</v>
      </c>
      <c r="R2263" s="6">
        <f t="shared" si="337"/>
        <v>0</v>
      </c>
      <c r="S2263" t="str">
        <f t="shared" si="338"/>
        <v>Lower</v>
      </c>
      <c r="T2263" t="str">
        <f t="shared" si="333"/>
        <v>Above</v>
      </c>
      <c r="U2263" t="str">
        <f t="shared" si="334"/>
        <v>Above</v>
      </c>
      <c r="V2263" t="str">
        <f t="shared" si="335"/>
        <v>Below</v>
      </c>
      <c r="W2263" t="str">
        <f t="shared" si="332"/>
        <v>Above</v>
      </c>
      <c r="X2263" t="str">
        <f t="shared" si="336"/>
        <v>Buy</v>
      </c>
      <c r="Y2263" t="str">
        <f t="shared" si="331"/>
        <v/>
      </c>
    </row>
    <row r="2264" spans="1:25" x14ac:dyDescent="0.3">
      <c r="A2264" s="2">
        <v>44316</v>
      </c>
      <c r="B2264">
        <v>14747.349609375</v>
      </c>
      <c r="C2264">
        <v>14855.4501953125</v>
      </c>
      <c r="D2264">
        <v>14601.7001953125</v>
      </c>
      <c r="E2264">
        <v>14631.099609375</v>
      </c>
      <c r="F2264">
        <v>1445</v>
      </c>
      <c r="G2264">
        <v>1453.80004882812</v>
      </c>
      <c r="H2264">
        <v>1407.5</v>
      </c>
      <c r="I2264">
        <v>1412.30004882812</v>
      </c>
      <c r="J2264">
        <v>9.7983708142472106E-2</v>
      </c>
      <c r="K2264">
        <v>9.7863075821617102E-2</v>
      </c>
      <c r="L2264">
        <v>9.6392884470524895E-2</v>
      </c>
      <c r="M2264" s="19">
        <v>9.6527266339105605E-2</v>
      </c>
      <c r="N2264">
        <v>9.7971871544954195E-2</v>
      </c>
      <c r="O2264">
        <v>1.4823589817021701E-3</v>
      </c>
      <c r="P2264">
        <v>9.9454230526656404E-2</v>
      </c>
      <c r="Q2264">
        <v>9.6489512563252E-2</v>
      </c>
      <c r="R2264" s="6" t="str">
        <f t="shared" si="337"/>
        <v>Lower</v>
      </c>
      <c r="S2264" t="str">
        <f t="shared" si="338"/>
        <v>Lower</v>
      </c>
      <c r="T2264" t="str">
        <f t="shared" si="333"/>
        <v>Above</v>
      </c>
      <c r="U2264" t="str">
        <f t="shared" si="334"/>
        <v>Above</v>
      </c>
      <c r="V2264" t="str">
        <f t="shared" si="335"/>
        <v>Below</v>
      </c>
      <c r="W2264" t="str">
        <f t="shared" si="332"/>
        <v>Above</v>
      </c>
      <c r="X2264" t="str">
        <f t="shared" si="336"/>
        <v>Buy</v>
      </c>
      <c r="Y2264" t="str">
        <f t="shared" si="331"/>
        <v/>
      </c>
    </row>
    <row r="2265" spans="1:25" x14ac:dyDescent="0.3">
      <c r="A2265" s="2">
        <v>44319</v>
      </c>
      <c r="B2265">
        <v>14481.0498046875</v>
      </c>
      <c r="C2265">
        <v>14673.849609375</v>
      </c>
      <c r="D2265">
        <v>14416.25</v>
      </c>
      <c r="E2265">
        <v>14634.150390625</v>
      </c>
      <c r="F2265">
        <v>1393</v>
      </c>
      <c r="G2265">
        <v>1421.90002441406</v>
      </c>
      <c r="H2265">
        <v>1377.30004882812</v>
      </c>
      <c r="I2265">
        <v>1414.44995117187</v>
      </c>
      <c r="J2265">
        <v>9.6194683312882903E-2</v>
      </c>
      <c r="K2265">
        <v>9.6900272407427601E-2</v>
      </c>
      <c r="L2265">
        <v>9.5538024717116102E-2</v>
      </c>
      <c r="M2265" s="19">
        <v>9.6654053253273003E-2</v>
      </c>
      <c r="N2265">
        <v>9.7720915823211296E-2</v>
      </c>
      <c r="O2265">
        <v>1.22534315895835E-3</v>
      </c>
      <c r="P2265">
        <v>9.8946258982169702E-2</v>
      </c>
      <c r="Q2265">
        <v>9.6495572664253002E-2</v>
      </c>
      <c r="R2265" s="6" t="str">
        <f t="shared" si="337"/>
        <v>Lower</v>
      </c>
      <c r="S2265" t="str">
        <f t="shared" si="338"/>
        <v>Lower</v>
      </c>
      <c r="T2265" t="str">
        <f t="shared" si="333"/>
        <v>Above</v>
      </c>
      <c r="U2265" t="str">
        <f t="shared" si="334"/>
        <v>Above</v>
      </c>
      <c r="V2265" t="str">
        <f t="shared" si="335"/>
        <v>Below</v>
      </c>
      <c r="W2265" t="str">
        <f t="shared" si="332"/>
        <v>Above</v>
      </c>
      <c r="X2265" t="str">
        <f t="shared" si="336"/>
        <v>Buy</v>
      </c>
      <c r="Y2265" t="str">
        <f t="shared" si="331"/>
        <v/>
      </c>
    </row>
    <row r="2266" spans="1:25" x14ac:dyDescent="0.3">
      <c r="A2266" s="2">
        <v>44320</v>
      </c>
      <c r="B2266">
        <v>14687.25</v>
      </c>
      <c r="C2266">
        <v>14723.400390625</v>
      </c>
      <c r="D2266">
        <v>14461.5</v>
      </c>
      <c r="E2266">
        <v>14496.5</v>
      </c>
      <c r="F2266">
        <v>1409.94995117187</v>
      </c>
      <c r="G2266">
        <v>1423</v>
      </c>
      <c r="H2266">
        <v>1383.30004882812</v>
      </c>
      <c r="I2266">
        <v>1388.34997558593</v>
      </c>
      <c r="J2266">
        <v>9.5998226432577494E-2</v>
      </c>
      <c r="K2266">
        <v>9.6648869299654605E-2</v>
      </c>
      <c r="L2266">
        <v>9.5653981179554301E-2</v>
      </c>
      <c r="M2266" s="19">
        <v>9.5771391410750001E-2</v>
      </c>
      <c r="N2266">
        <v>9.7509434816265603E-2</v>
      </c>
      <c r="O2266">
        <v>1.1750739254221701E-3</v>
      </c>
      <c r="P2266">
        <v>9.8684508741687799E-2</v>
      </c>
      <c r="Q2266">
        <v>9.6334360890843407E-2</v>
      </c>
      <c r="R2266" s="6" t="str">
        <f t="shared" si="337"/>
        <v>Lower</v>
      </c>
      <c r="S2266" t="str">
        <f t="shared" si="338"/>
        <v>Lower</v>
      </c>
      <c r="T2266" t="str">
        <f t="shared" si="333"/>
        <v>Below</v>
      </c>
      <c r="U2266" t="str">
        <f t="shared" si="334"/>
        <v>Above</v>
      </c>
      <c r="V2266" t="str">
        <f t="shared" si="335"/>
        <v>Below</v>
      </c>
      <c r="W2266" t="str">
        <f t="shared" si="332"/>
        <v>Below</v>
      </c>
      <c r="X2266" t="str">
        <f t="shared" si="336"/>
        <v>Buy</v>
      </c>
      <c r="Y2266" t="str">
        <f t="shared" si="331"/>
        <v/>
      </c>
    </row>
    <row r="2267" spans="1:25" x14ac:dyDescent="0.3">
      <c r="A2267" s="2">
        <v>44321</v>
      </c>
      <c r="B2267">
        <v>14604.150390625</v>
      </c>
      <c r="C2267">
        <v>14637.900390625</v>
      </c>
      <c r="D2267">
        <v>14506.599609375</v>
      </c>
      <c r="E2267">
        <v>14617.849609375</v>
      </c>
      <c r="F2267">
        <v>1401</v>
      </c>
      <c r="G2267">
        <v>1409.59997558593</v>
      </c>
      <c r="H2267">
        <v>1381.69995117187</v>
      </c>
      <c r="I2267">
        <v>1402.59997558593</v>
      </c>
      <c r="J2267">
        <v>9.5931633304691094E-2</v>
      </c>
      <c r="K2267">
        <v>9.6297962000665802E-2</v>
      </c>
      <c r="L2267">
        <v>9.5246300882181903E-2</v>
      </c>
      <c r="M2267" s="19">
        <v>9.5951183865402107E-2</v>
      </c>
      <c r="N2267">
        <v>9.73554302672794E-2</v>
      </c>
      <c r="O2267">
        <v>1.1669342831853E-3</v>
      </c>
      <c r="P2267">
        <v>9.8522364550464703E-2</v>
      </c>
      <c r="Q2267">
        <v>9.6188495984094097E-2</v>
      </c>
      <c r="R2267" s="6" t="str">
        <f t="shared" si="337"/>
        <v>Lower</v>
      </c>
      <c r="S2267" t="str">
        <f t="shared" si="338"/>
        <v>Lower</v>
      </c>
      <c r="T2267" t="str">
        <f t="shared" si="333"/>
        <v>Below</v>
      </c>
      <c r="U2267" t="str">
        <f t="shared" si="334"/>
        <v>Above</v>
      </c>
      <c r="V2267" t="str">
        <f t="shared" si="335"/>
        <v>Below</v>
      </c>
      <c r="W2267" t="str">
        <f t="shared" si="332"/>
        <v>Below</v>
      </c>
      <c r="X2267" t="str">
        <f t="shared" si="336"/>
        <v>Buy</v>
      </c>
      <c r="Y2267" t="str">
        <f t="shared" si="331"/>
        <v/>
      </c>
    </row>
    <row r="2268" spans="1:25" x14ac:dyDescent="0.3">
      <c r="A2268" s="2">
        <v>44322</v>
      </c>
      <c r="B2268">
        <v>14668.349609375</v>
      </c>
      <c r="C2268">
        <v>14743.900390625</v>
      </c>
      <c r="D2268">
        <v>14611.5</v>
      </c>
      <c r="E2268">
        <v>14724.7998046875</v>
      </c>
      <c r="F2268">
        <v>1407.59997558593</v>
      </c>
      <c r="G2268">
        <v>1410.80004882812</v>
      </c>
      <c r="H2268">
        <v>1395</v>
      </c>
      <c r="I2268">
        <v>1400.90002441406</v>
      </c>
      <c r="J2268">
        <v>9.5961714376257806E-2</v>
      </c>
      <c r="K2268">
        <v>9.5687030666945505E-2</v>
      </c>
      <c r="L2268">
        <v>9.5472744071450497E-2</v>
      </c>
      <c r="M2268" s="19">
        <v>9.5138816350365502E-2</v>
      </c>
      <c r="N2268">
        <v>9.7208056718331895E-2</v>
      </c>
      <c r="O2268">
        <v>1.2527406325655E-3</v>
      </c>
      <c r="P2268">
        <v>9.8460797350897494E-2</v>
      </c>
      <c r="Q2268">
        <v>9.5955316085766407E-2</v>
      </c>
      <c r="R2268" s="6" t="str">
        <f t="shared" si="337"/>
        <v>Lower</v>
      </c>
      <c r="S2268" t="str">
        <f t="shared" si="338"/>
        <v>Lower</v>
      </c>
      <c r="T2268" t="str">
        <f t="shared" si="333"/>
        <v>Below</v>
      </c>
      <c r="U2268" t="str">
        <f t="shared" si="334"/>
        <v>Above</v>
      </c>
      <c r="V2268" t="str">
        <f t="shared" si="335"/>
        <v>Below</v>
      </c>
      <c r="W2268" t="str">
        <f t="shared" si="332"/>
        <v>Below</v>
      </c>
      <c r="X2268" t="str">
        <f t="shared" si="336"/>
        <v>Buy</v>
      </c>
      <c r="Y2268" t="str">
        <f t="shared" si="331"/>
        <v/>
      </c>
    </row>
    <row r="2269" spans="1:25" x14ac:dyDescent="0.3">
      <c r="A2269" s="2">
        <v>44323</v>
      </c>
      <c r="B2269">
        <v>14816.849609375</v>
      </c>
      <c r="C2269">
        <v>14863.0498046875</v>
      </c>
      <c r="D2269">
        <v>14765.5</v>
      </c>
      <c r="E2269">
        <v>14823.150390625</v>
      </c>
      <c r="F2269">
        <v>1412.94995117187</v>
      </c>
      <c r="G2269">
        <v>1424.94995117187</v>
      </c>
      <c r="H2269">
        <v>1410.25</v>
      </c>
      <c r="I2269">
        <v>1414.75</v>
      </c>
      <c r="J2269">
        <v>9.5361023997831806E-2</v>
      </c>
      <c r="K2269">
        <v>9.5871975798834705E-2</v>
      </c>
      <c r="L2269">
        <v>9.5509803257593701E-2</v>
      </c>
      <c r="M2269" s="19">
        <v>9.5441924470709497E-2</v>
      </c>
      <c r="N2269">
        <v>9.7097248942468906E-2</v>
      </c>
      <c r="O2269">
        <v>1.3076487067729401E-3</v>
      </c>
      <c r="P2269">
        <v>9.8404897649241901E-2</v>
      </c>
      <c r="Q2269">
        <v>9.5789600235696007E-2</v>
      </c>
      <c r="R2269" s="6" t="str">
        <f t="shared" si="337"/>
        <v>Lower</v>
      </c>
      <c r="S2269" t="str">
        <f t="shared" si="338"/>
        <v>Lower</v>
      </c>
      <c r="T2269" t="str">
        <f t="shared" si="333"/>
        <v>Below</v>
      </c>
      <c r="U2269" t="str">
        <f t="shared" si="334"/>
        <v>Above</v>
      </c>
      <c r="V2269" t="str">
        <f t="shared" si="335"/>
        <v>Below</v>
      </c>
      <c r="W2269" t="str">
        <f t="shared" si="332"/>
        <v>Below</v>
      </c>
      <c r="X2269" t="str">
        <f t="shared" si="336"/>
        <v>Buy</v>
      </c>
      <c r="Y2269" t="str">
        <f t="shared" si="331"/>
        <v/>
      </c>
    </row>
    <row r="2270" spans="1:25" x14ac:dyDescent="0.3">
      <c r="A2270" s="2">
        <v>44326</v>
      </c>
      <c r="B2270">
        <v>14928.25</v>
      </c>
      <c r="C2270">
        <v>14966.900390625</v>
      </c>
      <c r="D2270">
        <v>14892.5</v>
      </c>
      <c r="E2270">
        <v>14942.349609375</v>
      </c>
      <c r="F2270">
        <v>1427</v>
      </c>
      <c r="G2270">
        <v>1430</v>
      </c>
      <c r="H2270">
        <v>1412.80004882812</v>
      </c>
      <c r="I2270">
        <v>1419.84997558593</v>
      </c>
      <c r="J2270">
        <v>9.5590574916684795E-2</v>
      </c>
      <c r="K2270">
        <v>9.5544164969236095E-2</v>
      </c>
      <c r="L2270">
        <v>9.48665468409014E-2</v>
      </c>
      <c r="M2270" s="19">
        <v>9.50218682271433E-2</v>
      </c>
      <c r="N2270">
        <v>9.7031819112816206E-2</v>
      </c>
      <c r="O2270">
        <v>1.37883596286649E-3</v>
      </c>
      <c r="P2270">
        <v>9.8410655075682696E-2</v>
      </c>
      <c r="Q2270">
        <v>9.5652983149949702E-2</v>
      </c>
      <c r="R2270" s="6" t="str">
        <f t="shared" si="337"/>
        <v>Lower</v>
      </c>
      <c r="S2270" t="str">
        <f t="shared" si="338"/>
        <v>Lower</v>
      </c>
      <c r="T2270" t="str">
        <f t="shared" si="333"/>
        <v>Below</v>
      </c>
      <c r="U2270" t="str">
        <f t="shared" si="334"/>
        <v>Above</v>
      </c>
      <c r="V2270" t="str">
        <f t="shared" si="335"/>
        <v>Below</v>
      </c>
      <c r="W2270" t="str">
        <f t="shared" si="332"/>
        <v>Below</v>
      </c>
      <c r="X2270" t="str">
        <f t="shared" si="336"/>
        <v>Buy</v>
      </c>
      <c r="Y2270" t="str">
        <f t="shared" si="331"/>
        <v/>
      </c>
    </row>
    <row r="2271" spans="1:25" x14ac:dyDescent="0.3">
      <c r="A2271" s="2">
        <v>44327</v>
      </c>
      <c r="B2271">
        <v>14789.7001953125</v>
      </c>
      <c r="C2271">
        <v>14900</v>
      </c>
      <c r="D2271">
        <v>14771.400390625</v>
      </c>
      <c r="E2271">
        <v>14850.75</v>
      </c>
      <c r="F2271">
        <v>1396</v>
      </c>
      <c r="G2271">
        <v>1424.19995117187</v>
      </c>
      <c r="H2271">
        <v>1395.05004882812</v>
      </c>
      <c r="I2271">
        <v>1403.55004882812</v>
      </c>
      <c r="J2271">
        <v>9.4390013425860606E-2</v>
      </c>
      <c r="K2271">
        <v>9.5583889340394301E-2</v>
      </c>
      <c r="L2271">
        <v>9.44426399621206E-2</v>
      </c>
      <c r="M2271" s="19">
        <v>9.4510381551647205E-2</v>
      </c>
      <c r="N2271">
        <v>9.6965412294831896E-2</v>
      </c>
      <c r="O2271">
        <v>1.46840525643332E-3</v>
      </c>
      <c r="P2271">
        <v>9.8433817551265304E-2</v>
      </c>
      <c r="Q2271">
        <v>9.5497007038398599E-2</v>
      </c>
      <c r="R2271" s="6" t="str">
        <f t="shared" si="337"/>
        <v>Lower</v>
      </c>
      <c r="S2271" t="str">
        <f t="shared" si="338"/>
        <v>Lower</v>
      </c>
      <c r="T2271" t="str">
        <f t="shared" si="333"/>
        <v>Below</v>
      </c>
      <c r="U2271" t="str">
        <f t="shared" si="334"/>
        <v>Above</v>
      </c>
      <c r="V2271" t="str">
        <f t="shared" si="335"/>
        <v>Below</v>
      </c>
      <c r="W2271" t="str">
        <f t="shared" si="332"/>
        <v>Below</v>
      </c>
      <c r="X2271" t="str">
        <f t="shared" si="336"/>
        <v>Buy</v>
      </c>
      <c r="Y2271" t="str">
        <f t="shared" si="331"/>
        <v/>
      </c>
    </row>
    <row r="2272" spans="1:25" x14ac:dyDescent="0.3">
      <c r="A2272" s="2">
        <v>44328</v>
      </c>
      <c r="B2272">
        <v>14823.5498046875</v>
      </c>
      <c r="C2272">
        <v>14824.0498046875</v>
      </c>
      <c r="D2272">
        <v>14649.7001953125</v>
      </c>
      <c r="E2272">
        <v>14696.5</v>
      </c>
      <c r="F2272">
        <v>1399.75</v>
      </c>
      <c r="G2272">
        <v>1408.59997558593</v>
      </c>
      <c r="H2272">
        <v>1388.84997558593</v>
      </c>
      <c r="I2272">
        <v>1399.5</v>
      </c>
      <c r="J2272">
        <v>9.4427449460005197E-2</v>
      </c>
      <c r="K2272">
        <v>9.5021265723252299E-2</v>
      </c>
      <c r="L2272">
        <v>9.4803986229720305E-2</v>
      </c>
      <c r="M2272" s="19">
        <v>9.5226754669479094E-2</v>
      </c>
      <c r="N2272">
        <v>9.69504619539652E-2</v>
      </c>
      <c r="O2272">
        <v>1.4852597075867E-3</v>
      </c>
      <c r="P2272">
        <v>9.84357216615519E-2</v>
      </c>
      <c r="Q2272">
        <v>9.54652022463785E-2</v>
      </c>
      <c r="R2272" s="6" t="str">
        <f t="shared" si="337"/>
        <v>Lower</v>
      </c>
      <c r="S2272" t="str">
        <f t="shared" si="338"/>
        <v>Lower</v>
      </c>
      <c r="T2272" t="str">
        <f t="shared" si="333"/>
        <v>Below</v>
      </c>
      <c r="U2272" t="str">
        <f t="shared" si="334"/>
        <v>Above</v>
      </c>
      <c r="V2272" t="str">
        <f t="shared" si="335"/>
        <v>Below</v>
      </c>
      <c r="W2272" t="str">
        <f t="shared" si="332"/>
        <v>Below</v>
      </c>
      <c r="X2272" t="str">
        <f t="shared" si="336"/>
        <v>Buy</v>
      </c>
      <c r="Y2272" t="str">
        <f t="shared" si="331"/>
        <v/>
      </c>
    </row>
    <row r="2273" spans="1:25" x14ac:dyDescent="0.3">
      <c r="A2273" s="2">
        <v>44330</v>
      </c>
      <c r="B2273">
        <v>14749.400390625</v>
      </c>
      <c r="C2273">
        <v>14749.650390625</v>
      </c>
      <c r="D2273">
        <v>14591.900390625</v>
      </c>
      <c r="E2273">
        <v>14677.7998046875</v>
      </c>
      <c r="F2273">
        <v>1394.34997558593</v>
      </c>
      <c r="G2273">
        <v>1398.90002441406</v>
      </c>
      <c r="H2273">
        <v>1382.34997558593</v>
      </c>
      <c r="I2273">
        <v>1386.84997558593</v>
      </c>
      <c r="J2273">
        <v>9.4536044765061195E-2</v>
      </c>
      <c r="K2273">
        <v>9.4842927619709194E-2</v>
      </c>
      <c r="L2273">
        <v>9.4734060580215398E-2</v>
      </c>
      <c r="M2273" s="19">
        <v>9.4486230500502699E-2</v>
      </c>
      <c r="N2273">
        <v>9.6847578362745504E-2</v>
      </c>
      <c r="O2273">
        <v>1.5829582040236599E-3</v>
      </c>
      <c r="P2273">
        <v>9.8430536566769103E-2</v>
      </c>
      <c r="Q2273">
        <v>9.5264620158721794E-2</v>
      </c>
      <c r="R2273" s="6" t="str">
        <f t="shared" si="337"/>
        <v>Lower</v>
      </c>
      <c r="S2273" t="str">
        <f t="shared" si="338"/>
        <v>Lower</v>
      </c>
      <c r="T2273" t="str">
        <f t="shared" si="333"/>
        <v>Below</v>
      </c>
      <c r="U2273" t="str">
        <f t="shared" si="334"/>
        <v>Above</v>
      </c>
      <c r="V2273" t="str">
        <f t="shared" si="335"/>
        <v>Below</v>
      </c>
      <c r="W2273" t="str">
        <f t="shared" si="332"/>
        <v>Below</v>
      </c>
      <c r="X2273" t="str">
        <f t="shared" si="336"/>
        <v>Buy</v>
      </c>
      <c r="Y2273" t="str">
        <f t="shared" si="331"/>
        <v/>
      </c>
    </row>
    <row r="2274" spans="1:25" x14ac:dyDescent="0.3">
      <c r="A2274" s="2">
        <v>44333</v>
      </c>
      <c r="B2274">
        <v>14756.25</v>
      </c>
      <c r="C2274">
        <v>14938</v>
      </c>
      <c r="D2274">
        <v>14725.349609375</v>
      </c>
      <c r="E2274">
        <v>14923.150390625</v>
      </c>
      <c r="F2274">
        <v>1395.15002441406</v>
      </c>
      <c r="G2274">
        <v>1442.59997558593</v>
      </c>
      <c r="H2274">
        <v>1381.30004882812</v>
      </c>
      <c r="I2274">
        <v>1440.25</v>
      </c>
      <c r="J2274">
        <v>9.4546380307602707E-2</v>
      </c>
      <c r="K2274">
        <v>9.6572498030923604E-2</v>
      </c>
      <c r="L2274">
        <v>9.3804227775258403E-2</v>
      </c>
      <c r="M2274" s="19">
        <v>9.6511122805864893E-2</v>
      </c>
      <c r="N2274">
        <v>9.6769301357397003E-2</v>
      </c>
      <c r="O2274">
        <v>1.5574842156367301E-3</v>
      </c>
      <c r="P2274">
        <v>9.8326785573033801E-2</v>
      </c>
      <c r="Q2274">
        <v>9.5211817141760302E-2</v>
      </c>
      <c r="R2274" s="6" t="str">
        <f t="shared" si="337"/>
        <v>Lower</v>
      </c>
      <c r="S2274" t="str">
        <f t="shared" si="338"/>
        <v>Lower</v>
      </c>
      <c r="T2274" t="str">
        <f t="shared" si="333"/>
        <v>Above</v>
      </c>
      <c r="U2274" t="str">
        <f t="shared" si="334"/>
        <v>Above</v>
      </c>
      <c r="V2274" t="str">
        <f t="shared" si="335"/>
        <v>Below</v>
      </c>
      <c r="W2274" t="str">
        <f t="shared" si="332"/>
        <v>Above</v>
      </c>
      <c r="X2274" t="str">
        <f t="shared" si="336"/>
        <v>Buy</v>
      </c>
      <c r="Y2274" t="str">
        <f t="shared" si="331"/>
        <v/>
      </c>
    </row>
    <row r="2275" spans="1:25" x14ac:dyDescent="0.3">
      <c r="A2275" s="2">
        <v>44334</v>
      </c>
      <c r="B2275">
        <v>15067.2001953125</v>
      </c>
      <c r="C2275">
        <v>15137.25</v>
      </c>
      <c r="D2275">
        <v>15043.7001953125</v>
      </c>
      <c r="E2275">
        <v>15108.099609375</v>
      </c>
      <c r="F2275">
        <v>1458.94995117187</v>
      </c>
      <c r="G2275">
        <v>1482.75</v>
      </c>
      <c r="H2275">
        <v>1455</v>
      </c>
      <c r="I2275">
        <v>1476.69995117187</v>
      </c>
      <c r="J2275">
        <v>9.6829532511671507E-2</v>
      </c>
      <c r="K2275">
        <v>9.7953723430609901E-2</v>
      </c>
      <c r="L2275">
        <v>9.6718226308004099E-2</v>
      </c>
      <c r="M2275" s="19">
        <v>9.7742269997713099E-2</v>
      </c>
      <c r="N2275">
        <v>9.6769752103898599E-2</v>
      </c>
      <c r="O2275">
        <v>1.5577791498292499E-3</v>
      </c>
      <c r="P2275">
        <v>9.8327531253727896E-2</v>
      </c>
      <c r="Q2275">
        <v>9.5211972954069302E-2</v>
      </c>
      <c r="R2275" s="6">
        <f t="shared" si="337"/>
        <v>0</v>
      </c>
      <c r="S2275" t="str">
        <f t="shared" si="338"/>
        <v>Lower</v>
      </c>
      <c r="T2275" t="str">
        <f t="shared" si="333"/>
        <v>Above</v>
      </c>
      <c r="U2275" t="str">
        <f t="shared" si="334"/>
        <v>Above</v>
      </c>
      <c r="V2275" t="str">
        <f t="shared" si="335"/>
        <v>Below</v>
      </c>
      <c r="W2275" t="str">
        <f t="shared" si="332"/>
        <v>Above</v>
      </c>
      <c r="X2275" t="str">
        <f t="shared" si="336"/>
        <v>Buy</v>
      </c>
      <c r="Y2275" t="str">
        <f t="shared" si="331"/>
        <v/>
      </c>
    </row>
    <row r="2276" spans="1:25" x14ac:dyDescent="0.3">
      <c r="A2276" s="2">
        <v>44335</v>
      </c>
      <c r="B2276">
        <v>15058.599609375</v>
      </c>
      <c r="C2276">
        <v>15133.400390625</v>
      </c>
      <c r="D2276">
        <v>15008.849609375</v>
      </c>
      <c r="E2276">
        <v>15030.150390625</v>
      </c>
      <c r="F2276">
        <v>1470.19995117187</v>
      </c>
      <c r="G2276">
        <v>1478.84997558593</v>
      </c>
      <c r="H2276">
        <v>1452.55004882812</v>
      </c>
      <c r="I2276">
        <v>1458.19995117187</v>
      </c>
      <c r="J2276">
        <v>9.7631917263845402E-2</v>
      </c>
      <c r="K2276">
        <v>9.7720931014424903E-2</v>
      </c>
      <c r="L2276">
        <v>9.6779572494404595E-2</v>
      </c>
      <c r="M2276" s="19">
        <v>9.7018320726944995E-2</v>
      </c>
      <c r="N2276">
        <v>9.6702652459968896E-2</v>
      </c>
      <c r="O2276">
        <v>1.5139473490595301E-3</v>
      </c>
      <c r="P2276">
        <v>9.8216599809028401E-2</v>
      </c>
      <c r="Q2276">
        <v>9.5188705110909294E-2</v>
      </c>
      <c r="R2276" s="6">
        <f t="shared" si="337"/>
        <v>0</v>
      </c>
      <c r="S2276" t="str">
        <f t="shared" si="338"/>
        <v>Lower</v>
      </c>
      <c r="T2276" t="str">
        <f t="shared" si="333"/>
        <v>Above</v>
      </c>
      <c r="U2276" t="str">
        <f t="shared" si="334"/>
        <v>Above</v>
      </c>
      <c r="V2276" t="str">
        <f t="shared" si="335"/>
        <v>Below</v>
      </c>
      <c r="W2276" t="str">
        <f t="shared" si="332"/>
        <v>Above</v>
      </c>
      <c r="X2276" t="str">
        <f t="shared" si="336"/>
        <v>Buy</v>
      </c>
      <c r="Y2276" t="str">
        <f t="shared" si="331"/>
        <v/>
      </c>
    </row>
    <row r="2277" spans="1:25" x14ac:dyDescent="0.3">
      <c r="A2277" s="2">
        <v>44336</v>
      </c>
      <c r="B2277">
        <v>15042.599609375</v>
      </c>
      <c r="C2277">
        <v>15069.7998046875</v>
      </c>
      <c r="D2277">
        <v>14884.900390625</v>
      </c>
      <c r="E2277">
        <v>14906.0498046875</v>
      </c>
      <c r="F2277">
        <v>1458.34997558593</v>
      </c>
      <c r="G2277">
        <v>1465.90002441406</v>
      </c>
      <c r="H2277">
        <v>1428.5</v>
      </c>
      <c r="I2277">
        <v>1432.80004882812</v>
      </c>
      <c r="J2277">
        <v>9.6948001905006395E-2</v>
      </c>
      <c r="K2277">
        <v>9.7274021115933501E-2</v>
      </c>
      <c r="L2277">
        <v>9.5969738628530907E-2</v>
      </c>
      <c r="M2277" s="19">
        <v>9.61220489399916E-2</v>
      </c>
      <c r="N2277">
        <v>9.6642494917053498E-2</v>
      </c>
      <c r="O2277">
        <v>1.5118105492268499E-3</v>
      </c>
      <c r="P2277">
        <v>9.81543054662804E-2</v>
      </c>
      <c r="Q2277">
        <v>9.5130684367826596E-2</v>
      </c>
      <c r="R2277" s="6">
        <f t="shared" si="337"/>
        <v>0</v>
      </c>
      <c r="S2277" t="str">
        <f t="shared" si="338"/>
        <v>Lower</v>
      </c>
      <c r="T2277" t="str">
        <f t="shared" si="333"/>
        <v>Above</v>
      </c>
      <c r="U2277" t="str">
        <f t="shared" si="334"/>
        <v>Above</v>
      </c>
      <c r="V2277" t="str">
        <f t="shared" si="335"/>
        <v>Below</v>
      </c>
      <c r="W2277" t="str">
        <f t="shared" si="332"/>
        <v>Above</v>
      </c>
      <c r="X2277" t="str">
        <f t="shared" si="336"/>
        <v>Buy</v>
      </c>
      <c r="Y2277" t="str">
        <f t="shared" si="331"/>
        <v/>
      </c>
    </row>
    <row r="2278" spans="1:25" x14ac:dyDescent="0.3">
      <c r="A2278" s="2">
        <v>44337</v>
      </c>
      <c r="B2278">
        <v>14987.7998046875</v>
      </c>
      <c r="C2278">
        <v>15190</v>
      </c>
      <c r="D2278">
        <v>14985.849609375</v>
      </c>
      <c r="E2278">
        <v>15175.2998046875</v>
      </c>
      <c r="F2278">
        <v>1443</v>
      </c>
      <c r="G2278">
        <v>1501.90002441406</v>
      </c>
      <c r="H2278">
        <v>1443</v>
      </c>
      <c r="I2278">
        <v>1497.30004882812</v>
      </c>
      <c r="J2278">
        <v>9.6278307610480299E-2</v>
      </c>
      <c r="K2278">
        <v>9.8874260988417506E-2</v>
      </c>
      <c r="L2278">
        <v>9.6290836863681895E-2</v>
      </c>
      <c r="M2278" s="19">
        <v>9.8666917167964205E-2</v>
      </c>
      <c r="N2278">
        <v>9.6638713363101106E-2</v>
      </c>
      <c r="O2278">
        <v>1.50636591376005E-3</v>
      </c>
      <c r="P2278">
        <v>9.8145079276861197E-2</v>
      </c>
      <c r="Q2278">
        <v>9.5132347449341001E-2</v>
      </c>
      <c r="R2278" s="6" t="str">
        <f t="shared" si="337"/>
        <v>Upper</v>
      </c>
      <c r="S2278" t="str">
        <f t="shared" si="338"/>
        <v>Upper</v>
      </c>
      <c r="T2278" t="str">
        <f t="shared" si="333"/>
        <v>Above</v>
      </c>
      <c r="U2278" t="str">
        <f t="shared" si="334"/>
        <v>Above</v>
      </c>
      <c r="V2278" t="str">
        <f t="shared" si="335"/>
        <v>Above</v>
      </c>
      <c r="W2278" t="str">
        <f t="shared" si="332"/>
        <v>Above</v>
      </c>
      <c r="X2278" t="str">
        <f t="shared" si="336"/>
        <v>Buy</v>
      </c>
      <c r="Y2278" t="str">
        <f t="shared" si="331"/>
        <v/>
      </c>
    </row>
    <row r="2279" spans="1:25" x14ac:dyDescent="0.3">
      <c r="A2279" s="2">
        <v>44340</v>
      </c>
      <c r="B2279">
        <v>15211.349609375</v>
      </c>
      <c r="C2279">
        <v>15256.25</v>
      </c>
      <c r="D2279">
        <v>15145.4501953125</v>
      </c>
      <c r="E2279">
        <v>15197.7001953125</v>
      </c>
      <c r="F2279">
        <v>1503.25</v>
      </c>
      <c r="G2279">
        <v>1520.44995117187</v>
      </c>
      <c r="H2279">
        <v>1498.5</v>
      </c>
      <c r="I2279">
        <v>1509.94995117187</v>
      </c>
      <c r="J2279">
        <v>9.8824235758378898E-2</v>
      </c>
      <c r="K2279">
        <v>9.9660791555714806E-2</v>
      </c>
      <c r="L2279">
        <v>9.8940604648634606E-2</v>
      </c>
      <c r="M2279" s="19">
        <v>9.9353845105958599E-2</v>
      </c>
      <c r="N2279">
        <v>9.6676081545239198E-2</v>
      </c>
      <c r="O2279">
        <v>1.5658447950449299E-3</v>
      </c>
      <c r="P2279">
        <v>9.82419263402841E-2</v>
      </c>
      <c r="Q2279">
        <v>9.5110236750194296E-2</v>
      </c>
      <c r="R2279" s="6" t="str">
        <f t="shared" si="337"/>
        <v>Upper</v>
      </c>
      <c r="S2279" t="str">
        <f t="shared" si="338"/>
        <v>Upper</v>
      </c>
      <c r="T2279" t="str">
        <f t="shared" si="333"/>
        <v>Above</v>
      </c>
      <c r="U2279" t="str">
        <f t="shared" si="334"/>
        <v>Above</v>
      </c>
      <c r="V2279" t="str">
        <f t="shared" si="335"/>
        <v>Above</v>
      </c>
      <c r="W2279" t="str">
        <f t="shared" si="332"/>
        <v>Above</v>
      </c>
      <c r="X2279" t="str">
        <f t="shared" si="336"/>
        <v>Buy</v>
      </c>
      <c r="Y2279" t="str">
        <f t="shared" si="331"/>
        <v/>
      </c>
    </row>
    <row r="2280" spans="1:25" x14ac:dyDescent="0.3">
      <c r="A2280" s="2">
        <v>44341</v>
      </c>
      <c r="B2280">
        <v>15291.75</v>
      </c>
      <c r="C2280">
        <v>15293.849609375</v>
      </c>
      <c r="D2280">
        <v>15163.400390625</v>
      </c>
      <c r="E2280">
        <v>15208.4501953125</v>
      </c>
      <c r="F2280">
        <v>1510.5</v>
      </c>
      <c r="G2280">
        <v>1513.75</v>
      </c>
      <c r="H2280">
        <v>1470.5</v>
      </c>
      <c r="I2280">
        <v>1478.94995117187</v>
      </c>
      <c r="J2280">
        <v>9.8778753249300993E-2</v>
      </c>
      <c r="K2280">
        <v>9.8977696176120594E-2</v>
      </c>
      <c r="L2280">
        <v>9.69769287968653E-2</v>
      </c>
      <c r="M2280" s="19">
        <v>9.7245276946609005E-2</v>
      </c>
      <c r="N2280">
        <v>9.6689190926473295E-2</v>
      </c>
      <c r="O2280">
        <v>1.56964328890496E-3</v>
      </c>
      <c r="P2280">
        <v>9.8258834215378205E-2</v>
      </c>
      <c r="Q2280">
        <v>9.5119547637568302E-2</v>
      </c>
      <c r="R2280" s="6" t="str">
        <f t="shared" si="337"/>
        <v>Upper</v>
      </c>
      <c r="S2280" t="str">
        <f t="shared" si="338"/>
        <v>Upper</v>
      </c>
      <c r="T2280" t="str">
        <f t="shared" si="333"/>
        <v>Above</v>
      </c>
      <c r="U2280" t="str">
        <f t="shared" si="334"/>
        <v>Above</v>
      </c>
      <c r="V2280" t="str">
        <f t="shared" si="335"/>
        <v>Below</v>
      </c>
      <c r="W2280" t="str">
        <f t="shared" si="332"/>
        <v>Below</v>
      </c>
      <c r="X2280" t="str">
        <f t="shared" si="336"/>
        <v>Sell</v>
      </c>
      <c r="Y2280" t="str">
        <f t="shared" si="331"/>
        <v>Sell</v>
      </c>
    </row>
    <row r="2281" spans="1:25" x14ac:dyDescent="0.3">
      <c r="A2281" s="2">
        <v>44342</v>
      </c>
      <c r="B2281">
        <v>15257.0498046875</v>
      </c>
      <c r="C2281">
        <v>15319.900390625</v>
      </c>
      <c r="D2281">
        <v>15194.9501953125</v>
      </c>
      <c r="E2281">
        <v>15301.4501953125</v>
      </c>
      <c r="F2281">
        <v>1480</v>
      </c>
      <c r="G2281">
        <v>1487</v>
      </c>
      <c r="H2281">
        <v>1470</v>
      </c>
      <c r="I2281">
        <v>1477.05004882812</v>
      </c>
      <c r="J2281">
        <v>9.7004336942342007E-2</v>
      </c>
      <c r="K2281">
        <v>9.7063294282903306E-2</v>
      </c>
      <c r="L2281">
        <v>9.6742666550725595E-2</v>
      </c>
      <c r="M2281" s="19">
        <v>9.6530069370850194E-2</v>
      </c>
      <c r="N2281">
        <v>9.6606477643730204E-2</v>
      </c>
      <c r="O2281">
        <v>1.5297893746116099E-3</v>
      </c>
      <c r="P2281">
        <v>9.81362670183418E-2</v>
      </c>
      <c r="Q2281">
        <v>9.5076688269118595E-2</v>
      </c>
      <c r="R2281" s="6">
        <f t="shared" si="337"/>
        <v>0</v>
      </c>
      <c r="S2281" t="str">
        <f t="shared" si="338"/>
        <v>Upper</v>
      </c>
      <c r="T2281" t="str">
        <f t="shared" si="333"/>
        <v>Above</v>
      </c>
      <c r="U2281" t="str">
        <f t="shared" si="334"/>
        <v>Above</v>
      </c>
      <c r="V2281" t="str">
        <f t="shared" si="335"/>
        <v>Below</v>
      </c>
      <c r="W2281" t="str">
        <f t="shared" si="332"/>
        <v>Below</v>
      </c>
      <c r="X2281" t="str">
        <f t="shared" si="336"/>
        <v>Sell</v>
      </c>
      <c r="Y2281" t="str">
        <f t="shared" si="331"/>
        <v/>
      </c>
    </row>
    <row r="2282" spans="1:25" x14ac:dyDescent="0.3">
      <c r="A2282" s="2">
        <v>44343</v>
      </c>
      <c r="B2282">
        <v>15323.9501953125</v>
      </c>
      <c r="C2282">
        <v>15384.5498046875</v>
      </c>
      <c r="D2282">
        <v>15272.5</v>
      </c>
      <c r="E2282">
        <v>15337.849609375</v>
      </c>
      <c r="F2282">
        <v>1473.09997558593</v>
      </c>
      <c r="G2282">
        <v>1489</v>
      </c>
      <c r="H2282">
        <v>1462.44995117187</v>
      </c>
      <c r="I2282">
        <v>1482.65002441406</v>
      </c>
      <c r="J2282">
        <v>9.6130564039326405E-2</v>
      </c>
      <c r="K2282">
        <v>9.6785412566724405E-2</v>
      </c>
      <c r="L2282">
        <v>9.5757076521320997E-2</v>
      </c>
      <c r="M2282" s="19">
        <v>9.6666094803004005E-2</v>
      </c>
      <c r="N2282">
        <v>9.6472258751370402E-2</v>
      </c>
      <c r="O2282">
        <v>1.38751209518951E-3</v>
      </c>
      <c r="P2282">
        <v>9.7859770846559904E-2</v>
      </c>
      <c r="Q2282">
        <v>9.5084746656180899E-2</v>
      </c>
      <c r="R2282" s="6">
        <f t="shared" si="337"/>
        <v>0</v>
      </c>
      <c r="S2282" t="str">
        <f t="shared" si="338"/>
        <v>Upper</v>
      </c>
      <c r="T2282" t="str">
        <f t="shared" si="333"/>
        <v>Above</v>
      </c>
      <c r="U2282" t="str">
        <f t="shared" si="334"/>
        <v>Above</v>
      </c>
      <c r="V2282" t="str">
        <f t="shared" si="335"/>
        <v>Below</v>
      </c>
      <c r="W2282" t="str">
        <f t="shared" si="332"/>
        <v>Below</v>
      </c>
      <c r="X2282" t="str">
        <f t="shared" si="336"/>
        <v>Sell</v>
      </c>
      <c r="Y2282" t="str">
        <f t="shared" si="331"/>
        <v/>
      </c>
    </row>
    <row r="2283" spans="1:25" x14ac:dyDescent="0.3">
      <c r="A2283" s="2">
        <v>44344</v>
      </c>
      <c r="B2283">
        <v>15421.2001953125</v>
      </c>
      <c r="C2283">
        <v>15469.650390625</v>
      </c>
      <c r="D2283">
        <v>15394.75</v>
      </c>
      <c r="E2283">
        <v>15435.650390625</v>
      </c>
      <c r="F2283">
        <v>1490.90002441406</v>
      </c>
      <c r="G2283">
        <v>1513</v>
      </c>
      <c r="H2283">
        <v>1478.75</v>
      </c>
      <c r="I2283">
        <v>1503.44995117187</v>
      </c>
      <c r="J2283">
        <v>9.6678598651954606E-2</v>
      </c>
      <c r="K2283">
        <v>9.7804408102003096E-2</v>
      </c>
      <c r="L2283">
        <v>9.6055473456860205E-2</v>
      </c>
      <c r="M2283" s="19">
        <v>9.7401140420037599E-2</v>
      </c>
      <c r="N2283">
        <v>9.63993488461658E-2</v>
      </c>
      <c r="O2283">
        <v>1.2903887765641801E-3</v>
      </c>
      <c r="P2283">
        <v>9.7689737622730005E-2</v>
      </c>
      <c r="Q2283">
        <v>9.5108960069601595E-2</v>
      </c>
      <c r="R2283" s="6" t="str">
        <f t="shared" si="337"/>
        <v>Upper</v>
      </c>
      <c r="S2283" t="str">
        <f t="shared" si="338"/>
        <v>Upper</v>
      </c>
      <c r="T2283" t="str">
        <f t="shared" si="333"/>
        <v>Above</v>
      </c>
      <c r="U2283" t="str">
        <f t="shared" si="334"/>
        <v>Above</v>
      </c>
      <c r="V2283" t="str">
        <f t="shared" si="335"/>
        <v>Below</v>
      </c>
      <c r="W2283" t="str">
        <f t="shared" si="332"/>
        <v>Below</v>
      </c>
      <c r="X2283" t="str">
        <f t="shared" si="336"/>
        <v>Sell</v>
      </c>
      <c r="Y2283" t="str">
        <f t="shared" si="331"/>
        <v/>
      </c>
    </row>
    <row r="2284" spans="1:25" x14ac:dyDescent="0.3">
      <c r="A2284" s="2">
        <v>44347</v>
      </c>
      <c r="B2284">
        <v>15437.75</v>
      </c>
      <c r="C2284">
        <v>15606.349609375</v>
      </c>
      <c r="D2284">
        <v>15374</v>
      </c>
      <c r="E2284">
        <v>15582.7998046875</v>
      </c>
      <c r="F2284">
        <v>1500</v>
      </c>
      <c r="G2284">
        <v>1519.5</v>
      </c>
      <c r="H2284">
        <v>1487.5</v>
      </c>
      <c r="I2284">
        <v>1515.84997558593</v>
      </c>
      <c r="J2284">
        <v>9.7164418389985505E-2</v>
      </c>
      <c r="K2284">
        <v>9.7364216362755995E-2</v>
      </c>
      <c r="L2284">
        <v>9.6754260439703393E-2</v>
      </c>
      <c r="M2284" s="19">
        <v>9.7277125714594001E-2</v>
      </c>
      <c r="N2284">
        <v>9.6436841814940194E-2</v>
      </c>
      <c r="O2284">
        <v>1.3051109166530199E-3</v>
      </c>
      <c r="P2284">
        <v>9.7741952731593196E-2</v>
      </c>
      <c r="Q2284">
        <v>9.5131730898287206E-2</v>
      </c>
      <c r="R2284" s="6">
        <f t="shared" si="337"/>
        <v>0</v>
      </c>
      <c r="S2284" t="str">
        <f t="shared" si="338"/>
        <v>Upper</v>
      </c>
      <c r="T2284" t="str">
        <f t="shared" si="333"/>
        <v>Above</v>
      </c>
      <c r="U2284" t="str">
        <f t="shared" si="334"/>
        <v>Above</v>
      </c>
      <c r="V2284" t="str">
        <f t="shared" si="335"/>
        <v>Below</v>
      </c>
      <c r="W2284" t="str">
        <f t="shared" si="332"/>
        <v>Below</v>
      </c>
      <c r="X2284" t="str">
        <f t="shared" si="336"/>
        <v>Sell</v>
      </c>
      <c r="Y2284" t="str">
        <f t="shared" si="331"/>
        <v/>
      </c>
    </row>
    <row r="2285" spans="1:25" x14ac:dyDescent="0.3">
      <c r="A2285" s="2">
        <v>44348</v>
      </c>
      <c r="B2285">
        <v>15629.650390625</v>
      </c>
      <c r="C2285">
        <v>15660.75</v>
      </c>
      <c r="D2285">
        <v>15528.2998046875</v>
      </c>
      <c r="E2285">
        <v>15574.849609375</v>
      </c>
      <c r="F2285">
        <v>1520.30004882812</v>
      </c>
      <c r="G2285">
        <v>1527</v>
      </c>
      <c r="H2285">
        <v>1507.25</v>
      </c>
      <c r="I2285">
        <v>1511.69995117187</v>
      </c>
      <c r="J2285">
        <v>9.7270253065931206E-2</v>
      </c>
      <c r="K2285">
        <v>9.7504908768737103E-2</v>
      </c>
      <c r="L2285">
        <v>9.7064715323502998E-2</v>
      </c>
      <c r="M2285" s="19">
        <v>9.7060324117796498E-2</v>
      </c>
      <c r="N2285">
        <v>9.6457155358166402E-2</v>
      </c>
      <c r="O2285">
        <v>1.3118141749588199E-3</v>
      </c>
      <c r="P2285">
        <v>9.7768969533125194E-2</v>
      </c>
      <c r="Q2285">
        <v>9.5145341183207596E-2</v>
      </c>
      <c r="R2285" s="6">
        <f t="shared" si="337"/>
        <v>0</v>
      </c>
      <c r="S2285" t="str">
        <f t="shared" si="338"/>
        <v>Upper</v>
      </c>
      <c r="T2285" t="str">
        <f t="shared" si="333"/>
        <v>Above</v>
      </c>
      <c r="U2285" t="str">
        <f t="shared" si="334"/>
        <v>Above</v>
      </c>
      <c r="V2285" t="str">
        <f t="shared" si="335"/>
        <v>Below</v>
      </c>
      <c r="W2285" t="str">
        <f t="shared" si="332"/>
        <v>Below</v>
      </c>
      <c r="X2285" t="str">
        <f t="shared" si="336"/>
        <v>Sell</v>
      </c>
      <c r="Y2285" t="str">
        <f t="shared" si="331"/>
        <v/>
      </c>
    </row>
    <row r="2286" spans="1:25" x14ac:dyDescent="0.3">
      <c r="A2286" s="2">
        <v>44349</v>
      </c>
      <c r="B2286">
        <v>15520.349609375</v>
      </c>
      <c r="C2286">
        <v>15597.4501953125</v>
      </c>
      <c r="D2286">
        <v>15459.849609375</v>
      </c>
      <c r="E2286">
        <v>15576.2001953125</v>
      </c>
      <c r="F2286">
        <v>1510</v>
      </c>
      <c r="G2286">
        <v>1510.19995117187</v>
      </c>
      <c r="H2286">
        <v>1493</v>
      </c>
      <c r="I2286">
        <v>1504</v>
      </c>
      <c r="J2286">
        <v>9.7291622805190603E-2</v>
      </c>
      <c r="K2286">
        <v>9.6823514886153303E-2</v>
      </c>
      <c r="L2286">
        <v>9.6572737621886701E-2</v>
      </c>
      <c r="M2286" s="19">
        <v>9.6557567387495005E-2</v>
      </c>
      <c r="N2286">
        <v>9.6496464157003595E-2</v>
      </c>
      <c r="O2286">
        <v>1.3019252730106299E-3</v>
      </c>
      <c r="P2286">
        <v>9.7798389430014301E-2</v>
      </c>
      <c r="Q2286">
        <v>9.5194538883992999E-2</v>
      </c>
      <c r="R2286" s="6">
        <f t="shared" si="337"/>
        <v>0</v>
      </c>
      <c r="S2286" t="str">
        <f t="shared" si="338"/>
        <v>Upper</v>
      </c>
      <c r="T2286" t="str">
        <f t="shared" si="333"/>
        <v>Above</v>
      </c>
      <c r="U2286" t="str">
        <f t="shared" si="334"/>
        <v>Above</v>
      </c>
      <c r="V2286" t="str">
        <f t="shared" si="335"/>
        <v>Below</v>
      </c>
      <c r="W2286" t="str">
        <f t="shared" si="332"/>
        <v>Below</v>
      </c>
      <c r="X2286" t="str">
        <f t="shared" si="336"/>
        <v>Sell</v>
      </c>
      <c r="Y2286" t="str">
        <f t="shared" si="331"/>
        <v/>
      </c>
    </row>
    <row r="2287" spans="1:25" x14ac:dyDescent="0.3">
      <c r="A2287" s="2">
        <v>44350</v>
      </c>
      <c r="B2287">
        <v>15655.5498046875</v>
      </c>
      <c r="C2287">
        <v>15705.099609375</v>
      </c>
      <c r="D2287">
        <v>15611</v>
      </c>
      <c r="E2287">
        <v>15690.349609375</v>
      </c>
      <c r="F2287">
        <v>1508</v>
      </c>
      <c r="G2287">
        <v>1524.94995117187</v>
      </c>
      <c r="H2287">
        <v>1487.75</v>
      </c>
      <c r="I2287">
        <v>1520.55004882812</v>
      </c>
      <c r="J2287">
        <v>9.6323669166092293E-2</v>
      </c>
      <c r="K2287">
        <v>9.7099030830824606E-2</v>
      </c>
      <c r="L2287">
        <v>9.5301390045480702E-2</v>
      </c>
      <c r="M2287" s="19">
        <v>9.6909889625377998E-2</v>
      </c>
      <c r="N2287">
        <v>9.6544399445002496E-2</v>
      </c>
      <c r="O2287">
        <v>1.2984365719942901E-3</v>
      </c>
      <c r="P2287">
        <v>9.7842836016996795E-2</v>
      </c>
      <c r="Q2287">
        <v>9.5245962873008197E-2</v>
      </c>
      <c r="R2287" s="6">
        <f t="shared" si="337"/>
        <v>0</v>
      </c>
      <c r="S2287" t="str">
        <f t="shared" si="338"/>
        <v>Upper</v>
      </c>
      <c r="T2287" t="str">
        <f t="shared" si="333"/>
        <v>Above</v>
      </c>
      <c r="U2287" t="str">
        <f t="shared" si="334"/>
        <v>Above</v>
      </c>
      <c r="V2287" t="str">
        <f t="shared" si="335"/>
        <v>Below</v>
      </c>
      <c r="W2287" t="str">
        <f t="shared" si="332"/>
        <v>Below</v>
      </c>
      <c r="X2287" t="str">
        <f t="shared" si="336"/>
        <v>Sell</v>
      </c>
      <c r="Y2287" t="str">
        <f t="shared" si="331"/>
        <v/>
      </c>
    </row>
    <row r="2288" spans="1:25" x14ac:dyDescent="0.3">
      <c r="A2288" s="2">
        <v>44351</v>
      </c>
      <c r="B2288">
        <v>15712.5</v>
      </c>
      <c r="C2288">
        <v>15733.599609375</v>
      </c>
      <c r="D2288">
        <v>15622.349609375</v>
      </c>
      <c r="E2288">
        <v>15670.25</v>
      </c>
      <c r="F2288">
        <v>1516</v>
      </c>
      <c r="G2288">
        <v>1520.65002441406</v>
      </c>
      <c r="H2288">
        <v>1499.19995117187</v>
      </c>
      <c r="I2288">
        <v>1500.94995117187</v>
      </c>
      <c r="J2288">
        <v>9.6483691328559995E-2</v>
      </c>
      <c r="K2288">
        <v>9.6649848869165902E-2</v>
      </c>
      <c r="L2288">
        <v>9.5965074950838503E-2</v>
      </c>
      <c r="M2288" s="19">
        <v>9.5783408125069802E-2</v>
      </c>
      <c r="N2288">
        <v>9.6576629033737593E-2</v>
      </c>
      <c r="O2288">
        <v>1.2693861368401301E-3</v>
      </c>
      <c r="P2288">
        <v>9.7846015170577796E-2</v>
      </c>
      <c r="Q2288">
        <v>9.5307242896897501E-2</v>
      </c>
      <c r="R2288" s="6">
        <f t="shared" si="337"/>
        <v>0</v>
      </c>
      <c r="S2288" t="str">
        <f t="shared" si="338"/>
        <v>Upper</v>
      </c>
      <c r="T2288" t="str">
        <f t="shared" si="333"/>
        <v>Above</v>
      </c>
      <c r="U2288" t="str">
        <f t="shared" si="334"/>
        <v>Above</v>
      </c>
      <c r="V2288" t="str">
        <f t="shared" si="335"/>
        <v>Below</v>
      </c>
      <c r="W2288" t="str">
        <f t="shared" si="332"/>
        <v>Below</v>
      </c>
      <c r="X2288" t="str">
        <f t="shared" si="336"/>
        <v>Sell</v>
      </c>
      <c r="Y2288" t="str">
        <f t="shared" si="331"/>
        <v/>
      </c>
    </row>
    <row r="2289" spans="1:25" x14ac:dyDescent="0.3">
      <c r="A2289" s="2">
        <v>44354</v>
      </c>
      <c r="B2289">
        <v>15725.099609375</v>
      </c>
      <c r="C2289">
        <v>15773.4501953125</v>
      </c>
      <c r="D2289">
        <v>15678.099609375</v>
      </c>
      <c r="E2289">
        <v>15751.650390625</v>
      </c>
      <c r="F2289">
        <v>1510</v>
      </c>
      <c r="G2289">
        <v>1514</v>
      </c>
      <c r="H2289">
        <v>1496</v>
      </c>
      <c r="I2289">
        <v>1499.84997558593</v>
      </c>
      <c r="J2289">
        <v>9.60248289365217E-2</v>
      </c>
      <c r="K2289">
        <v>9.5984073316434299E-2</v>
      </c>
      <c r="L2289">
        <v>9.5419727981919403E-2</v>
      </c>
      <c r="M2289" s="19">
        <v>9.52185922358086E-2</v>
      </c>
      <c r="N2289">
        <v>9.6565462421992598E-2</v>
      </c>
      <c r="O2289">
        <v>1.2808241129599099E-3</v>
      </c>
      <c r="P2289">
        <v>9.7846286534952503E-2</v>
      </c>
      <c r="Q2289">
        <v>9.5284638309032693E-2</v>
      </c>
      <c r="R2289" s="6" t="str">
        <f t="shared" si="337"/>
        <v>Lower</v>
      </c>
      <c r="S2289" t="str">
        <f t="shared" si="338"/>
        <v>Lower</v>
      </c>
      <c r="T2289" t="str">
        <f t="shared" si="333"/>
        <v>Below</v>
      </c>
      <c r="U2289" t="str">
        <f t="shared" si="334"/>
        <v>Above</v>
      </c>
      <c r="V2289" t="str">
        <f t="shared" si="335"/>
        <v>Below</v>
      </c>
      <c r="W2289" t="str">
        <f t="shared" si="332"/>
        <v>Below</v>
      </c>
      <c r="X2289" t="str">
        <f t="shared" si="336"/>
        <v>Sell</v>
      </c>
      <c r="Y2289" t="str">
        <f t="shared" si="331"/>
        <v/>
      </c>
    </row>
    <row r="2290" spans="1:25" x14ac:dyDescent="0.3">
      <c r="A2290" s="2">
        <v>44355</v>
      </c>
      <c r="B2290">
        <v>15773.900390625</v>
      </c>
      <c r="C2290">
        <v>15778.7998046875</v>
      </c>
      <c r="D2290">
        <v>15680</v>
      </c>
      <c r="E2290">
        <v>15740.099609375</v>
      </c>
      <c r="F2290">
        <v>1496.55004882812</v>
      </c>
      <c r="G2290">
        <v>1501.30004882812</v>
      </c>
      <c r="H2290">
        <v>1481.5</v>
      </c>
      <c r="I2290">
        <v>1483.05004882812</v>
      </c>
      <c r="J2290">
        <v>9.4875079198393997E-2</v>
      </c>
      <c r="K2290">
        <v>9.5146656742683605E-2</v>
      </c>
      <c r="L2290">
        <v>9.4483418367346902E-2</v>
      </c>
      <c r="M2290" s="19">
        <v>9.4221134912310295E-2</v>
      </c>
      <c r="N2290">
        <v>9.6525425756251004E-2</v>
      </c>
      <c r="O2290">
        <v>1.3426373790467699E-3</v>
      </c>
      <c r="P2290">
        <v>9.7868063135297695E-2</v>
      </c>
      <c r="Q2290">
        <v>9.5182788377204203E-2</v>
      </c>
      <c r="R2290" s="6" t="str">
        <f t="shared" si="337"/>
        <v>Lower</v>
      </c>
      <c r="S2290" t="str">
        <f t="shared" si="338"/>
        <v>Lower</v>
      </c>
      <c r="T2290" t="str">
        <f t="shared" si="333"/>
        <v>Below</v>
      </c>
      <c r="U2290" t="str">
        <f t="shared" si="334"/>
        <v>Above</v>
      </c>
      <c r="V2290" t="str">
        <f t="shared" si="335"/>
        <v>Below</v>
      </c>
      <c r="W2290" t="str">
        <f t="shared" si="332"/>
        <v>Below</v>
      </c>
      <c r="X2290" t="str">
        <f t="shared" si="336"/>
        <v>Sell</v>
      </c>
      <c r="Y2290" t="str">
        <f t="shared" si="331"/>
        <v/>
      </c>
    </row>
    <row r="2291" spans="1:25" x14ac:dyDescent="0.3">
      <c r="A2291" s="2">
        <v>44356</v>
      </c>
      <c r="B2291">
        <v>15766.2998046875</v>
      </c>
      <c r="C2291">
        <v>15800.4501953125</v>
      </c>
      <c r="D2291">
        <v>15566.900390625</v>
      </c>
      <c r="E2291">
        <v>15635.349609375</v>
      </c>
      <c r="F2291">
        <v>1483.90002441406</v>
      </c>
      <c r="G2291">
        <v>1502</v>
      </c>
      <c r="H2291">
        <v>1472.05004882812</v>
      </c>
      <c r="I2291">
        <v>1480.30004882812</v>
      </c>
      <c r="J2291">
        <v>9.4118470585779504E-2</v>
      </c>
      <c r="K2291">
        <v>9.5060582542489599E-2</v>
      </c>
      <c r="L2291">
        <v>9.4562823162577095E-2</v>
      </c>
      <c r="M2291" s="19">
        <v>9.4676491783754702E-2</v>
      </c>
      <c r="N2291">
        <v>9.6533731267856304E-2</v>
      </c>
      <c r="O2291">
        <v>1.32997035104153E-3</v>
      </c>
      <c r="P2291">
        <v>9.7863701618897903E-2</v>
      </c>
      <c r="Q2291">
        <v>9.5203760916814803E-2</v>
      </c>
      <c r="R2291" s="6" t="str">
        <f t="shared" si="337"/>
        <v>Lower</v>
      </c>
      <c r="S2291" t="str">
        <f t="shared" si="338"/>
        <v>Lower</v>
      </c>
      <c r="T2291" t="str">
        <f t="shared" si="333"/>
        <v>Below</v>
      </c>
      <c r="U2291" t="str">
        <f t="shared" si="334"/>
        <v>Above</v>
      </c>
      <c r="V2291" t="str">
        <f t="shared" si="335"/>
        <v>Below</v>
      </c>
      <c r="W2291" t="str">
        <f t="shared" si="332"/>
        <v>Below</v>
      </c>
      <c r="X2291" t="str">
        <f t="shared" si="336"/>
        <v>Sell</v>
      </c>
      <c r="Y2291" t="str">
        <f t="shared" ref="Y2291:Y2354" si="339">+IF(X2291&lt;&gt;X2290,X2291,"")</f>
        <v/>
      </c>
    </row>
    <row r="2292" spans="1:25" x14ac:dyDescent="0.3">
      <c r="A2292" s="2">
        <v>44357</v>
      </c>
      <c r="B2292">
        <v>15692.099609375</v>
      </c>
      <c r="C2292">
        <v>15751.25</v>
      </c>
      <c r="D2292">
        <v>15648.5</v>
      </c>
      <c r="E2292">
        <v>15737.75</v>
      </c>
      <c r="F2292">
        <v>1482.09997558593</v>
      </c>
      <c r="G2292">
        <v>1489</v>
      </c>
      <c r="H2292">
        <v>1473.65002441406</v>
      </c>
      <c r="I2292">
        <v>1481.05004882812</v>
      </c>
      <c r="J2292">
        <v>9.4448799872547298E-2</v>
      </c>
      <c r="K2292">
        <v>9.4532179985715406E-2</v>
      </c>
      <c r="L2292">
        <v>9.4171966924245898E-2</v>
      </c>
      <c r="M2292" s="19">
        <v>9.4108118938737995E-2</v>
      </c>
      <c r="N2292">
        <v>9.6477799481319307E-2</v>
      </c>
      <c r="O2292">
        <v>1.4090019163615799E-3</v>
      </c>
      <c r="P2292">
        <v>9.7886801397680898E-2</v>
      </c>
      <c r="Q2292">
        <v>9.5068797564957702E-2</v>
      </c>
      <c r="R2292" s="6" t="str">
        <f t="shared" si="337"/>
        <v>Lower</v>
      </c>
      <c r="S2292" t="str">
        <f t="shared" si="338"/>
        <v>Lower</v>
      </c>
      <c r="T2292" t="str">
        <f t="shared" si="333"/>
        <v>Below</v>
      </c>
      <c r="U2292" t="str">
        <f t="shared" si="334"/>
        <v>Above</v>
      </c>
      <c r="V2292" t="str">
        <f t="shared" si="335"/>
        <v>Below</v>
      </c>
      <c r="W2292" t="str">
        <f t="shared" si="332"/>
        <v>Below</v>
      </c>
      <c r="X2292" t="str">
        <f t="shared" si="336"/>
        <v>Sell</v>
      </c>
      <c r="Y2292" t="str">
        <f t="shared" si="339"/>
        <v/>
      </c>
    </row>
    <row r="2293" spans="1:25" x14ac:dyDescent="0.3">
      <c r="A2293" s="2">
        <v>44358</v>
      </c>
      <c r="B2293">
        <v>15796.4501953125</v>
      </c>
      <c r="C2293">
        <v>15835.5498046875</v>
      </c>
      <c r="D2293">
        <v>15749.7998046875</v>
      </c>
      <c r="E2293">
        <v>15799.349609375</v>
      </c>
      <c r="F2293">
        <v>1491</v>
      </c>
      <c r="G2293">
        <v>1496.55004882812</v>
      </c>
      <c r="H2293">
        <v>1481.05004882812</v>
      </c>
      <c r="I2293">
        <v>1486.34997558593</v>
      </c>
      <c r="J2293">
        <v>9.4388294937456596E-2</v>
      </c>
      <c r="K2293">
        <v>9.4505720817166003E-2</v>
      </c>
      <c r="L2293">
        <v>9.4036119010689298E-2</v>
      </c>
      <c r="M2293" s="19">
        <v>9.4076655832969702E-2</v>
      </c>
      <c r="N2293">
        <v>9.6457320747942596E-2</v>
      </c>
      <c r="O2293">
        <v>1.44205989090434E-3</v>
      </c>
      <c r="P2293">
        <v>9.7899380638846997E-2</v>
      </c>
      <c r="Q2293">
        <v>9.5015260857038306E-2</v>
      </c>
      <c r="R2293" s="6" t="str">
        <f t="shared" si="337"/>
        <v>Lower</v>
      </c>
      <c r="S2293" t="str">
        <f t="shared" si="338"/>
        <v>Lower</v>
      </c>
      <c r="T2293" t="str">
        <f t="shared" si="333"/>
        <v>Below</v>
      </c>
      <c r="U2293" t="str">
        <f t="shared" si="334"/>
        <v>Above</v>
      </c>
      <c r="V2293" t="str">
        <f t="shared" si="335"/>
        <v>Below</v>
      </c>
      <c r="W2293" t="str">
        <f t="shared" si="332"/>
        <v>Below</v>
      </c>
      <c r="X2293" t="str">
        <f t="shared" si="336"/>
        <v>Sell</v>
      </c>
      <c r="Y2293" t="str">
        <f t="shared" si="339"/>
        <v/>
      </c>
    </row>
    <row r="2294" spans="1:25" x14ac:dyDescent="0.3">
      <c r="A2294" s="2">
        <v>44361</v>
      </c>
      <c r="B2294">
        <v>15791.400390625</v>
      </c>
      <c r="C2294">
        <v>15823.0498046875</v>
      </c>
      <c r="D2294">
        <v>15606.5</v>
      </c>
      <c r="E2294">
        <v>15811.849609375</v>
      </c>
      <c r="F2294">
        <v>1478.25</v>
      </c>
      <c r="G2294">
        <v>1486</v>
      </c>
      <c r="H2294">
        <v>1462.55004882812</v>
      </c>
      <c r="I2294">
        <v>1479.44995117187</v>
      </c>
      <c r="J2294">
        <v>9.3611077132690707E-2</v>
      </c>
      <c r="K2294">
        <v>9.3913627166855002E-2</v>
      </c>
      <c r="L2294">
        <v>9.3714160691258402E-2</v>
      </c>
      <c r="M2294" s="19">
        <v>9.3565900746658603E-2</v>
      </c>
      <c r="N2294">
        <v>9.6310059644982293E-2</v>
      </c>
      <c r="O2294">
        <v>1.58005489850715E-3</v>
      </c>
      <c r="P2294">
        <v>9.7890114543489504E-2</v>
      </c>
      <c r="Q2294">
        <v>9.4730004746475194E-2</v>
      </c>
      <c r="R2294" s="6" t="str">
        <f t="shared" si="337"/>
        <v>Lower</v>
      </c>
      <c r="S2294" t="str">
        <f t="shared" si="338"/>
        <v>Lower</v>
      </c>
      <c r="T2294" t="str">
        <f t="shared" si="333"/>
        <v>Below</v>
      </c>
      <c r="U2294" t="str">
        <f t="shared" si="334"/>
        <v>Above</v>
      </c>
      <c r="V2294" t="str">
        <f t="shared" si="335"/>
        <v>Below</v>
      </c>
      <c r="W2294" t="str">
        <f t="shared" si="332"/>
        <v>Below</v>
      </c>
      <c r="X2294" t="str">
        <f t="shared" si="336"/>
        <v>Sell</v>
      </c>
      <c r="Y2294" t="str">
        <f t="shared" si="339"/>
        <v/>
      </c>
    </row>
    <row r="2295" spans="1:25" x14ac:dyDescent="0.3">
      <c r="A2295" s="2">
        <v>44362</v>
      </c>
      <c r="B2295">
        <v>15866.9501953125</v>
      </c>
      <c r="C2295">
        <v>15901.599609375</v>
      </c>
      <c r="D2295">
        <v>15842.400390625</v>
      </c>
      <c r="E2295">
        <v>15869.25</v>
      </c>
      <c r="F2295">
        <v>1486</v>
      </c>
      <c r="G2295">
        <v>1496</v>
      </c>
      <c r="H2295">
        <v>1474.80004882812</v>
      </c>
      <c r="I2295">
        <v>1490.25</v>
      </c>
      <c r="J2295">
        <v>9.3653788642949307E-2</v>
      </c>
      <c r="K2295">
        <v>9.4078585598269801E-2</v>
      </c>
      <c r="L2295">
        <v>9.3091956551032598E-2</v>
      </c>
      <c r="M2295" s="19">
        <v>9.3908029680041596E-2</v>
      </c>
      <c r="N2295">
        <v>9.6118347629098794E-2</v>
      </c>
      <c r="O2295">
        <v>1.62898657034549E-3</v>
      </c>
      <c r="P2295">
        <v>9.7747334199444202E-2</v>
      </c>
      <c r="Q2295">
        <v>9.4489361058753302E-2</v>
      </c>
      <c r="R2295" s="6" t="str">
        <f t="shared" si="337"/>
        <v>Lower</v>
      </c>
      <c r="S2295" t="str">
        <f t="shared" si="338"/>
        <v>Lower</v>
      </c>
      <c r="T2295" t="str">
        <f t="shared" si="333"/>
        <v>Below</v>
      </c>
      <c r="U2295" t="str">
        <f t="shared" si="334"/>
        <v>Above</v>
      </c>
      <c r="V2295" t="str">
        <f t="shared" si="335"/>
        <v>Below</v>
      </c>
      <c r="W2295" t="str">
        <f t="shared" si="332"/>
        <v>Below</v>
      </c>
      <c r="X2295" t="str">
        <f t="shared" si="336"/>
        <v>Sell</v>
      </c>
      <c r="Y2295" t="str">
        <f t="shared" si="339"/>
        <v/>
      </c>
    </row>
    <row r="2296" spans="1:25" x14ac:dyDescent="0.3">
      <c r="A2296" s="2">
        <v>44363</v>
      </c>
      <c r="B2296">
        <v>15847.5</v>
      </c>
      <c r="C2296">
        <v>15880.849609375</v>
      </c>
      <c r="D2296">
        <v>15742.599609375</v>
      </c>
      <c r="E2296">
        <v>15767.5498046875</v>
      </c>
      <c r="F2296">
        <v>1488</v>
      </c>
      <c r="G2296">
        <v>1494</v>
      </c>
      <c r="H2296">
        <v>1478.09997558593</v>
      </c>
      <c r="I2296">
        <v>1484.59997558593</v>
      </c>
      <c r="J2296">
        <v>9.3894936109796504E-2</v>
      </c>
      <c r="K2296">
        <v>9.4075571316917503E-2</v>
      </c>
      <c r="L2296">
        <v>9.3891734037731697E-2</v>
      </c>
      <c r="M2296" s="19">
        <v>9.4155401059496505E-2</v>
      </c>
      <c r="N2296">
        <v>9.5975201645726302E-2</v>
      </c>
      <c r="O2296">
        <v>1.670986785171E-3</v>
      </c>
      <c r="P2296">
        <v>9.7646188430897299E-2</v>
      </c>
      <c r="Q2296">
        <v>9.4304214860555305E-2</v>
      </c>
      <c r="R2296" s="6" t="str">
        <f t="shared" si="337"/>
        <v>Lower</v>
      </c>
      <c r="S2296" t="str">
        <f t="shared" si="338"/>
        <v>Lower</v>
      </c>
      <c r="T2296" t="str">
        <f t="shared" si="333"/>
        <v>Below</v>
      </c>
      <c r="U2296" t="str">
        <f t="shared" si="334"/>
        <v>Above</v>
      </c>
      <c r="V2296" t="str">
        <f t="shared" si="335"/>
        <v>Below</v>
      </c>
      <c r="W2296" t="str">
        <f t="shared" si="332"/>
        <v>Below</v>
      </c>
      <c r="X2296" t="str">
        <f t="shared" si="336"/>
        <v>Sell</v>
      </c>
      <c r="Y2296" t="str">
        <f t="shared" si="339"/>
        <v/>
      </c>
    </row>
    <row r="2297" spans="1:25" x14ac:dyDescent="0.3">
      <c r="A2297" s="2">
        <v>44364</v>
      </c>
      <c r="B2297">
        <v>15648.2998046875</v>
      </c>
      <c r="C2297">
        <v>15769.349609375</v>
      </c>
      <c r="D2297">
        <v>15616.75</v>
      </c>
      <c r="E2297">
        <v>15691.400390625</v>
      </c>
      <c r="F2297">
        <v>1466</v>
      </c>
      <c r="G2297">
        <v>1478.75</v>
      </c>
      <c r="H2297">
        <v>1460</v>
      </c>
      <c r="I2297">
        <v>1466.09997558593</v>
      </c>
      <c r="J2297">
        <v>9.3684299144169897E-2</v>
      </c>
      <c r="K2297">
        <v>9.3773683546268194E-2</v>
      </c>
      <c r="L2297">
        <v>9.3489362383338395E-2</v>
      </c>
      <c r="M2297" s="19">
        <v>9.3433341772470105E-2</v>
      </c>
      <c r="N2297">
        <v>9.5840766287350304E-2</v>
      </c>
      <c r="O2297">
        <v>1.7641125704609599E-3</v>
      </c>
      <c r="P2297">
        <v>9.7604878857811203E-2</v>
      </c>
      <c r="Q2297">
        <v>9.4076653716889294E-2</v>
      </c>
      <c r="R2297" s="6" t="str">
        <f t="shared" si="337"/>
        <v>Lower</v>
      </c>
      <c r="S2297" t="str">
        <f t="shared" si="338"/>
        <v>Lower</v>
      </c>
      <c r="T2297" t="str">
        <f t="shared" si="333"/>
        <v>Below</v>
      </c>
      <c r="U2297" t="str">
        <f t="shared" si="334"/>
        <v>Above</v>
      </c>
      <c r="V2297" t="str">
        <f t="shared" si="335"/>
        <v>Below</v>
      </c>
      <c r="W2297" t="str">
        <f t="shared" si="332"/>
        <v>Below</v>
      </c>
      <c r="X2297" t="str">
        <f t="shared" si="336"/>
        <v>Sell</v>
      </c>
      <c r="Y2297" t="str">
        <f t="shared" si="339"/>
        <v/>
      </c>
    </row>
    <row r="2298" spans="1:25" x14ac:dyDescent="0.3">
      <c r="A2298" s="2">
        <v>44365</v>
      </c>
      <c r="B2298">
        <v>15756.5</v>
      </c>
      <c r="C2298">
        <v>15761.5</v>
      </c>
      <c r="D2298">
        <v>15450.900390625</v>
      </c>
      <c r="E2298">
        <v>15683.349609375</v>
      </c>
      <c r="F2298">
        <v>1469.5</v>
      </c>
      <c r="G2298">
        <v>1490</v>
      </c>
      <c r="H2298">
        <v>1455</v>
      </c>
      <c r="I2298">
        <v>1479.80004882812</v>
      </c>
      <c r="J2298">
        <v>9.3263097769174602E-2</v>
      </c>
      <c r="K2298">
        <v>9.4534149668496006E-2</v>
      </c>
      <c r="L2298">
        <v>9.4169269312151901E-2</v>
      </c>
      <c r="M2298" s="19">
        <v>9.4354846744189605E-2</v>
      </c>
      <c r="N2298">
        <v>9.5625162766161495E-2</v>
      </c>
      <c r="O2298">
        <v>1.66102220565152E-3</v>
      </c>
      <c r="P2298">
        <v>9.7286184971813003E-2</v>
      </c>
      <c r="Q2298">
        <v>9.3964140560510001E-2</v>
      </c>
      <c r="R2298" s="6">
        <f t="shared" si="337"/>
        <v>0</v>
      </c>
      <c r="S2298" t="str">
        <f t="shared" si="338"/>
        <v>Lower</v>
      </c>
      <c r="T2298" t="str">
        <f t="shared" si="333"/>
        <v>Above</v>
      </c>
      <c r="U2298" t="str">
        <f t="shared" si="334"/>
        <v>Above</v>
      </c>
      <c r="V2298" t="str">
        <f t="shared" si="335"/>
        <v>Below</v>
      </c>
      <c r="W2298" t="str">
        <f t="shared" si="332"/>
        <v>Above</v>
      </c>
      <c r="X2298" t="str">
        <f t="shared" si="336"/>
        <v>Buy</v>
      </c>
      <c r="Y2298" t="str">
        <f t="shared" si="339"/>
        <v>Buy</v>
      </c>
    </row>
    <row r="2299" spans="1:25" x14ac:dyDescent="0.3">
      <c r="A2299" s="2">
        <v>44368</v>
      </c>
      <c r="B2299">
        <v>15525.849609375</v>
      </c>
      <c r="C2299">
        <v>15765.150390625</v>
      </c>
      <c r="D2299">
        <v>15505.650390625</v>
      </c>
      <c r="E2299">
        <v>15746.5</v>
      </c>
      <c r="F2299">
        <v>1461.34997558593</v>
      </c>
      <c r="G2299">
        <v>1491.80004882812</v>
      </c>
      <c r="H2299">
        <v>1459</v>
      </c>
      <c r="I2299">
        <v>1488.69995117187</v>
      </c>
      <c r="J2299">
        <v>9.4123671963402697E-2</v>
      </c>
      <c r="K2299">
        <v>9.4626439448065605E-2</v>
      </c>
      <c r="L2299">
        <v>9.4094730839677496E-2</v>
      </c>
      <c r="M2299" s="19">
        <v>9.4541641074008503E-2</v>
      </c>
      <c r="N2299">
        <v>9.5384552564564004E-2</v>
      </c>
      <c r="O2299">
        <v>1.4241152834336599E-3</v>
      </c>
      <c r="P2299">
        <v>9.6808667847997701E-2</v>
      </c>
      <c r="Q2299">
        <v>9.3960437281130293E-2</v>
      </c>
      <c r="R2299" s="6">
        <f t="shared" si="337"/>
        <v>0</v>
      </c>
      <c r="S2299" t="str">
        <f t="shared" si="338"/>
        <v>Lower</v>
      </c>
      <c r="T2299" t="str">
        <f t="shared" si="333"/>
        <v>Above</v>
      </c>
      <c r="U2299" t="str">
        <f t="shared" si="334"/>
        <v>Above</v>
      </c>
      <c r="V2299" t="str">
        <f t="shared" si="335"/>
        <v>Below</v>
      </c>
      <c r="W2299" t="str">
        <f t="shared" si="332"/>
        <v>Above</v>
      </c>
      <c r="X2299" t="str">
        <f t="shared" si="336"/>
        <v>Buy</v>
      </c>
      <c r="Y2299" t="str">
        <f t="shared" si="339"/>
        <v/>
      </c>
    </row>
    <row r="2300" spans="1:25" x14ac:dyDescent="0.3">
      <c r="A2300" s="2">
        <v>44369</v>
      </c>
      <c r="B2300">
        <v>15840.5</v>
      </c>
      <c r="C2300">
        <v>15895.75</v>
      </c>
      <c r="D2300">
        <v>15752.099609375</v>
      </c>
      <c r="E2300">
        <v>15772.75</v>
      </c>
      <c r="F2300">
        <v>1497</v>
      </c>
      <c r="G2300">
        <v>1508</v>
      </c>
      <c r="H2300">
        <v>1480</v>
      </c>
      <c r="I2300">
        <v>1483.80004882812</v>
      </c>
      <c r="J2300">
        <v>9.4504592658059994E-2</v>
      </c>
      <c r="K2300">
        <v>9.4868125127785696E-2</v>
      </c>
      <c r="L2300">
        <v>9.3955728867989405E-2</v>
      </c>
      <c r="M2300" s="19">
        <v>9.4073642759070195E-2</v>
      </c>
      <c r="N2300">
        <v>9.5225970855187095E-2</v>
      </c>
      <c r="O2300">
        <v>1.3819743426459401E-3</v>
      </c>
      <c r="P2300">
        <v>9.6607945197833001E-2</v>
      </c>
      <c r="Q2300">
        <v>9.3843996512541106E-2</v>
      </c>
      <c r="R2300" s="6">
        <f t="shared" si="337"/>
        <v>0</v>
      </c>
      <c r="S2300" t="str">
        <f t="shared" si="338"/>
        <v>Lower</v>
      </c>
      <c r="T2300" t="str">
        <f t="shared" si="333"/>
        <v>Above</v>
      </c>
      <c r="U2300" t="str">
        <f t="shared" si="334"/>
        <v>Above</v>
      </c>
      <c r="V2300" t="str">
        <f t="shared" si="335"/>
        <v>Below</v>
      </c>
      <c r="W2300" t="str">
        <f t="shared" si="332"/>
        <v>Above</v>
      </c>
      <c r="X2300" t="str">
        <f t="shared" si="336"/>
        <v>Buy</v>
      </c>
      <c r="Y2300" t="str">
        <f t="shared" si="339"/>
        <v/>
      </c>
    </row>
    <row r="2301" spans="1:25" x14ac:dyDescent="0.3">
      <c r="A2301" s="2">
        <v>44370</v>
      </c>
      <c r="B2301">
        <v>15862.7998046875</v>
      </c>
      <c r="C2301">
        <v>15862.9501953125</v>
      </c>
      <c r="D2301">
        <v>15673.9501953125</v>
      </c>
      <c r="E2301">
        <v>15686.9501953125</v>
      </c>
      <c r="F2301">
        <v>1490</v>
      </c>
      <c r="G2301">
        <v>1497.80004882812</v>
      </c>
      <c r="H2301">
        <v>1478.59997558593</v>
      </c>
      <c r="I2301">
        <v>1485.5</v>
      </c>
      <c r="J2301">
        <v>9.3930454796491897E-2</v>
      </c>
      <c r="K2301">
        <v>9.4421279168532199E-2</v>
      </c>
      <c r="L2301">
        <v>9.4334864993263295E-2</v>
      </c>
      <c r="M2301" s="19">
        <v>9.4696545950906999E-2</v>
      </c>
      <c r="N2301">
        <v>9.5134294684189893E-2</v>
      </c>
      <c r="O2301">
        <v>1.35138790206383E-3</v>
      </c>
      <c r="P2301">
        <v>9.6485682586253799E-2</v>
      </c>
      <c r="Q2301">
        <v>9.3782906782126099E-2</v>
      </c>
      <c r="R2301" s="6">
        <f t="shared" si="337"/>
        <v>0</v>
      </c>
      <c r="S2301" t="str">
        <f t="shared" si="338"/>
        <v>Lower</v>
      </c>
      <c r="T2301" t="str">
        <f t="shared" si="333"/>
        <v>Above</v>
      </c>
      <c r="U2301" t="str">
        <f t="shared" si="334"/>
        <v>Above</v>
      </c>
      <c r="V2301" t="str">
        <f t="shared" si="335"/>
        <v>Below</v>
      </c>
      <c r="W2301" t="str">
        <f t="shared" si="332"/>
        <v>Above</v>
      </c>
      <c r="X2301" t="str">
        <f t="shared" si="336"/>
        <v>Buy</v>
      </c>
      <c r="Y2301" t="str">
        <f t="shared" si="339"/>
        <v/>
      </c>
    </row>
    <row r="2302" spans="1:25" x14ac:dyDescent="0.3">
      <c r="A2302" s="2">
        <v>44371</v>
      </c>
      <c r="B2302">
        <v>15737.2998046875</v>
      </c>
      <c r="C2302">
        <v>15821.400390625</v>
      </c>
      <c r="D2302">
        <v>15702.7001953125</v>
      </c>
      <c r="E2302">
        <v>15790.4501953125</v>
      </c>
      <c r="F2302">
        <v>1490</v>
      </c>
      <c r="G2302">
        <v>1513.44995117187</v>
      </c>
      <c r="H2302">
        <v>1488</v>
      </c>
      <c r="I2302">
        <v>1506.25</v>
      </c>
      <c r="J2302">
        <v>9.4679520533515499E-2</v>
      </c>
      <c r="K2302">
        <v>9.5658406576239099E-2</v>
      </c>
      <c r="L2302">
        <v>9.4760772446269501E-2</v>
      </c>
      <c r="M2302" s="19">
        <v>9.5389933875801705E-2</v>
      </c>
      <c r="N2302">
        <v>9.5070486637829799E-2</v>
      </c>
      <c r="O2302">
        <v>1.3045718481299001E-3</v>
      </c>
      <c r="P2302">
        <v>9.6375058485959703E-2</v>
      </c>
      <c r="Q2302">
        <v>9.3765914789699895E-2</v>
      </c>
      <c r="R2302" s="6">
        <f t="shared" si="337"/>
        <v>0</v>
      </c>
      <c r="S2302" t="str">
        <f t="shared" si="338"/>
        <v>Lower</v>
      </c>
      <c r="T2302" t="str">
        <f t="shared" si="333"/>
        <v>Above</v>
      </c>
      <c r="U2302" t="str">
        <f t="shared" si="334"/>
        <v>Above</v>
      </c>
      <c r="V2302" t="str">
        <f t="shared" si="335"/>
        <v>Below</v>
      </c>
      <c r="W2302" t="str">
        <f t="shared" si="332"/>
        <v>Above</v>
      </c>
      <c r="X2302" t="str">
        <f t="shared" si="336"/>
        <v>Buy</v>
      </c>
      <c r="Y2302" t="str">
        <f t="shared" si="339"/>
        <v/>
      </c>
    </row>
    <row r="2303" spans="1:25" x14ac:dyDescent="0.3">
      <c r="A2303" s="2">
        <v>44372</v>
      </c>
      <c r="B2303">
        <v>15839.349609375</v>
      </c>
      <c r="C2303">
        <v>15870.7998046875</v>
      </c>
      <c r="D2303">
        <v>15772.2998046875</v>
      </c>
      <c r="E2303">
        <v>15860.349609375</v>
      </c>
      <c r="F2303">
        <v>1511.09997558593</v>
      </c>
      <c r="G2303">
        <v>1522</v>
      </c>
      <c r="H2303">
        <v>1507</v>
      </c>
      <c r="I2303">
        <v>1515.09997558593</v>
      </c>
      <c r="J2303">
        <v>9.5401642924249005E-2</v>
      </c>
      <c r="K2303">
        <v>9.5899388734679306E-2</v>
      </c>
      <c r="L2303">
        <v>9.5547258082941205E-2</v>
      </c>
      <c r="M2303" s="19">
        <v>9.5527527002958801E-2</v>
      </c>
      <c r="N2303">
        <v>9.49768059669759E-2</v>
      </c>
      <c r="O2303">
        <v>1.1907022234297999E-3</v>
      </c>
      <c r="P2303">
        <v>9.6167508190405704E-2</v>
      </c>
      <c r="Q2303">
        <v>9.3786103743546095E-2</v>
      </c>
      <c r="R2303" s="6">
        <f t="shared" si="337"/>
        <v>0</v>
      </c>
      <c r="S2303" t="str">
        <f t="shared" si="338"/>
        <v>Lower</v>
      </c>
      <c r="T2303" t="str">
        <f t="shared" si="333"/>
        <v>Above</v>
      </c>
      <c r="U2303" t="str">
        <f t="shared" si="334"/>
        <v>Above</v>
      </c>
      <c r="V2303" t="str">
        <f t="shared" si="335"/>
        <v>Below</v>
      </c>
      <c r="W2303" t="str">
        <f t="shared" si="332"/>
        <v>Above</v>
      </c>
      <c r="X2303" t="str">
        <f t="shared" si="336"/>
        <v>Buy</v>
      </c>
      <c r="Y2303" t="str">
        <f t="shared" si="339"/>
        <v/>
      </c>
    </row>
    <row r="2304" spans="1:25" x14ac:dyDescent="0.3">
      <c r="A2304" s="2">
        <v>44375</v>
      </c>
      <c r="B2304">
        <v>15915.349609375</v>
      </c>
      <c r="C2304">
        <v>15915.650390625</v>
      </c>
      <c r="D2304">
        <v>15792.150390625</v>
      </c>
      <c r="E2304">
        <v>15814.7001953125</v>
      </c>
      <c r="F2304">
        <v>1520</v>
      </c>
      <c r="G2304">
        <v>1523</v>
      </c>
      <c r="H2304">
        <v>1505</v>
      </c>
      <c r="I2304">
        <v>1508.34997558593</v>
      </c>
      <c r="J2304">
        <v>9.5505284980019395E-2</v>
      </c>
      <c r="K2304">
        <v>9.5691973788084195E-2</v>
      </c>
      <c r="L2304">
        <v>9.5300510872378799E-2</v>
      </c>
      <c r="M2304" s="19">
        <v>9.5376450831044804E-2</v>
      </c>
      <c r="N2304">
        <v>9.4881772222798394E-2</v>
      </c>
      <c r="O2304">
        <v>1.0668517565390701E-3</v>
      </c>
      <c r="P2304">
        <v>9.5948623979337497E-2</v>
      </c>
      <c r="Q2304">
        <v>9.3814920466259305E-2</v>
      </c>
      <c r="R2304" s="6">
        <f t="shared" si="337"/>
        <v>0</v>
      </c>
      <c r="S2304" t="str">
        <f t="shared" si="338"/>
        <v>Lower</v>
      </c>
      <c r="T2304" t="str">
        <f t="shared" si="333"/>
        <v>Above</v>
      </c>
      <c r="U2304" t="str">
        <f t="shared" si="334"/>
        <v>Above</v>
      </c>
      <c r="V2304" t="str">
        <f t="shared" si="335"/>
        <v>Below</v>
      </c>
      <c r="W2304" t="str">
        <f t="shared" si="332"/>
        <v>Above</v>
      </c>
      <c r="X2304" t="str">
        <f t="shared" si="336"/>
        <v>Buy</v>
      </c>
      <c r="Y2304" t="str">
        <f t="shared" si="339"/>
        <v/>
      </c>
    </row>
    <row r="2305" spans="1:25" x14ac:dyDescent="0.3">
      <c r="A2305" s="2">
        <v>44376</v>
      </c>
      <c r="B2305">
        <v>15807.5</v>
      </c>
      <c r="C2305">
        <v>15835.900390625</v>
      </c>
      <c r="D2305">
        <v>15724.0498046875</v>
      </c>
      <c r="E2305">
        <v>15748.4501953125</v>
      </c>
      <c r="F2305">
        <v>1507</v>
      </c>
      <c r="G2305">
        <v>1508.19995117187</v>
      </c>
      <c r="H2305">
        <v>1492.15002441406</v>
      </c>
      <c r="I2305">
        <v>1502.05004882812</v>
      </c>
      <c r="J2305">
        <v>9.5334493120354205E-2</v>
      </c>
      <c r="K2305">
        <v>9.52392926179772E-2</v>
      </c>
      <c r="L2305">
        <v>9.4896037785967599E-2</v>
      </c>
      <c r="M2305" s="19">
        <v>9.5377642256836606E-2</v>
      </c>
      <c r="N2305">
        <v>9.4797638129750394E-2</v>
      </c>
      <c r="O2305">
        <v>9.4544638739638002E-4</v>
      </c>
      <c r="P2305">
        <v>9.5743084517146804E-2</v>
      </c>
      <c r="Q2305">
        <v>9.3852191742353999E-2</v>
      </c>
      <c r="R2305" s="6">
        <f t="shared" si="337"/>
        <v>0</v>
      </c>
      <c r="S2305" t="str">
        <f t="shared" si="338"/>
        <v>Lower</v>
      </c>
      <c r="T2305" t="str">
        <f t="shared" si="333"/>
        <v>Above</v>
      </c>
      <c r="U2305" t="str">
        <f t="shared" si="334"/>
        <v>Above</v>
      </c>
      <c r="V2305" t="str">
        <f t="shared" si="335"/>
        <v>Below</v>
      </c>
      <c r="W2305" t="str">
        <f t="shared" si="332"/>
        <v>Above</v>
      </c>
      <c r="X2305" t="str">
        <f t="shared" si="336"/>
        <v>Buy</v>
      </c>
      <c r="Y2305" t="str">
        <f t="shared" si="339"/>
        <v/>
      </c>
    </row>
    <row r="2306" spans="1:25" x14ac:dyDescent="0.3">
      <c r="A2306" s="2">
        <v>44377</v>
      </c>
      <c r="B2306">
        <v>15776.900390625</v>
      </c>
      <c r="C2306">
        <v>15839.099609375</v>
      </c>
      <c r="D2306">
        <v>15708.75</v>
      </c>
      <c r="E2306">
        <v>15721.5</v>
      </c>
      <c r="F2306">
        <v>1498</v>
      </c>
      <c r="G2306">
        <v>1509</v>
      </c>
      <c r="H2306">
        <v>1494.09997558593</v>
      </c>
      <c r="I2306">
        <v>1497.90002441406</v>
      </c>
      <c r="J2306">
        <v>9.4948941991808797E-2</v>
      </c>
      <c r="K2306">
        <v>9.5270566964983094E-2</v>
      </c>
      <c r="L2306">
        <v>9.5112594928682195E-2</v>
      </c>
      <c r="M2306" s="19">
        <v>9.5277169762049502E-2</v>
      </c>
      <c r="N2306">
        <v>9.4733618248478105E-2</v>
      </c>
      <c r="O2306">
        <v>8.5944098255858804E-4</v>
      </c>
      <c r="P2306">
        <v>9.5593059231036698E-2</v>
      </c>
      <c r="Q2306">
        <v>9.3874177265919498E-2</v>
      </c>
      <c r="R2306" s="6">
        <f t="shared" si="337"/>
        <v>0</v>
      </c>
      <c r="S2306" t="str">
        <f t="shared" si="338"/>
        <v>Lower</v>
      </c>
      <c r="T2306" t="str">
        <f t="shared" si="333"/>
        <v>Above</v>
      </c>
      <c r="U2306" t="str">
        <f t="shared" si="334"/>
        <v>Above</v>
      </c>
      <c r="V2306" t="str">
        <f t="shared" si="335"/>
        <v>Below</v>
      </c>
      <c r="W2306" t="str">
        <f t="shared" si="332"/>
        <v>Above</v>
      </c>
      <c r="X2306" t="str">
        <f t="shared" si="336"/>
        <v>Buy</v>
      </c>
      <c r="Y2306" t="str">
        <f t="shared" si="339"/>
        <v/>
      </c>
    </row>
    <row r="2307" spans="1:25" x14ac:dyDescent="0.3">
      <c r="A2307" s="2">
        <v>44378</v>
      </c>
      <c r="B2307">
        <v>15755.0498046875</v>
      </c>
      <c r="C2307">
        <v>15755.5498046875</v>
      </c>
      <c r="D2307">
        <v>15667.0498046875</v>
      </c>
      <c r="E2307">
        <v>15680</v>
      </c>
      <c r="F2307">
        <v>1502</v>
      </c>
      <c r="G2307">
        <v>1502</v>
      </c>
      <c r="H2307">
        <v>1483</v>
      </c>
      <c r="I2307">
        <v>1486.75</v>
      </c>
      <c r="J2307">
        <v>9.5334512973302005E-2</v>
      </c>
      <c r="K2307">
        <v>9.5331487546891802E-2</v>
      </c>
      <c r="L2307">
        <v>9.4657259566270996E-2</v>
      </c>
      <c r="M2307" s="19">
        <v>9.4818239795918302E-2</v>
      </c>
      <c r="N2307">
        <v>9.4629035757005098E-2</v>
      </c>
      <c r="O2307">
        <v>6.9154255482133597E-4</v>
      </c>
      <c r="P2307">
        <v>9.5320578311826498E-2</v>
      </c>
      <c r="Q2307">
        <v>9.3937493202183794E-2</v>
      </c>
      <c r="R2307" s="6" t="str">
        <f t="shared" si="337"/>
        <v>Upper</v>
      </c>
      <c r="S2307" t="str">
        <f t="shared" si="338"/>
        <v>Upper</v>
      </c>
      <c r="T2307" t="str">
        <f t="shared" si="333"/>
        <v>Above</v>
      </c>
      <c r="U2307" t="str">
        <f t="shared" si="334"/>
        <v>Above</v>
      </c>
      <c r="V2307" t="str">
        <f t="shared" si="335"/>
        <v>Below</v>
      </c>
      <c r="W2307" t="str">
        <f t="shared" ref="W2307:W2370" si="340">IF(S2307=0,"",IF(S2307="Upper",IF(M2307&lt;=P2307,"Below","Above"),IF(M2307&gt;=Q2307,"Above","Below")))</f>
        <v>Below</v>
      </c>
      <c r="X2307" t="str">
        <f t="shared" si="336"/>
        <v>Sell</v>
      </c>
      <c r="Y2307" t="str">
        <f t="shared" si="339"/>
        <v>Sell</v>
      </c>
    </row>
    <row r="2308" spans="1:25" x14ac:dyDescent="0.3">
      <c r="A2308" s="2">
        <v>44379</v>
      </c>
      <c r="B2308">
        <v>15705.849609375</v>
      </c>
      <c r="C2308">
        <v>15738.349609375</v>
      </c>
      <c r="D2308">
        <v>15635.9501953125</v>
      </c>
      <c r="E2308">
        <v>15722.2001953125</v>
      </c>
      <c r="F2308">
        <v>1485</v>
      </c>
      <c r="G2308">
        <v>1489.25</v>
      </c>
      <c r="H2308">
        <v>1477</v>
      </c>
      <c r="I2308">
        <v>1480.40002441406</v>
      </c>
      <c r="J2308">
        <v>9.4550758916829694E-2</v>
      </c>
      <c r="K2308">
        <v>9.4625550770131905E-2</v>
      </c>
      <c r="L2308">
        <v>9.4461799989794606E-2</v>
      </c>
      <c r="M2308" s="19">
        <v>9.4159850785733898E-2</v>
      </c>
      <c r="N2308">
        <v>9.4547857890038403E-2</v>
      </c>
      <c r="O2308">
        <v>6.4245225294047798E-4</v>
      </c>
      <c r="P2308">
        <v>9.5190310142978796E-2</v>
      </c>
      <c r="Q2308">
        <v>9.39054056370979E-2</v>
      </c>
      <c r="R2308" s="6">
        <f t="shared" si="337"/>
        <v>0</v>
      </c>
      <c r="S2308" t="str">
        <f t="shared" si="338"/>
        <v>Upper</v>
      </c>
      <c r="T2308" t="str">
        <f t="shared" si="333"/>
        <v>Above</v>
      </c>
      <c r="U2308" t="str">
        <f t="shared" si="334"/>
        <v>Above</v>
      </c>
      <c r="V2308" t="str">
        <f t="shared" si="335"/>
        <v>Below</v>
      </c>
      <c r="W2308" t="str">
        <f t="shared" si="340"/>
        <v>Below</v>
      </c>
      <c r="X2308" t="str">
        <f t="shared" si="336"/>
        <v>Sell</v>
      </c>
      <c r="Y2308" t="str">
        <f t="shared" si="339"/>
        <v/>
      </c>
    </row>
    <row r="2309" spans="1:25" x14ac:dyDescent="0.3">
      <c r="A2309" s="2">
        <v>44382</v>
      </c>
      <c r="B2309">
        <v>15793.400390625</v>
      </c>
      <c r="C2309">
        <v>15845.9501953125</v>
      </c>
      <c r="D2309">
        <v>15762.0498046875</v>
      </c>
      <c r="E2309">
        <v>15834.349609375</v>
      </c>
      <c r="F2309">
        <v>1489.94995117187</v>
      </c>
      <c r="G2309">
        <v>1504.5</v>
      </c>
      <c r="H2309">
        <v>1484.55004882812</v>
      </c>
      <c r="I2309">
        <v>1495.44995117187</v>
      </c>
      <c r="J2309">
        <v>9.4340035351494794E-2</v>
      </c>
      <c r="K2309">
        <v>9.4945394971962999E-2</v>
      </c>
      <c r="L2309">
        <v>9.4185088057939806E-2</v>
      </c>
      <c r="M2309" s="19">
        <v>9.4443408669369497E-2</v>
      </c>
      <c r="N2309">
        <v>9.4509098711716394E-2</v>
      </c>
      <c r="O2309">
        <v>6.2294430974696099E-4</v>
      </c>
      <c r="P2309">
        <v>9.51320430214634E-2</v>
      </c>
      <c r="Q2309">
        <v>9.3886154401969402E-2</v>
      </c>
      <c r="R2309" s="6">
        <f t="shared" si="337"/>
        <v>0</v>
      </c>
      <c r="S2309" t="str">
        <f t="shared" si="338"/>
        <v>Upper</v>
      </c>
      <c r="T2309" t="str">
        <f t="shared" ref="T2309:T2372" si="341">IF(M2309&gt;=Q2309,"Above","Below")</f>
        <v>Above</v>
      </c>
      <c r="U2309" t="str">
        <f t="shared" ref="U2309:U2372" si="342">IF(M2309&gt;=O2309,"Above","Below")</f>
        <v>Above</v>
      </c>
      <c r="V2309" t="str">
        <f t="shared" ref="V2309:V2372" si="343">IF(M2309&gt;=P2309,"Above","Below")</f>
        <v>Below</v>
      </c>
      <c r="W2309" t="str">
        <f t="shared" si="340"/>
        <v>Below</v>
      </c>
      <c r="X2309" t="str">
        <f t="shared" ref="X2309:X2372" si="344">+IF(AND(S2309="Upper",V2309="Below"),"Sell",IF(AND(S2309="Lower",T2309="Above"),"Buy",X2308))</f>
        <v>Sell</v>
      </c>
      <c r="Y2309" t="str">
        <f t="shared" si="339"/>
        <v/>
      </c>
    </row>
    <row r="2310" spans="1:25" x14ac:dyDescent="0.3">
      <c r="A2310" s="2">
        <v>44383</v>
      </c>
      <c r="B2310">
        <v>15813.75</v>
      </c>
      <c r="C2310">
        <v>15914.2001953125</v>
      </c>
      <c r="D2310">
        <v>15801</v>
      </c>
      <c r="E2310">
        <v>15818.25</v>
      </c>
      <c r="F2310">
        <v>1497</v>
      </c>
      <c r="G2310">
        <v>1540</v>
      </c>
      <c r="H2310">
        <v>1496</v>
      </c>
      <c r="I2310">
        <v>1534.69995117187</v>
      </c>
      <c r="J2310">
        <v>9.4664453402893006E-2</v>
      </c>
      <c r="K2310">
        <v>9.6768922163842294E-2</v>
      </c>
      <c r="L2310">
        <v>9.4677552053667402E-2</v>
      </c>
      <c r="M2310" s="19">
        <v>9.7020843087691405E-2</v>
      </c>
      <c r="N2310">
        <v>9.4649084120485394E-2</v>
      </c>
      <c r="O2310">
        <v>8.3373449689634995E-4</v>
      </c>
      <c r="P2310">
        <v>9.5482818617381796E-2</v>
      </c>
      <c r="Q2310">
        <v>9.3815349623589103E-2</v>
      </c>
      <c r="R2310" s="6" t="str">
        <f t="shared" si="337"/>
        <v>Upper</v>
      </c>
      <c r="S2310" t="str">
        <f t="shared" si="338"/>
        <v>Upper</v>
      </c>
      <c r="T2310" t="str">
        <f t="shared" si="341"/>
        <v>Above</v>
      </c>
      <c r="U2310" t="str">
        <f t="shared" si="342"/>
        <v>Above</v>
      </c>
      <c r="V2310" t="str">
        <f t="shared" si="343"/>
        <v>Above</v>
      </c>
      <c r="W2310" t="str">
        <f t="shared" si="340"/>
        <v>Above</v>
      </c>
      <c r="X2310" t="str">
        <f t="shared" si="344"/>
        <v>Sell</v>
      </c>
      <c r="Y2310" t="str">
        <f t="shared" si="339"/>
        <v/>
      </c>
    </row>
    <row r="2311" spans="1:25" x14ac:dyDescent="0.3">
      <c r="A2311" s="2">
        <v>44384</v>
      </c>
      <c r="B2311">
        <v>15819.599609375</v>
      </c>
      <c r="C2311">
        <v>15893.5498046875</v>
      </c>
      <c r="D2311">
        <v>15779.7001953125</v>
      </c>
      <c r="E2311">
        <v>15879.650390625</v>
      </c>
      <c r="F2311">
        <v>1534</v>
      </c>
      <c r="G2311">
        <v>1545.34997558593</v>
      </c>
      <c r="H2311">
        <v>1527.69995117187</v>
      </c>
      <c r="I2311">
        <v>1539.5</v>
      </c>
      <c r="J2311">
        <v>9.6968320177390696E-2</v>
      </c>
      <c r="K2311">
        <v>9.7231266430496593E-2</v>
      </c>
      <c r="L2311">
        <v>9.6814257068438506E-2</v>
      </c>
      <c r="M2311" s="19">
        <v>9.6947978206679303E-2</v>
      </c>
      <c r="N2311">
        <v>9.4762658441631703E-2</v>
      </c>
      <c r="O2311">
        <v>9.7961677055877303E-4</v>
      </c>
      <c r="P2311">
        <v>9.5742275212190406E-2</v>
      </c>
      <c r="Q2311">
        <v>9.3783041671072903E-2</v>
      </c>
      <c r="R2311" s="6" t="str">
        <f t="shared" si="337"/>
        <v>Upper</v>
      </c>
      <c r="S2311" t="str">
        <f t="shared" si="338"/>
        <v>Upper</v>
      </c>
      <c r="T2311" t="str">
        <f t="shared" si="341"/>
        <v>Above</v>
      </c>
      <c r="U2311" t="str">
        <f t="shared" si="342"/>
        <v>Above</v>
      </c>
      <c r="V2311" t="str">
        <f t="shared" si="343"/>
        <v>Above</v>
      </c>
      <c r="W2311" t="str">
        <f t="shared" si="340"/>
        <v>Above</v>
      </c>
      <c r="X2311" t="str">
        <f t="shared" si="344"/>
        <v>Sell</v>
      </c>
      <c r="Y2311" t="str">
        <f t="shared" si="339"/>
        <v/>
      </c>
    </row>
    <row r="2312" spans="1:25" x14ac:dyDescent="0.3">
      <c r="A2312" s="2">
        <v>44385</v>
      </c>
      <c r="B2312">
        <v>15855.400390625</v>
      </c>
      <c r="C2312">
        <v>15885.75</v>
      </c>
      <c r="D2312">
        <v>15682.900390625</v>
      </c>
      <c r="E2312">
        <v>15727.900390625</v>
      </c>
      <c r="F2312">
        <v>1525</v>
      </c>
      <c r="G2312">
        <v>1537.69995117187</v>
      </c>
      <c r="H2312">
        <v>1513.44995117187</v>
      </c>
      <c r="I2312">
        <v>1520.44995117187</v>
      </c>
      <c r="J2312">
        <v>9.6181740128221796E-2</v>
      </c>
      <c r="K2312">
        <v>9.67974411766441E-2</v>
      </c>
      <c r="L2312">
        <v>9.6503192233280494E-2</v>
      </c>
      <c r="M2312" s="19">
        <v>9.6672150344884897E-2</v>
      </c>
      <c r="N2312">
        <v>9.4890860011938999E-2</v>
      </c>
      <c r="O2312">
        <v>1.0543732446388701E-3</v>
      </c>
      <c r="P2312">
        <v>9.5945233256577903E-2</v>
      </c>
      <c r="Q2312">
        <v>9.3836486767300095E-2</v>
      </c>
      <c r="R2312" s="6" t="str">
        <f t="shared" si="337"/>
        <v>Upper</v>
      </c>
      <c r="S2312" t="str">
        <f t="shared" si="338"/>
        <v>Upper</v>
      </c>
      <c r="T2312" t="str">
        <f t="shared" si="341"/>
        <v>Above</v>
      </c>
      <c r="U2312" t="str">
        <f t="shared" si="342"/>
        <v>Above</v>
      </c>
      <c r="V2312" t="str">
        <f t="shared" si="343"/>
        <v>Above</v>
      </c>
      <c r="W2312" t="str">
        <f t="shared" si="340"/>
        <v>Above</v>
      </c>
      <c r="X2312" t="str">
        <f t="shared" si="344"/>
        <v>Sell</v>
      </c>
      <c r="Y2312" t="str">
        <f t="shared" si="339"/>
        <v/>
      </c>
    </row>
    <row r="2313" spans="1:25" x14ac:dyDescent="0.3">
      <c r="A2313" s="2">
        <v>44386</v>
      </c>
      <c r="B2313">
        <v>15688.25</v>
      </c>
      <c r="C2313">
        <v>15730.849609375</v>
      </c>
      <c r="D2313">
        <v>15632.75</v>
      </c>
      <c r="E2313">
        <v>15689.7998046875</v>
      </c>
      <c r="F2313">
        <v>1512.55004882812</v>
      </c>
      <c r="G2313">
        <v>1516</v>
      </c>
      <c r="H2313">
        <v>1497.5</v>
      </c>
      <c r="I2313">
        <v>1502</v>
      </c>
      <c r="J2313">
        <v>9.6412923610225798E-2</v>
      </c>
      <c r="K2313">
        <v>9.6371145719715001E-2</v>
      </c>
      <c r="L2313">
        <v>9.5792486926484399E-2</v>
      </c>
      <c r="M2313" s="19">
        <v>9.5730985652937403E-2</v>
      </c>
      <c r="N2313">
        <v>9.4973576502937404E-2</v>
      </c>
      <c r="O2313">
        <v>1.0520255683091099E-3</v>
      </c>
      <c r="P2313">
        <v>9.6025602071246496E-2</v>
      </c>
      <c r="Q2313">
        <v>9.3921550934628298E-2</v>
      </c>
      <c r="R2313" s="6" t="str">
        <f t="shared" ref="R2313:R2376" si="345">IF(OR(M2313&lt;=Q2313,L2313&lt;=Q2313),"Lower",IF(OR(M2313&gt;=P2313,K2313&gt;=P2313),"Upper",0))</f>
        <v>Upper</v>
      </c>
      <c r="S2313" t="str">
        <f t="shared" si="338"/>
        <v>Upper</v>
      </c>
      <c r="T2313" t="str">
        <f t="shared" si="341"/>
        <v>Above</v>
      </c>
      <c r="U2313" t="str">
        <f t="shared" si="342"/>
        <v>Above</v>
      </c>
      <c r="V2313" t="str">
        <f t="shared" si="343"/>
        <v>Below</v>
      </c>
      <c r="W2313" t="str">
        <f t="shared" si="340"/>
        <v>Below</v>
      </c>
      <c r="X2313" t="str">
        <f t="shared" si="344"/>
        <v>Sell</v>
      </c>
      <c r="Y2313" t="str">
        <f t="shared" si="339"/>
        <v/>
      </c>
    </row>
    <row r="2314" spans="1:25" x14ac:dyDescent="0.3">
      <c r="A2314" s="2">
        <v>44389</v>
      </c>
      <c r="B2314">
        <v>15766.7998046875</v>
      </c>
      <c r="C2314">
        <v>15789.2001953125</v>
      </c>
      <c r="D2314">
        <v>15644.75</v>
      </c>
      <c r="E2314">
        <v>15692.599609375</v>
      </c>
      <c r="F2314">
        <v>1502</v>
      </c>
      <c r="G2314">
        <v>1502</v>
      </c>
      <c r="H2314">
        <v>1484</v>
      </c>
      <c r="I2314">
        <v>1487</v>
      </c>
      <c r="J2314">
        <v>9.52634661824939E-2</v>
      </c>
      <c r="K2314">
        <v>9.5128314380731799E-2</v>
      </c>
      <c r="L2314">
        <v>9.4856101887214495E-2</v>
      </c>
      <c r="M2314" s="19">
        <v>9.4758041179591607E-2</v>
      </c>
      <c r="N2314">
        <v>9.5033183524583995E-2</v>
      </c>
      <c r="O2314">
        <v>1.0005851611971099E-3</v>
      </c>
      <c r="P2314">
        <v>9.6033768685781201E-2</v>
      </c>
      <c r="Q2314">
        <v>9.4032598363386899E-2</v>
      </c>
      <c r="R2314" s="6">
        <f t="shared" si="345"/>
        <v>0</v>
      </c>
      <c r="S2314" t="str">
        <f t="shared" si="338"/>
        <v>Upper</v>
      </c>
      <c r="T2314" t="str">
        <f t="shared" si="341"/>
        <v>Above</v>
      </c>
      <c r="U2314" t="str">
        <f t="shared" si="342"/>
        <v>Above</v>
      </c>
      <c r="V2314" t="str">
        <f t="shared" si="343"/>
        <v>Below</v>
      </c>
      <c r="W2314" t="str">
        <f t="shared" si="340"/>
        <v>Below</v>
      </c>
      <c r="X2314" t="str">
        <f t="shared" si="344"/>
        <v>Sell</v>
      </c>
      <c r="Y2314" t="str">
        <f t="shared" si="339"/>
        <v/>
      </c>
    </row>
    <row r="2315" spans="1:25" x14ac:dyDescent="0.3">
      <c r="A2315" s="2">
        <v>44390</v>
      </c>
      <c r="B2315">
        <v>15794</v>
      </c>
      <c r="C2315">
        <v>15820.7998046875</v>
      </c>
      <c r="D2315">
        <v>15744.599609375</v>
      </c>
      <c r="E2315">
        <v>15812.349609375</v>
      </c>
      <c r="F2315">
        <v>1496.09997558593</v>
      </c>
      <c r="G2315">
        <v>1506.09997558593</v>
      </c>
      <c r="H2315">
        <v>1484.09997558593</v>
      </c>
      <c r="I2315">
        <v>1501.84997558593</v>
      </c>
      <c r="J2315">
        <v>9.4725843711911895E-2</v>
      </c>
      <c r="K2315">
        <v>9.5197461201658007E-2</v>
      </c>
      <c r="L2315">
        <v>9.4260890235801295E-2</v>
      </c>
      <c r="M2315" s="19">
        <v>9.4979557920696595E-2</v>
      </c>
      <c r="N2315">
        <v>9.5086759936616805E-2</v>
      </c>
      <c r="O2315">
        <v>9.6523077481438504E-4</v>
      </c>
      <c r="P2315">
        <v>9.6051990711431195E-2</v>
      </c>
      <c r="Q2315">
        <v>9.41215291618024E-2</v>
      </c>
      <c r="R2315" s="6">
        <f t="shared" si="345"/>
        <v>0</v>
      </c>
      <c r="S2315" t="str">
        <f t="shared" si="338"/>
        <v>Upper</v>
      </c>
      <c r="T2315" t="str">
        <f t="shared" si="341"/>
        <v>Above</v>
      </c>
      <c r="U2315" t="str">
        <f t="shared" si="342"/>
        <v>Above</v>
      </c>
      <c r="V2315" t="str">
        <f t="shared" si="343"/>
        <v>Below</v>
      </c>
      <c r="W2315" t="str">
        <f t="shared" si="340"/>
        <v>Below</v>
      </c>
      <c r="X2315" t="str">
        <f t="shared" si="344"/>
        <v>Sell</v>
      </c>
      <c r="Y2315" t="str">
        <f t="shared" si="339"/>
        <v/>
      </c>
    </row>
    <row r="2316" spans="1:25" x14ac:dyDescent="0.3">
      <c r="A2316" s="2">
        <v>44391</v>
      </c>
      <c r="B2316">
        <v>15808.7001953125</v>
      </c>
      <c r="C2316">
        <v>15877.349609375</v>
      </c>
      <c r="D2316">
        <v>15764.2001953125</v>
      </c>
      <c r="E2316">
        <v>15853.9501953125</v>
      </c>
      <c r="F2316">
        <v>1497.5</v>
      </c>
      <c r="G2316">
        <v>1507.34997558593</v>
      </c>
      <c r="H2316">
        <v>1491.09997558593</v>
      </c>
      <c r="I2316">
        <v>1499.15002441406</v>
      </c>
      <c r="J2316">
        <v>9.4726320412099996E-2</v>
      </c>
      <c r="K2316">
        <v>9.4937128215398195E-2</v>
      </c>
      <c r="L2316">
        <v>9.4587734050048194E-2</v>
      </c>
      <c r="M2316" s="19">
        <v>9.4560031155977303E-2</v>
      </c>
      <c r="N2316">
        <v>9.5106991441440802E-2</v>
      </c>
      <c r="O2316">
        <v>9.4878221390261698E-4</v>
      </c>
      <c r="P2316">
        <v>9.6055773655343499E-2</v>
      </c>
      <c r="Q2316">
        <v>9.4158209227538203E-2</v>
      </c>
      <c r="R2316" s="6">
        <f t="shared" si="345"/>
        <v>0</v>
      </c>
      <c r="S2316" t="str">
        <f t="shared" ref="S2316:S2379" si="346">+IF(R2316=0,S2315,R2316)</f>
        <v>Upper</v>
      </c>
      <c r="T2316" t="str">
        <f t="shared" si="341"/>
        <v>Above</v>
      </c>
      <c r="U2316" t="str">
        <f t="shared" si="342"/>
        <v>Above</v>
      </c>
      <c r="V2316" t="str">
        <f t="shared" si="343"/>
        <v>Below</v>
      </c>
      <c r="W2316" t="str">
        <f t="shared" si="340"/>
        <v>Below</v>
      </c>
      <c r="X2316" t="str">
        <f t="shared" si="344"/>
        <v>Sell</v>
      </c>
      <c r="Y2316" t="str">
        <f t="shared" si="339"/>
        <v/>
      </c>
    </row>
    <row r="2317" spans="1:25" x14ac:dyDescent="0.3">
      <c r="A2317" s="2">
        <v>44392</v>
      </c>
      <c r="B2317">
        <v>15872.150390625</v>
      </c>
      <c r="C2317">
        <v>15952.349609375</v>
      </c>
      <c r="D2317">
        <v>15855</v>
      </c>
      <c r="E2317">
        <v>15924.2001953125</v>
      </c>
      <c r="F2317">
        <v>1505</v>
      </c>
      <c r="G2317">
        <v>1526.75</v>
      </c>
      <c r="H2317">
        <v>1499.65002441406</v>
      </c>
      <c r="I2317">
        <v>1520.69995117187</v>
      </c>
      <c r="J2317">
        <v>9.4820170106814206E-2</v>
      </c>
      <c r="K2317">
        <v>9.5706904461443504E-2</v>
      </c>
      <c r="L2317">
        <v>9.4585305860237306E-2</v>
      </c>
      <c r="M2317" s="19">
        <v>9.5496158834998401E-2</v>
      </c>
      <c r="N2317">
        <v>9.5210132294567207E-2</v>
      </c>
      <c r="O2317">
        <v>8.6575654269092505E-4</v>
      </c>
      <c r="P2317">
        <v>9.6075888837258205E-2</v>
      </c>
      <c r="Q2317">
        <v>9.4344375751876305E-2</v>
      </c>
      <c r="R2317" s="6">
        <f t="shared" si="345"/>
        <v>0</v>
      </c>
      <c r="S2317" t="str">
        <f t="shared" si="346"/>
        <v>Upper</v>
      </c>
      <c r="T2317" t="str">
        <f t="shared" si="341"/>
        <v>Above</v>
      </c>
      <c r="U2317" t="str">
        <f t="shared" si="342"/>
        <v>Above</v>
      </c>
      <c r="V2317" t="str">
        <f t="shared" si="343"/>
        <v>Below</v>
      </c>
      <c r="W2317" t="str">
        <f t="shared" si="340"/>
        <v>Below</v>
      </c>
      <c r="X2317" t="str">
        <f t="shared" si="344"/>
        <v>Sell</v>
      </c>
      <c r="Y2317" t="str">
        <f t="shared" si="339"/>
        <v/>
      </c>
    </row>
    <row r="2318" spans="1:25" x14ac:dyDescent="0.3">
      <c r="A2318" s="2">
        <v>44393</v>
      </c>
      <c r="B2318">
        <v>15958.349609375</v>
      </c>
      <c r="C2318">
        <v>15962.25</v>
      </c>
      <c r="D2318">
        <v>15882.599609375</v>
      </c>
      <c r="E2318">
        <v>15923.400390625</v>
      </c>
      <c r="F2318">
        <v>1527.94995117187</v>
      </c>
      <c r="G2318">
        <v>1529.94995117187</v>
      </c>
      <c r="H2318">
        <v>1518.80004882812</v>
      </c>
      <c r="I2318">
        <v>1522.34997558593</v>
      </c>
      <c r="J2318">
        <v>9.5746113387204804E-2</v>
      </c>
      <c r="K2318">
        <v>9.5848013354751002E-2</v>
      </c>
      <c r="L2318">
        <v>9.5626666048524198E-2</v>
      </c>
      <c r="M2318" s="19">
        <v>9.5604578057475104E-2</v>
      </c>
      <c r="N2318">
        <v>9.5272618860231501E-2</v>
      </c>
      <c r="O2318">
        <v>8.4564320280175996E-4</v>
      </c>
      <c r="P2318">
        <v>9.6118262063033297E-2</v>
      </c>
      <c r="Q2318">
        <v>9.4426975657429801E-2</v>
      </c>
      <c r="R2318" s="6">
        <f t="shared" si="345"/>
        <v>0</v>
      </c>
      <c r="S2318" t="str">
        <f t="shared" si="346"/>
        <v>Upper</v>
      </c>
      <c r="T2318" t="str">
        <f t="shared" si="341"/>
        <v>Above</v>
      </c>
      <c r="U2318" t="str">
        <f t="shared" si="342"/>
        <v>Above</v>
      </c>
      <c r="V2318" t="str">
        <f t="shared" si="343"/>
        <v>Below</v>
      </c>
      <c r="W2318" t="str">
        <f t="shared" si="340"/>
        <v>Below</v>
      </c>
      <c r="X2318" t="str">
        <f t="shared" si="344"/>
        <v>Sell</v>
      </c>
      <c r="Y2318" t="str">
        <f t="shared" si="339"/>
        <v/>
      </c>
    </row>
    <row r="2319" spans="1:25" x14ac:dyDescent="0.3">
      <c r="A2319" s="2">
        <v>44396</v>
      </c>
      <c r="B2319">
        <v>15754.5</v>
      </c>
      <c r="C2319">
        <v>15836.900390625</v>
      </c>
      <c r="D2319">
        <v>15707.5</v>
      </c>
      <c r="E2319">
        <v>15752.400390625</v>
      </c>
      <c r="F2319">
        <v>1487</v>
      </c>
      <c r="G2319">
        <v>1488.84997558593</v>
      </c>
      <c r="H2319">
        <v>1466</v>
      </c>
      <c r="I2319">
        <v>1471</v>
      </c>
      <c r="J2319">
        <v>9.4385731060966704E-2</v>
      </c>
      <c r="K2319">
        <v>9.4011450401449398E-2</v>
      </c>
      <c r="L2319">
        <v>9.3331211204838394E-2</v>
      </c>
      <c r="M2319" s="19">
        <v>9.3382593352277998E-2</v>
      </c>
      <c r="N2319">
        <v>9.5214666474145004E-2</v>
      </c>
      <c r="O2319">
        <v>9.3352288101387904E-4</v>
      </c>
      <c r="P2319">
        <v>9.6148189355158897E-2</v>
      </c>
      <c r="Q2319">
        <v>9.4281143593131098E-2</v>
      </c>
      <c r="R2319" s="6" t="str">
        <f t="shared" si="345"/>
        <v>Lower</v>
      </c>
      <c r="S2319" t="str">
        <f t="shared" si="346"/>
        <v>Lower</v>
      </c>
      <c r="T2319" t="str">
        <f t="shared" si="341"/>
        <v>Below</v>
      </c>
      <c r="U2319" t="str">
        <f t="shared" si="342"/>
        <v>Above</v>
      </c>
      <c r="V2319" t="str">
        <f t="shared" si="343"/>
        <v>Below</v>
      </c>
      <c r="W2319" t="str">
        <f t="shared" si="340"/>
        <v>Below</v>
      </c>
      <c r="X2319" t="str">
        <f t="shared" si="344"/>
        <v>Sell</v>
      </c>
      <c r="Y2319" t="str">
        <f t="shared" si="339"/>
        <v/>
      </c>
    </row>
    <row r="2320" spans="1:25" x14ac:dyDescent="0.3">
      <c r="A2320" s="2">
        <v>44397</v>
      </c>
      <c r="B2320">
        <v>15703.9501953125</v>
      </c>
      <c r="C2320">
        <v>15728.4501953125</v>
      </c>
      <c r="D2320">
        <v>15578.5498046875</v>
      </c>
      <c r="E2320">
        <v>15632.099609375</v>
      </c>
      <c r="F2320">
        <v>1442</v>
      </c>
      <c r="G2320">
        <v>1454</v>
      </c>
      <c r="H2320">
        <v>1436.15002441406</v>
      </c>
      <c r="I2320">
        <v>1443.15002441406</v>
      </c>
      <c r="J2320">
        <v>9.1824030391437703E-2</v>
      </c>
      <c r="K2320">
        <v>9.2443945966992402E-2</v>
      </c>
      <c r="L2320">
        <v>9.2187658185098303E-2</v>
      </c>
      <c r="M2320" s="19">
        <v>9.2319653819795594E-2</v>
      </c>
      <c r="N2320">
        <v>9.5126967027181306E-2</v>
      </c>
      <c r="O2320">
        <v>1.1117358098860701E-3</v>
      </c>
      <c r="P2320">
        <v>9.6238702837067397E-2</v>
      </c>
      <c r="Q2320">
        <v>9.40152312172952E-2</v>
      </c>
      <c r="R2320" s="6" t="str">
        <f t="shared" si="345"/>
        <v>Lower</v>
      </c>
      <c r="S2320" t="str">
        <f t="shared" si="346"/>
        <v>Lower</v>
      </c>
      <c r="T2320" t="str">
        <f t="shared" si="341"/>
        <v>Below</v>
      </c>
      <c r="U2320" t="str">
        <f t="shared" si="342"/>
        <v>Above</v>
      </c>
      <c r="V2320" t="str">
        <f t="shared" si="343"/>
        <v>Below</v>
      </c>
      <c r="W2320" t="str">
        <f t="shared" si="340"/>
        <v>Below</v>
      </c>
      <c r="X2320" t="str">
        <f t="shared" si="344"/>
        <v>Sell</v>
      </c>
      <c r="Y2320" t="str">
        <f t="shared" si="339"/>
        <v/>
      </c>
    </row>
    <row r="2321" spans="1:25" x14ac:dyDescent="0.3">
      <c r="A2321" s="2">
        <v>44399</v>
      </c>
      <c r="B2321">
        <v>15736.599609375</v>
      </c>
      <c r="C2321">
        <v>15834.7998046875</v>
      </c>
      <c r="D2321">
        <v>15726.400390625</v>
      </c>
      <c r="E2321">
        <v>15824.0498046875</v>
      </c>
      <c r="F2321">
        <v>1456.09997558593</v>
      </c>
      <c r="G2321">
        <v>1468.5</v>
      </c>
      <c r="H2321">
        <v>1445</v>
      </c>
      <c r="I2321">
        <v>1448.69995117187</v>
      </c>
      <c r="J2321">
        <v>9.25295179219323E-2</v>
      </c>
      <c r="K2321">
        <v>9.2738779025503496E-2</v>
      </c>
      <c r="L2321">
        <v>9.1883709183788104E-2</v>
      </c>
      <c r="M2321" s="19">
        <v>9.15505176647467E-2</v>
      </c>
      <c r="N2321">
        <v>9.4969665612873302E-2</v>
      </c>
      <c r="O2321">
        <v>1.3687110099992301E-3</v>
      </c>
      <c r="P2321">
        <v>9.6338376622872507E-2</v>
      </c>
      <c r="Q2321">
        <v>9.3600954602874001E-2</v>
      </c>
      <c r="R2321" s="6" t="str">
        <f t="shared" si="345"/>
        <v>Lower</v>
      </c>
      <c r="S2321" t="str">
        <f t="shared" si="346"/>
        <v>Lower</v>
      </c>
      <c r="T2321" t="str">
        <f t="shared" si="341"/>
        <v>Below</v>
      </c>
      <c r="U2321" t="str">
        <f t="shared" si="342"/>
        <v>Above</v>
      </c>
      <c r="V2321" t="str">
        <f t="shared" si="343"/>
        <v>Below</v>
      </c>
      <c r="W2321" t="str">
        <f t="shared" si="340"/>
        <v>Below</v>
      </c>
      <c r="X2321" t="str">
        <f t="shared" si="344"/>
        <v>Sell</v>
      </c>
      <c r="Y2321" t="str">
        <f t="shared" si="339"/>
        <v/>
      </c>
    </row>
    <row r="2322" spans="1:25" x14ac:dyDescent="0.3">
      <c r="A2322" s="2">
        <v>44400</v>
      </c>
      <c r="B2322">
        <v>15856.7998046875</v>
      </c>
      <c r="C2322">
        <v>15899.7998046875</v>
      </c>
      <c r="D2322">
        <v>15768.400390625</v>
      </c>
      <c r="E2322">
        <v>15856.0498046875</v>
      </c>
      <c r="F2322">
        <v>1451.5</v>
      </c>
      <c r="G2322">
        <v>1457.44995117187</v>
      </c>
      <c r="H2322">
        <v>1435.30004882812</v>
      </c>
      <c r="I2322">
        <v>1442.75</v>
      </c>
      <c r="J2322">
        <v>9.1538016363863994E-2</v>
      </c>
      <c r="K2322">
        <v>9.1664673082373999E-2</v>
      </c>
      <c r="L2322">
        <v>9.1023820633161501E-2</v>
      </c>
      <c r="M2322" s="19">
        <v>9.0990506322292303E-2</v>
      </c>
      <c r="N2322">
        <v>9.4749694235197801E-2</v>
      </c>
      <c r="O2322">
        <v>1.62680445329636E-3</v>
      </c>
      <c r="P2322">
        <v>9.63764986884941E-2</v>
      </c>
      <c r="Q2322">
        <v>9.3122889781901405E-2</v>
      </c>
      <c r="R2322" s="6" t="str">
        <f t="shared" si="345"/>
        <v>Lower</v>
      </c>
      <c r="S2322" t="str">
        <f t="shared" si="346"/>
        <v>Lower</v>
      </c>
      <c r="T2322" t="str">
        <f t="shared" si="341"/>
        <v>Below</v>
      </c>
      <c r="U2322" t="str">
        <f t="shared" si="342"/>
        <v>Above</v>
      </c>
      <c r="V2322" t="str">
        <f t="shared" si="343"/>
        <v>Below</v>
      </c>
      <c r="W2322" t="str">
        <f t="shared" si="340"/>
        <v>Below</v>
      </c>
      <c r="X2322" t="str">
        <f t="shared" si="344"/>
        <v>Sell</v>
      </c>
      <c r="Y2322" t="str">
        <f t="shared" si="339"/>
        <v/>
      </c>
    </row>
    <row r="2323" spans="1:25" x14ac:dyDescent="0.3">
      <c r="A2323" s="2">
        <v>44403</v>
      </c>
      <c r="B2323">
        <v>15849.2998046875</v>
      </c>
      <c r="C2323">
        <v>15893.349609375</v>
      </c>
      <c r="D2323">
        <v>15797</v>
      </c>
      <c r="E2323">
        <v>15824.4501953125</v>
      </c>
      <c r="F2323">
        <v>1430</v>
      </c>
      <c r="G2323">
        <v>1444</v>
      </c>
      <c r="H2323">
        <v>1428.09997558593</v>
      </c>
      <c r="I2323">
        <v>1434.55004882812</v>
      </c>
      <c r="J2323">
        <v>9.0224805992821899E-2</v>
      </c>
      <c r="K2323">
        <v>9.0855611654589705E-2</v>
      </c>
      <c r="L2323">
        <v>9.0403239576244701E-2</v>
      </c>
      <c r="M2323" s="19">
        <v>9.0654021537700205E-2</v>
      </c>
      <c r="N2323">
        <v>9.4506018961934904E-2</v>
      </c>
      <c r="O2323">
        <v>1.8533798444784601E-3</v>
      </c>
      <c r="P2323">
        <v>9.6359398806413296E-2</v>
      </c>
      <c r="Q2323">
        <v>9.2652639117456401E-2</v>
      </c>
      <c r="R2323" s="6" t="str">
        <f t="shared" si="345"/>
        <v>Lower</v>
      </c>
      <c r="S2323" t="str">
        <f t="shared" si="346"/>
        <v>Lower</v>
      </c>
      <c r="T2323" t="str">
        <f t="shared" si="341"/>
        <v>Below</v>
      </c>
      <c r="U2323" t="str">
        <f t="shared" si="342"/>
        <v>Above</v>
      </c>
      <c r="V2323" t="str">
        <f t="shared" si="343"/>
        <v>Below</v>
      </c>
      <c r="W2323" t="str">
        <f t="shared" si="340"/>
        <v>Below</v>
      </c>
      <c r="X2323" t="str">
        <f t="shared" si="344"/>
        <v>Sell</v>
      </c>
      <c r="Y2323" t="str">
        <f t="shared" si="339"/>
        <v/>
      </c>
    </row>
    <row r="2324" spans="1:25" x14ac:dyDescent="0.3">
      <c r="A2324" s="2">
        <v>44404</v>
      </c>
      <c r="B2324">
        <v>15860.5</v>
      </c>
      <c r="C2324">
        <v>15881.5498046875</v>
      </c>
      <c r="D2324">
        <v>15701</v>
      </c>
      <c r="E2324">
        <v>15746.4501953125</v>
      </c>
      <c r="F2324">
        <v>1436.09997558593</v>
      </c>
      <c r="G2324">
        <v>1449.90002441406</v>
      </c>
      <c r="H2324">
        <v>1436.09997558593</v>
      </c>
      <c r="I2324">
        <v>1439.75</v>
      </c>
      <c r="J2324">
        <v>9.0545693741429095E-2</v>
      </c>
      <c r="K2324">
        <v>9.12946181100108E-2</v>
      </c>
      <c r="L2324">
        <v>9.1465510195907096E-2</v>
      </c>
      <c r="M2324" s="19">
        <v>9.1433306055773295E-2</v>
      </c>
      <c r="N2324">
        <v>9.4308861723171294E-2</v>
      </c>
      <c r="O2324">
        <v>1.9624342233623602E-3</v>
      </c>
      <c r="P2324">
        <v>9.6271295946533705E-2</v>
      </c>
      <c r="Q2324">
        <v>9.2346427499808897E-2</v>
      </c>
      <c r="R2324" s="6" t="str">
        <f t="shared" si="345"/>
        <v>Lower</v>
      </c>
      <c r="S2324" t="str">
        <f t="shared" si="346"/>
        <v>Lower</v>
      </c>
      <c r="T2324" t="str">
        <f t="shared" si="341"/>
        <v>Below</v>
      </c>
      <c r="U2324" t="str">
        <f t="shared" si="342"/>
        <v>Above</v>
      </c>
      <c r="V2324" t="str">
        <f t="shared" si="343"/>
        <v>Below</v>
      </c>
      <c r="W2324" t="str">
        <f t="shared" si="340"/>
        <v>Below</v>
      </c>
      <c r="X2324" t="str">
        <f t="shared" si="344"/>
        <v>Sell</v>
      </c>
      <c r="Y2324" t="str">
        <f t="shared" si="339"/>
        <v/>
      </c>
    </row>
    <row r="2325" spans="1:25" x14ac:dyDescent="0.3">
      <c r="A2325" s="2">
        <v>44405</v>
      </c>
      <c r="B2325">
        <v>15761.5498046875</v>
      </c>
      <c r="C2325">
        <v>15767.5</v>
      </c>
      <c r="D2325">
        <v>15513.4501953125</v>
      </c>
      <c r="E2325">
        <v>15709.400390625</v>
      </c>
      <c r="F2325">
        <v>1435.05004882812</v>
      </c>
      <c r="G2325">
        <v>1438.69995117187</v>
      </c>
      <c r="H2325">
        <v>1404</v>
      </c>
      <c r="I2325">
        <v>1417.30004882812</v>
      </c>
      <c r="J2325">
        <v>9.1047521760920902E-2</v>
      </c>
      <c r="K2325">
        <v>9.1244645706159797E-2</v>
      </c>
      <c r="L2325">
        <v>9.0502111543454597E-2</v>
      </c>
      <c r="M2325" s="19">
        <v>9.0219869223903404E-2</v>
      </c>
      <c r="N2325">
        <v>9.4050973071524602E-2</v>
      </c>
      <c r="O2325">
        <v>2.1449972425012002E-3</v>
      </c>
      <c r="P2325">
        <v>9.6195970314025894E-2</v>
      </c>
      <c r="Q2325">
        <v>9.1905975829023406E-2</v>
      </c>
      <c r="R2325" s="6" t="str">
        <f t="shared" si="345"/>
        <v>Lower</v>
      </c>
      <c r="S2325" t="str">
        <f t="shared" si="346"/>
        <v>Lower</v>
      </c>
      <c r="T2325" t="str">
        <f t="shared" si="341"/>
        <v>Below</v>
      </c>
      <c r="U2325" t="str">
        <f t="shared" si="342"/>
        <v>Above</v>
      </c>
      <c r="V2325" t="str">
        <f t="shared" si="343"/>
        <v>Below</v>
      </c>
      <c r="W2325" t="str">
        <f t="shared" si="340"/>
        <v>Below</v>
      </c>
      <c r="X2325" t="str">
        <f t="shared" si="344"/>
        <v>Sell</v>
      </c>
      <c r="Y2325" t="str">
        <f t="shared" si="339"/>
        <v/>
      </c>
    </row>
    <row r="2326" spans="1:25" x14ac:dyDescent="0.3">
      <c r="A2326" s="2">
        <v>44406</v>
      </c>
      <c r="B2326">
        <v>15762.7001953125</v>
      </c>
      <c r="C2326">
        <v>15817.349609375</v>
      </c>
      <c r="D2326">
        <v>15737.7998046875</v>
      </c>
      <c r="E2326">
        <v>15778.4501953125</v>
      </c>
      <c r="F2326">
        <v>1428.25</v>
      </c>
      <c r="G2326">
        <v>1429.94995117187</v>
      </c>
      <c r="H2326">
        <v>1413.30004882812</v>
      </c>
      <c r="I2326">
        <v>1418.25</v>
      </c>
      <c r="J2326">
        <v>9.0609475680107895E-2</v>
      </c>
      <c r="K2326">
        <v>9.0403891074414794E-2</v>
      </c>
      <c r="L2326">
        <v>8.9802899157935198E-2</v>
      </c>
      <c r="M2326" s="19">
        <v>8.9885253776149504E-2</v>
      </c>
      <c r="N2326">
        <v>9.3781377272229599E-2</v>
      </c>
      <c r="O2326">
        <v>2.3148862795812101E-3</v>
      </c>
      <c r="P2326">
        <v>9.6096263551810904E-2</v>
      </c>
      <c r="Q2326">
        <v>9.1466490992648405E-2</v>
      </c>
      <c r="R2326" s="6" t="str">
        <f t="shared" si="345"/>
        <v>Lower</v>
      </c>
      <c r="S2326" t="str">
        <f t="shared" si="346"/>
        <v>Lower</v>
      </c>
      <c r="T2326" t="str">
        <f t="shared" si="341"/>
        <v>Below</v>
      </c>
      <c r="U2326" t="str">
        <f t="shared" si="342"/>
        <v>Above</v>
      </c>
      <c r="V2326" t="str">
        <f t="shared" si="343"/>
        <v>Below</v>
      </c>
      <c r="W2326" t="str">
        <f t="shared" si="340"/>
        <v>Below</v>
      </c>
      <c r="X2326" t="str">
        <f t="shared" si="344"/>
        <v>Sell</v>
      </c>
      <c r="Y2326" t="str">
        <f t="shared" si="339"/>
        <v/>
      </c>
    </row>
    <row r="2327" spans="1:25" x14ac:dyDescent="0.3">
      <c r="A2327" s="2">
        <v>44407</v>
      </c>
      <c r="B2327">
        <v>15800.599609375</v>
      </c>
      <c r="C2327">
        <v>15862.7998046875</v>
      </c>
      <c r="D2327">
        <v>15744.849609375</v>
      </c>
      <c r="E2327">
        <v>15763.0498046875</v>
      </c>
      <c r="F2327">
        <v>1419</v>
      </c>
      <c r="G2327">
        <v>1431.75</v>
      </c>
      <c r="H2327">
        <v>1407.94995117187</v>
      </c>
      <c r="I2327">
        <v>1426.44995117187</v>
      </c>
      <c r="J2327">
        <v>8.9806718420866793E-2</v>
      </c>
      <c r="K2327">
        <v>9.0258341379112206E-2</v>
      </c>
      <c r="L2327">
        <v>8.9422889776827996E-2</v>
      </c>
      <c r="M2327" s="19">
        <v>9.0493271850710502E-2</v>
      </c>
      <c r="N2327">
        <v>9.3565128874969206E-2</v>
      </c>
      <c r="O2327">
        <v>2.4128663588105499E-3</v>
      </c>
      <c r="P2327">
        <v>9.5977995233779798E-2</v>
      </c>
      <c r="Q2327">
        <v>9.1152262516158697E-2</v>
      </c>
      <c r="R2327" s="6" t="str">
        <f t="shared" si="345"/>
        <v>Lower</v>
      </c>
      <c r="S2327" t="str">
        <f t="shared" si="346"/>
        <v>Lower</v>
      </c>
      <c r="T2327" t="str">
        <f t="shared" si="341"/>
        <v>Below</v>
      </c>
      <c r="U2327" t="str">
        <f t="shared" si="342"/>
        <v>Above</v>
      </c>
      <c r="V2327" t="str">
        <f t="shared" si="343"/>
        <v>Below</v>
      </c>
      <c r="W2327" t="str">
        <f t="shared" si="340"/>
        <v>Below</v>
      </c>
      <c r="X2327" t="str">
        <f t="shared" si="344"/>
        <v>Sell</v>
      </c>
      <c r="Y2327" t="str">
        <f t="shared" si="339"/>
        <v/>
      </c>
    </row>
    <row r="2328" spans="1:25" x14ac:dyDescent="0.3">
      <c r="A2328" s="2">
        <v>44410</v>
      </c>
      <c r="B2328">
        <v>15874.900390625</v>
      </c>
      <c r="C2328">
        <v>15892.900390625</v>
      </c>
      <c r="D2328">
        <v>15834.650390625</v>
      </c>
      <c r="E2328">
        <v>15885.150390625</v>
      </c>
      <c r="F2328">
        <v>1435</v>
      </c>
      <c r="G2328">
        <v>1435</v>
      </c>
      <c r="H2328">
        <v>1416.25</v>
      </c>
      <c r="I2328">
        <v>1422.65002441406</v>
      </c>
      <c r="J2328">
        <v>9.0394267975844794E-2</v>
      </c>
      <c r="K2328">
        <v>9.0291889128461797E-2</v>
      </c>
      <c r="L2328">
        <v>8.9439928578309402E-2</v>
      </c>
      <c r="M2328" s="19">
        <v>8.9558486349217897E-2</v>
      </c>
      <c r="N2328">
        <v>9.3335060653143398E-2</v>
      </c>
      <c r="O2328">
        <v>2.5675855921596202E-3</v>
      </c>
      <c r="P2328">
        <v>9.5902646245303105E-2</v>
      </c>
      <c r="Q2328">
        <v>9.0767475060983802E-2</v>
      </c>
      <c r="R2328" s="6" t="str">
        <f t="shared" si="345"/>
        <v>Lower</v>
      </c>
      <c r="S2328" t="str">
        <f t="shared" si="346"/>
        <v>Lower</v>
      </c>
      <c r="T2328" t="str">
        <f t="shared" si="341"/>
        <v>Below</v>
      </c>
      <c r="U2328" t="str">
        <f t="shared" si="342"/>
        <v>Above</v>
      </c>
      <c r="V2328" t="str">
        <f t="shared" si="343"/>
        <v>Below</v>
      </c>
      <c r="W2328" t="str">
        <f t="shared" si="340"/>
        <v>Below</v>
      </c>
      <c r="X2328" t="str">
        <f t="shared" si="344"/>
        <v>Sell</v>
      </c>
      <c r="Y2328" t="str">
        <f t="shared" si="339"/>
        <v/>
      </c>
    </row>
    <row r="2329" spans="1:25" x14ac:dyDescent="0.3">
      <c r="A2329" s="2">
        <v>44411</v>
      </c>
      <c r="B2329">
        <v>15951.5498046875</v>
      </c>
      <c r="C2329">
        <v>16146.900390625</v>
      </c>
      <c r="D2329">
        <v>15914.349609375</v>
      </c>
      <c r="E2329">
        <v>16130.75</v>
      </c>
      <c r="F2329">
        <v>1410</v>
      </c>
      <c r="G2329">
        <v>1439.90002441406</v>
      </c>
      <c r="H2329">
        <v>1410</v>
      </c>
      <c r="I2329">
        <v>1434.69995117187</v>
      </c>
      <c r="J2329">
        <v>8.8392665118072603E-2</v>
      </c>
      <c r="K2329">
        <v>8.9175011276472496E-2</v>
      </c>
      <c r="L2329">
        <v>8.8599285211717393E-2</v>
      </c>
      <c r="M2329" s="19">
        <v>8.8941924657680194E-2</v>
      </c>
      <c r="N2329">
        <v>9.3059986452559001E-2</v>
      </c>
      <c r="O2329">
        <v>2.73202558284688E-3</v>
      </c>
      <c r="P2329">
        <v>9.5792012035405799E-2</v>
      </c>
      <c r="Q2329">
        <v>9.0327960869712107E-2</v>
      </c>
      <c r="R2329" s="6" t="str">
        <f t="shared" si="345"/>
        <v>Lower</v>
      </c>
      <c r="S2329" t="str">
        <f t="shared" si="346"/>
        <v>Lower</v>
      </c>
      <c r="T2329" t="str">
        <f t="shared" si="341"/>
        <v>Below</v>
      </c>
      <c r="U2329" t="str">
        <f t="shared" si="342"/>
        <v>Above</v>
      </c>
      <c r="V2329" t="str">
        <f t="shared" si="343"/>
        <v>Below</v>
      </c>
      <c r="W2329" t="str">
        <f t="shared" si="340"/>
        <v>Below</v>
      </c>
      <c r="X2329" t="str">
        <f t="shared" si="344"/>
        <v>Sell</v>
      </c>
      <c r="Y2329" t="str">
        <f t="shared" si="339"/>
        <v/>
      </c>
    </row>
    <row r="2330" spans="1:25" x14ac:dyDescent="0.3">
      <c r="A2330" s="2">
        <v>44412</v>
      </c>
      <c r="B2330">
        <v>16195.25</v>
      </c>
      <c r="C2330">
        <v>16290.2001953125</v>
      </c>
      <c r="D2330">
        <v>16176.150390625</v>
      </c>
      <c r="E2330">
        <v>16258.7998046875</v>
      </c>
      <c r="F2330">
        <v>1441</v>
      </c>
      <c r="G2330">
        <v>1474.5</v>
      </c>
      <c r="H2330">
        <v>1440</v>
      </c>
      <c r="I2330">
        <v>1465.30004882812</v>
      </c>
      <c r="J2330">
        <v>8.8976706132970998E-2</v>
      </c>
      <c r="K2330">
        <v>9.0514541400435702E-2</v>
      </c>
      <c r="L2330">
        <v>8.9019943881985794E-2</v>
      </c>
      <c r="M2330" s="19">
        <v>9.0123506435307102E-2</v>
      </c>
      <c r="N2330">
        <v>9.2715119619939806E-2</v>
      </c>
      <c r="O2330">
        <v>2.6394893733058598E-3</v>
      </c>
      <c r="P2330">
        <v>9.5354608993245604E-2</v>
      </c>
      <c r="Q2330">
        <v>9.0075630246633898E-2</v>
      </c>
      <c r="R2330" s="6" t="str">
        <f t="shared" si="345"/>
        <v>Lower</v>
      </c>
      <c r="S2330" t="str">
        <f t="shared" si="346"/>
        <v>Lower</v>
      </c>
      <c r="T2330" t="str">
        <f t="shared" si="341"/>
        <v>Above</v>
      </c>
      <c r="U2330" t="str">
        <f t="shared" si="342"/>
        <v>Above</v>
      </c>
      <c r="V2330" t="str">
        <f t="shared" si="343"/>
        <v>Below</v>
      </c>
      <c r="W2330" t="str">
        <f t="shared" si="340"/>
        <v>Above</v>
      </c>
      <c r="X2330" t="str">
        <f t="shared" si="344"/>
        <v>Buy</v>
      </c>
      <c r="Y2330" t="str">
        <f t="shared" si="339"/>
        <v>Buy</v>
      </c>
    </row>
    <row r="2331" spans="1:25" x14ac:dyDescent="0.3">
      <c r="A2331" s="2">
        <v>44413</v>
      </c>
      <c r="B2331">
        <v>16288.9501953125</v>
      </c>
      <c r="C2331">
        <v>16349.4501953125</v>
      </c>
      <c r="D2331">
        <v>16210.2998046875</v>
      </c>
      <c r="E2331">
        <v>16294.599609375</v>
      </c>
      <c r="F2331">
        <v>1467.09997558593</v>
      </c>
      <c r="G2331">
        <v>1507.05004882812</v>
      </c>
      <c r="H2331">
        <v>1457.40002441406</v>
      </c>
      <c r="I2331">
        <v>1484.84997558593</v>
      </c>
      <c r="J2331">
        <v>9.0067190211443299E-2</v>
      </c>
      <c r="K2331">
        <v>9.2177414581207498E-2</v>
      </c>
      <c r="L2331">
        <v>8.9905803222259204E-2</v>
      </c>
      <c r="M2331" s="19">
        <v>9.1125281454085993E-2</v>
      </c>
      <c r="N2331">
        <v>9.2423984782310106E-2</v>
      </c>
      <c r="O2331">
        <v>2.4632721347698002E-3</v>
      </c>
      <c r="P2331">
        <v>9.4887256917079901E-2</v>
      </c>
      <c r="Q2331">
        <v>8.9960712647540297E-2</v>
      </c>
      <c r="R2331" s="6" t="str">
        <f t="shared" si="345"/>
        <v>Lower</v>
      </c>
      <c r="S2331" t="str">
        <f t="shared" si="346"/>
        <v>Lower</v>
      </c>
      <c r="T2331" t="str">
        <f t="shared" si="341"/>
        <v>Above</v>
      </c>
      <c r="U2331" t="str">
        <f t="shared" si="342"/>
        <v>Above</v>
      </c>
      <c r="V2331" t="str">
        <f t="shared" si="343"/>
        <v>Below</v>
      </c>
      <c r="W2331" t="str">
        <f t="shared" si="340"/>
        <v>Above</v>
      </c>
      <c r="X2331" t="str">
        <f t="shared" si="344"/>
        <v>Buy</v>
      </c>
      <c r="Y2331" t="str">
        <f t="shared" si="339"/>
        <v/>
      </c>
    </row>
    <row r="2332" spans="1:25" x14ac:dyDescent="0.3">
      <c r="A2332" s="2">
        <v>44414</v>
      </c>
      <c r="B2332">
        <v>16304.400390625</v>
      </c>
      <c r="C2332">
        <v>16336.75</v>
      </c>
      <c r="D2332">
        <v>16223.2998046875</v>
      </c>
      <c r="E2332">
        <v>16238.2001953125</v>
      </c>
      <c r="F2332">
        <v>1483.55004882812</v>
      </c>
      <c r="G2332">
        <v>1500</v>
      </c>
      <c r="H2332">
        <v>1474</v>
      </c>
      <c r="I2332">
        <v>1492.65002441406</v>
      </c>
      <c r="J2332">
        <v>9.0990776310986704E-2</v>
      </c>
      <c r="K2332">
        <v>9.1817527966088705E-2</v>
      </c>
      <c r="L2332">
        <v>9.0856978404239799E-2</v>
      </c>
      <c r="M2332" s="19">
        <v>9.1922134624559407E-2</v>
      </c>
      <c r="N2332">
        <v>9.2186483996293797E-2</v>
      </c>
      <c r="O2332">
        <v>2.2520551205668401E-3</v>
      </c>
      <c r="P2332">
        <v>9.4438539116860606E-2</v>
      </c>
      <c r="Q2332">
        <v>8.9934428875727002E-2</v>
      </c>
      <c r="R2332" s="6">
        <f t="shared" si="345"/>
        <v>0</v>
      </c>
      <c r="S2332" t="str">
        <f t="shared" si="346"/>
        <v>Lower</v>
      </c>
      <c r="T2332" t="str">
        <f t="shared" si="341"/>
        <v>Above</v>
      </c>
      <c r="U2332" t="str">
        <f t="shared" si="342"/>
        <v>Above</v>
      </c>
      <c r="V2332" t="str">
        <f t="shared" si="343"/>
        <v>Below</v>
      </c>
      <c r="W2332" t="str">
        <f t="shared" si="340"/>
        <v>Above</v>
      </c>
      <c r="X2332" t="str">
        <f t="shared" si="344"/>
        <v>Buy</v>
      </c>
      <c r="Y2332" t="str">
        <f t="shared" si="339"/>
        <v/>
      </c>
    </row>
    <row r="2333" spans="1:25" x14ac:dyDescent="0.3">
      <c r="A2333" s="2">
        <v>44417</v>
      </c>
      <c r="B2333">
        <v>16281.349609375</v>
      </c>
      <c r="C2333">
        <v>16320.75</v>
      </c>
      <c r="D2333">
        <v>16179.0498046875</v>
      </c>
      <c r="E2333">
        <v>16258.25</v>
      </c>
      <c r="F2333">
        <v>1492</v>
      </c>
      <c r="G2333">
        <v>1507.34997558593</v>
      </c>
      <c r="H2333">
        <v>1476</v>
      </c>
      <c r="I2333">
        <v>1503.90002441406</v>
      </c>
      <c r="J2333">
        <v>9.1638594821456795E-2</v>
      </c>
      <c r="K2333">
        <v>9.23578864688165E-2</v>
      </c>
      <c r="L2333">
        <v>9.1229090571954496E-2</v>
      </c>
      <c r="M2333" s="19">
        <v>9.2500731900054506E-2</v>
      </c>
      <c r="N2333">
        <v>9.20249713086497E-2</v>
      </c>
      <c r="O2333">
        <v>2.0948159803745999E-3</v>
      </c>
      <c r="P2333">
        <v>9.4119787289024301E-2</v>
      </c>
      <c r="Q2333">
        <v>8.9930155328275099E-2</v>
      </c>
      <c r="R2333" s="6">
        <f t="shared" si="345"/>
        <v>0</v>
      </c>
      <c r="S2333" t="str">
        <f t="shared" si="346"/>
        <v>Lower</v>
      </c>
      <c r="T2333" t="str">
        <f t="shared" si="341"/>
        <v>Above</v>
      </c>
      <c r="U2333" t="str">
        <f t="shared" si="342"/>
        <v>Above</v>
      </c>
      <c r="V2333" t="str">
        <f t="shared" si="343"/>
        <v>Below</v>
      </c>
      <c r="W2333" t="str">
        <f t="shared" si="340"/>
        <v>Above</v>
      </c>
      <c r="X2333" t="str">
        <f t="shared" si="344"/>
        <v>Buy</v>
      </c>
      <c r="Y2333" t="str">
        <f t="shared" si="339"/>
        <v/>
      </c>
    </row>
    <row r="2334" spans="1:25" x14ac:dyDescent="0.3">
      <c r="A2334" s="2">
        <v>44418</v>
      </c>
      <c r="B2334">
        <v>16274.7998046875</v>
      </c>
      <c r="C2334">
        <v>16359.25</v>
      </c>
      <c r="D2334">
        <v>16202.25</v>
      </c>
      <c r="E2334">
        <v>16280.099609375</v>
      </c>
      <c r="F2334">
        <v>1489</v>
      </c>
      <c r="G2334">
        <v>1519.75</v>
      </c>
      <c r="H2334">
        <v>1489</v>
      </c>
      <c r="I2334">
        <v>1507.65002441406</v>
      </c>
      <c r="J2334">
        <v>9.1491140774040997E-2</v>
      </c>
      <c r="K2334">
        <v>9.2898513073643302E-2</v>
      </c>
      <c r="L2334">
        <v>9.1900816244657305E-2</v>
      </c>
      <c r="M2334" s="19">
        <v>9.2606928740526395E-2</v>
      </c>
      <c r="N2334">
        <v>9.1917415686696397E-2</v>
      </c>
      <c r="O2334">
        <v>2.0001903217051198E-3</v>
      </c>
      <c r="P2334">
        <v>9.3917606008401502E-2</v>
      </c>
      <c r="Q2334">
        <v>8.9917225364991304E-2</v>
      </c>
      <c r="R2334" s="6">
        <f t="shared" si="345"/>
        <v>0</v>
      </c>
      <c r="S2334" t="str">
        <f t="shared" si="346"/>
        <v>Lower</v>
      </c>
      <c r="T2334" t="str">
        <f t="shared" si="341"/>
        <v>Above</v>
      </c>
      <c r="U2334" t="str">
        <f t="shared" si="342"/>
        <v>Above</v>
      </c>
      <c r="V2334" t="str">
        <f t="shared" si="343"/>
        <v>Below</v>
      </c>
      <c r="W2334" t="str">
        <f t="shared" si="340"/>
        <v>Above</v>
      </c>
      <c r="X2334" t="str">
        <f t="shared" si="344"/>
        <v>Buy</v>
      </c>
      <c r="Y2334" t="str">
        <f t="shared" si="339"/>
        <v/>
      </c>
    </row>
    <row r="2335" spans="1:25" x14ac:dyDescent="0.3">
      <c r="A2335" s="2">
        <v>44419</v>
      </c>
      <c r="B2335">
        <v>16327.2998046875</v>
      </c>
      <c r="C2335">
        <v>16338.75</v>
      </c>
      <c r="D2335">
        <v>16162.5498046875</v>
      </c>
      <c r="E2335">
        <v>16282.25</v>
      </c>
      <c r="F2335">
        <v>1514.90002441406</v>
      </c>
      <c r="G2335">
        <v>1518.84997558593</v>
      </c>
      <c r="H2335">
        <v>1491.05004882812</v>
      </c>
      <c r="I2335">
        <v>1494.94995117187</v>
      </c>
      <c r="J2335">
        <v>9.27832551944162E-2</v>
      </c>
      <c r="K2335">
        <v>9.2959986264918498E-2</v>
      </c>
      <c r="L2335">
        <v>9.2253392369791007E-2</v>
      </c>
      <c r="M2335" s="19">
        <v>9.1814703199611505E-2</v>
      </c>
      <c r="N2335">
        <v>9.1759172950642204E-2</v>
      </c>
      <c r="O2335">
        <v>1.8658634894119599E-3</v>
      </c>
      <c r="P2335">
        <v>9.3625036440054099E-2</v>
      </c>
      <c r="Q2335">
        <v>8.9893309461230197E-2</v>
      </c>
      <c r="R2335" s="6">
        <f t="shared" si="345"/>
        <v>0</v>
      </c>
      <c r="S2335" t="str">
        <f t="shared" si="346"/>
        <v>Lower</v>
      </c>
      <c r="T2335" t="str">
        <f t="shared" si="341"/>
        <v>Above</v>
      </c>
      <c r="U2335" t="str">
        <f t="shared" si="342"/>
        <v>Above</v>
      </c>
      <c r="V2335" t="str">
        <f t="shared" si="343"/>
        <v>Below</v>
      </c>
      <c r="W2335" t="str">
        <f t="shared" si="340"/>
        <v>Above</v>
      </c>
      <c r="X2335" t="str">
        <f t="shared" si="344"/>
        <v>Buy</v>
      </c>
      <c r="Y2335" t="str">
        <f t="shared" si="339"/>
        <v/>
      </c>
    </row>
    <row r="2336" spans="1:25" x14ac:dyDescent="0.3">
      <c r="A2336" s="2">
        <v>44420</v>
      </c>
      <c r="B2336">
        <v>16303.650390625</v>
      </c>
      <c r="C2336">
        <v>16375.5</v>
      </c>
      <c r="D2336">
        <v>16286.900390625</v>
      </c>
      <c r="E2336">
        <v>16364.400390625</v>
      </c>
      <c r="F2336">
        <v>1497</v>
      </c>
      <c r="G2336">
        <v>1507.59997558593</v>
      </c>
      <c r="H2336">
        <v>1489.30004882812</v>
      </c>
      <c r="I2336">
        <v>1501.40002441406</v>
      </c>
      <c r="J2336">
        <v>9.1819927693052805E-2</v>
      </c>
      <c r="K2336">
        <v>9.20643629559975E-2</v>
      </c>
      <c r="L2336">
        <v>9.1441588829596396E-2</v>
      </c>
      <c r="M2336" s="19">
        <v>9.1747939953498003E-2</v>
      </c>
      <c r="N2336">
        <v>9.1618568390518199E-2</v>
      </c>
      <c r="O2336">
        <v>1.7457830592386701E-3</v>
      </c>
      <c r="P2336">
        <v>9.3364351449756897E-2</v>
      </c>
      <c r="Q2336">
        <v>8.9872785331279501E-2</v>
      </c>
      <c r="R2336" s="6">
        <f t="shared" si="345"/>
        <v>0</v>
      </c>
      <c r="S2336" t="str">
        <f t="shared" si="346"/>
        <v>Lower</v>
      </c>
      <c r="T2336" t="str">
        <f t="shared" si="341"/>
        <v>Above</v>
      </c>
      <c r="U2336" t="str">
        <f t="shared" si="342"/>
        <v>Above</v>
      </c>
      <c r="V2336" t="str">
        <f t="shared" si="343"/>
        <v>Below</v>
      </c>
      <c r="W2336" t="str">
        <f t="shared" si="340"/>
        <v>Above</v>
      </c>
      <c r="X2336" t="str">
        <f t="shared" si="344"/>
        <v>Buy</v>
      </c>
      <c r="Y2336" t="str">
        <f t="shared" si="339"/>
        <v/>
      </c>
    </row>
    <row r="2337" spans="1:25" x14ac:dyDescent="0.3">
      <c r="A2337" s="2">
        <v>44421</v>
      </c>
      <c r="B2337">
        <v>16385.69921875</v>
      </c>
      <c r="C2337">
        <v>16543.599609375</v>
      </c>
      <c r="D2337">
        <v>16376.2998046875</v>
      </c>
      <c r="E2337">
        <v>16529.099609375</v>
      </c>
      <c r="F2337">
        <v>1501.19995117187</v>
      </c>
      <c r="G2337">
        <v>1531</v>
      </c>
      <c r="H2337">
        <v>1501</v>
      </c>
      <c r="I2337">
        <v>1526.19995117187</v>
      </c>
      <c r="J2337">
        <v>9.1616471847235301E-2</v>
      </c>
      <c r="K2337">
        <v>9.2543342207847296E-2</v>
      </c>
      <c r="L2337">
        <v>9.1656846656554103E-2</v>
      </c>
      <c r="M2337" s="19">
        <v>9.2334125102993603E-2</v>
      </c>
      <c r="N2337">
        <v>9.1460466703917997E-2</v>
      </c>
      <c r="O2337">
        <v>1.50234557304479E-3</v>
      </c>
      <c r="P2337">
        <v>9.2962812276962806E-2</v>
      </c>
      <c r="Q2337">
        <v>8.9958121130873203E-2</v>
      </c>
      <c r="R2337" s="6">
        <f t="shared" si="345"/>
        <v>0</v>
      </c>
      <c r="S2337" t="str">
        <f t="shared" si="346"/>
        <v>Lower</v>
      </c>
      <c r="T2337" t="str">
        <f t="shared" si="341"/>
        <v>Above</v>
      </c>
      <c r="U2337" t="str">
        <f t="shared" si="342"/>
        <v>Above</v>
      </c>
      <c r="V2337" t="str">
        <f t="shared" si="343"/>
        <v>Below</v>
      </c>
      <c r="W2337" t="str">
        <f t="shared" si="340"/>
        <v>Above</v>
      </c>
      <c r="X2337" t="str">
        <f t="shared" si="344"/>
        <v>Buy</v>
      </c>
      <c r="Y2337" t="str">
        <f t="shared" si="339"/>
        <v/>
      </c>
    </row>
    <row r="2338" spans="1:25" x14ac:dyDescent="0.3">
      <c r="A2338" s="2">
        <v>44424</v>
      </c>
      <c r="B2338">
        <v>16518.400390625</v>
      </c>
      <c r="C2338">
        <v>16589.400390625</v>
      </c>
      <c r="D2338">
        <v>16480.75</v>
      </c>
      <c r="E2338">
        <v>16563.05078125</v>
      </c>
      <c r="F2338">
        <v>1526.15002441406</v>
      </c>
      <c r="G2338">
        <v>1535</v>
      </c>
      <c r="H2338">
        <v>1521.44995117187</v>
      </c>
      <c r="I2338">
        <v>1530.59997558593</v>
      </c>
      <c r="J2338">
        <v>9.2390908824333096E-2</v>
      </c>
      <c r="K2338">
        <v>9.2528962099646395E-2</v>
      </c>
      <c r="L2338">
        <v>9.23167908724951E-2</v>
      </c>
      <c r="M2338" s="19">
        <v>9.2410510346236097E-2</v>
      </c>
      <c r="N2338">
        <v>9.1300763318356001E-2</v>
      </c>
      <c r="O2338">
        <v>1.1721016387697401E-3</v>
      </c>
      <c r="P2338">
        <v>9.24728649571257E-2</v>
      </c>
      <c r="Q2338">
        <v>9.0128661679586303E-2</v>
      </c>
      <c r="R2338" s="6" t="str">
        <f t="shared" si="345"/>
        <v>Upper</v>
      </c>
      <c r="S2338" t="str">
        <f t="shared" si="346"/>
        <v>Upper</v>
      </c>
      <c r="T2338" t="str">
        <f t="shared" si="341"/>
        <v>Above</v>
      </c>
      <c r="U2338" t="str">
        <f t="shared" si="342"/>
        <v>Above</v>
      </c>
      <c r="V2338" t="str">
        <f t="shared" si="343"/>
        <v>Below</v>
      </c>
      <c r="W2338" t="str">
        <f t="shared" si="340"/>
        <v>Below</v>
      </c>
      <c r="X2338" t="str">
        <f t="shared" si="344"/>
        <v>Sell</v>
      </c>
      <c r="Y2338" t="str">
        <f t="shared" si="339"/>
        <v>Sell</v>
      </c>
    </row>
    <row r="2339" spans="1:25" x14ac:dyDescent="0.3">
      <c r="A2339" s="2">
        <v>44425</v>
      </c>
      <c r="B2339">
        <v>16545.25</v>
      </c>
      <c r="C2339">
        <v>16628.55078125</v>
      </c>
      <c r="D2339">
        <v>16495.400390625</v>
      </c>
      <c r="E2339">
        <v>16614.599609375</v>
      </c>
      <c r="F2339">
        <v>1517.19995117187</v>
      </c>
      <c r="G2339">
        <v>1524</v>
      </c>
      <c r="H2339">
        <v>1505.30004882812</v>
      </c>
      <c r="I2339">
        <v>1514.65002441406</v>
      </c>
      <c r="J2339">
        <v>9.1700031801990003E-2</v>
      </c>
      <c r="K2339">
        <v>9.1649598335317897E-2</v>
      </c>
      <c r="L2339">
        <v>9.12557448246996E-2</v>
      </c>
      <c r="M2339" s="19">
        <v>9.1163799310541402E-2</v>
      </c>
      <c r="N2339">
        <v>9.1189823616269206E-2</v>
      </c>
      <c r="O2339">
        <v>1.06477606441924E-3</v>
      </c>
      <c r="P2339">
        <v>9.2254599680688401E-2</v>
      </c>
      <c r="Q2339">
        <v>9.0125047551849899E-2</v>
      </c>
      <c r="R2339" s="6">
        <f t="shared" si="345"/>
        <v>0</v>
      </c>
      <c r="S2339" t="str">
        <f t="shared" si="346"/>
        <v>Upper</v>
      </c>
      <c r="T2339" t="str">
        <f t="shared" si="341"/>
        <v>Above</v>
      </c>
      <c r="U2339" t="str">
        <f t="shared" si="342"/>
        <v>Above</v>
      </c>
      <c r="V2339" t="str">
        <f t="shared" si="343"/>
        <v>Below</v>
      </c>
      <c r="W2339" t="str">
        <f t="shared" si="340"/>
        <v>Below</v>
      </c>
      <c r="X2339" t="str">
        <f t="shared" si="344"/>
        <v>Sell</v>
      </c>
      <c r="Y2339" t="str">
        <f t="shared" si="339"/>
        <v/>
      </c>
    </row>
    <row r="2340" spans="1:25" x14ac:dyDescent="0.3">
      <c r="A2340" s="2">
        <v>44426</v>
      </c>
      <c r="B2340">
        <v>16691.94921875</v>
      </c>
      <c r="C2340">
        <v>16701.849609375</v>
      </c>
      <c r="D2340">
        <v>16535.849609375</v>
      </c>
      <c r="E2340">
        <v>16568.849609375</v>
      </c>
      <c r="F2340">
        <v>1556.69995117187</v>
      </c>
      <c r="G2340">
        <v>1565.34997558593</v>
      </c>
      <c r="H2340">
        <v>1508.34997558593</v>
      </c>
      <c r="I2340">
        <v>1513</v>
      </c>
      <c r="J2340">
        <v>9.3260525225133006E-2</v>
      </c>
      <c r="K2340">
        <v>9.3723151159694401E-2</v>
      </c>
      <c r="L2340">
        <v>9.1216962612600094E-2</v>
      </c>
      <c r="M2340" s="19">
        <v>9.1315935364873604E-2</v>
      </c>
      <c r="N2340">
        <v>9.1139637693523096E-2</v>
      </c>
      <c r="O2340">
        <v>1.03186669445388E-3</v>
      </c>
      <c r="P2340">
        <v>9.2171504387976999E-2</v>
      </c>
      <c r="Q2340">
        <v>9.0107770999069206E-2</v>
      </c>
      <c r="R2340" s="6" t="str">
        <f t="shared" si="345"/>
        <v>Upper</v>
      </c>
      <c r="S2340" t="str">
        <f t="shared" si="346"/>
        <v>Upper</v>
      </c>
      <c r="T2340" t="str">
        <f t="shared" si="341"/>
        <v>Above</v>
      </c>
      <c r="U2340" t="str">
        <f t="shared" si="342"/>
        <v>Above</v>
      </c>
      <c r="V2340" t="str">
        <f t="shared" si="343"/>
        <v>Below</v>
      </c>
      <c r="W2340" t="str">
        <f t="shared" si="340"/>
        <v>Below</v>
      </c>
      <c r="X2340" t="str">
        <f t="shared" si="344"/>
        <v>Sell</v>
      </c>
      <c r="Y2340" t="str">
        <f t="shared" si="339"/>
        <v/>
      </c>
    </row>
    <row r="2341" spans="1:25" x14ac:dyDescent="0.3">
      <c r="A2341" s="2">
        <v>44428</v>
      </c>
      <c r="B2341">
        <v>16382.5</v>
      </c>
      <c r="C2341">
        <v>16509.55078125</v>
      </c>
      <c r="D2341">
        <v>16376.0498046875</v>
      </c>
      <c r="E2341">
        <v>16450.5</v>
      </c>
      <c r="F2341">
        <v>1486.05004882812</v>
      </c>
      <c r="G2341">
        <v>1519.80004882812</v>
      </c>
      <c r="H2341">
        <v>1486.05004882812</v>
      </c>
      <c r="I2341">
        <v>1514.75</v>
      </c>
      <c r="J2341">
        <v>9.0709601637608703E-2</v>
      </c>
      <c r="K2341">
        <v>9.2055808723407004E-2</v>
      </c>
      <c r="L2341">
        <v>9.0745330317861903E-2</v>
      </c>
      <c r="M2341" s="19">
        <v>9.2079268107352299E-2</v>
      </c>
      <c r="N2341">
        <v>9.1166075215653397E-2</v>
      </c>
      <c r="O2341">
        <v>1.04956965465934E-3</v>
      </c>
      <c r="P2341">
        <v>9.2215644870312696E-2</v>
      </c>
      <c r="Q2341">
        <v>9.0116505560994001E-2</v>
      </c>
      <c r="R2341" s="6">
        <f t="shared" si="345"/>
        <v>0</v>
      </c>
      <c r="S2341" t="str">
        <f t="shared" si="346"/>
        <v>Upper</v>
      </c>
      <c r="T2341" t="str">
        <f t="shared" si="341"/>
        <v>Above</v>
      </c>
      <c r="U2341" t="str">
        <f t="shared" si="342"/>
        <v>Above</v>
      </c>
      <c r="V2341" t="str">
        <f t="shared" si="343"/>
        <v>Below</v>
      </c>
      <c r="W2341" t="str">
        <f t="shared" si="340"/>
        <v>Below</v>
      </c>
      <c r="X2341" t="str">
        <f t="shared" si="344"/>
        <v>Sell</v>
      </c>
      <c r="Y2341" t="str">
        <f t="shared" si="339"/>
        <v/>
      </c>
    </row>
    <row r="2342" spans="1:25" x14ac:dyDescent="0.3">
      <c r="A2342" s="2">
        <v>44431</v>
      </c>
      <c r="B2342">
        <v>16592.25</v>
      </c>
      <c r="C2342">
        <v>16592.5</v>
      </c>
      <c r="D2342">
        <v>16395.69921875</v>
      </c>
      <c r="E2342">
        <v>16496.44921875</v>
      </c>
      <c r="F2342">
        <v>1529.84997558593</v>
      </c>
      <c r="G2342">
        <v>1533.15002441406</v>
      </c>
      <c r="H2342">
        <v>1508.65002441406</v>
      </c>
      <c r="I2342">
        <v>1524.59997558593</v>
      </c>
      <c r="J2342">
        <v>9.2202683517059902E-2</v>
      </c>
      <c r="K2342">
        <v>9.2400182275971798E-2</v>
      </c>
      <c r="L2342">
        <v>9.2014985410855801E-2</v>
      </c>
      <c r="M2342" s="19">
        <v>9.2419887175057294E-2</v>
      </c>
      <c r="N2342">
        <v>9.12375442582916E-2</v>
      </c>
      <c r="O2342">
        <v>1.08505144801061E-3</v>
      </c>
      <c r="P2342">
        <v>9.2322595706302205E-2</v>
      </c>
      <c r="Q2342">
        <v>9.0152492810280996E-2</v>
      </c>
      <c r="R2342" s="6" t="str">
        <f t="shared" si="345"/>
        <v>Upper</v>
      </c>
      <c r="S2342" t="str">
        <f t="shared" si="346"/>
        <v>Upper</v>
      </c>
      <c r="T2342" t="str">
        <f t="shared" si="341"/>
        <v>Above</v>
      </c>
      <c r="U2342" t="str">
        <f t="shared" si="342"/>
        <v>Above</v>
      </c>
      <c r="V2342" t="str">
        <f t="shared" si="343"/>
        <v>Above</v>
      </c>
      <c r="W2342" t="str">
        <f t="shared" si="340"/>
        <v>Above</v>
      </c>
      <c r="X2342" t="str">
        <f t="shared" si="344"/>
        <v>Sell</v>
      </c>
      <c r="Y2342" t="str">
        <f t="shared" si="339"/>
        <v/>
      </c>
    </row>
    <row r="2343" spans="1:25" x14ac:dyDescent="0.3">
      <c r="A2343" s="2">
        <v>44432</v>
      </c>
      <c r="B2343">
        <v>16561.400390625</v>
      </c>
      <c r="C2343">
        <v>16647.099609375</v>
      </c>
      <c r="D2343">
        <v>16495.30078125</v>
      </c>
      <c r="E2343">
        <v>16624.599609375</v>
      </c>
      <c r="F2343">
        <v>1530</v>
      </c>
      <c r="G2343">
        <v>1564.5</v>
      </c>
      <c r="H2343">
        <v>1527.44995117187</v>
      </c>
      <c r="I2343">
        <v>1558.84997558593</v>
      </c>
      <c r="J2343">
        <v>9.2383491970044695E-2</v>
      </c>
      <c r="K2343">
        <v>9.3980335116090399E-2</v>
      </c>
      <c r="L2343">
        <v>9.2599096641396594E-2</v>
      </c>
      <c r="M2343" s="19">
        <v>9.3767670332755904E-2</v>
      </c>
      <c r="N2343">
        <v>9.1393226698044394E-2</v>
      </c>
      <c r="O2343">
        <v>1.21277617577581E-3</v>
      </c>
      <c r="P2343">
        <v>9.2606002873820203E-2</v>
      </c>
      <c r="Q2343">
        <v>9.0180450522268599E-2</v>
      </c>
      <c r="R2343" s="6" t="str">
        <f t="shared" si="345"/>
        <v>Upper</v>
      </c>
      <c r="S2343" t="str">
        <f t="shared" si="346"/>
        <v>Upper</v>
      </c>
      <c r="T2343" t="str">
        <f t="shared" si="341"/>
        <v>Above</v>
      </c>
      <c r="U2343" t="str">
        <f t="shared" si="342"/>
        <v>Above</v>
      </c>
      <c r="V2343" t="str">
        <f t="shared" si="343"/>
        <v>Above</v>
      </c>
      <c r="W2343" t="str">
        <f t="shared" si="340"/>
        <v>Above</v>
      </c>
      <c r="X2343" t="str">
        <f t="shared" si="344"/>
        <v>Sell</v>
      </c>
      <c r="Y2343" t="str">
        <f t="shared" si="339"/>
        <v/>
      </c>
    </row>
    <row r="2344" spans="1:25" x14ac:dyDescent="0.3">
      <c r="A2344" s="2">
        <v>44433</v>
      </c>
      <c r="B2344">
        <v>16654</v>
      </c>
      <c r="C2344">
        <v>16712.44921875</v>
      </c>
      <c r="D2344">
        <v>16617.5</v>
      </c>
      <c r="E2344">
        <v>16634.650390625</v>
      </c>
      <c r="F2344">
        <v>1552.09997558593</v>
      </c>
      <c r="G2344">
        <v>1564.80004882812</v>
      </c>
      <c r="H2344">
        <v>1548</v>
      </c>
      <c r="I2344">
        <v>1557.40002441406</v>
      </c>
      <c r="J2344">
        <v>9.3196828124530895E-2</v>
      </c>
      <c r="K2344">
        <v>9.3630803501413007E-2</v>
      </c>
      <c r="L2344">
        <v>9.3154806679705104E-2</v>
      </c>
      <c r="M2344" s="19">
        <v>9.3623850687705804E-2</v>
      </c>
      <c r="N2344">
        <v>9.1502753929640995E-2</v>
      </c>
      <c r="O2344">
        <v>1.3114846496116101E-3</v>
      </c>
      <c r="P2344">
        <v>9.2814238579252598E-2</v>
      </c>
      <c r="Q2344">
        <v>9.0191269280029407E-2</v>
      </c>
      <c r="R2344" s="6" t="str">
        <f t="shared" si="345"/>
        <v>Upper</v>
      </c>
      <c r="S2344" t="str">
        <f t="shared" si="346"/>
        <v>Upper</v>
      </c>
      <c r="T2344" t="str">
        <f t="shared" si="341"/>
        <v>Above</v>
      </c>
      <c r="U2344" t="str">
        <f t="shared" si="342"/>
        <v>Above</v>
      </c>
      <c r="V2344" t="str">
        <f t="shared" si="343"/>
        <v>Above</v>
      </c>
      <c r="W2344" t="str">
        <f t="shared" si="340"/>
        <v>Above</v>
      </c>
      <c r="X2344" t="str">
        <f t="shared" si="344"/>
        <v>Sell</v>
      </c>
      <c r="Y2344" t="str">
        <f t="shared" si="339"/>
        <v/>
      </c>
    </row>
    <row r="2345" spans="1:25" x14ac:dyDescent="0.3">
      <c r="A2345" s="2">
        <v>44434</v>
      </c>
      <c r="B2345">
        <v>16627.94921875</v>
      </c>
      <c r="C2345">
        <v>16683.69921875</v>
      </c>
      <c r="D2345">
        <v>16603.400390625</v>
      </c>
      <c r="E2345">
        <v>16636.900390625</v>
      </c>
      <c r="F2345">
        <v>1550</v>
      </c>
      <c r="G2345">
        <v>1571</v>
      </c>
      <c r="H2345">
        <v>1543.44995117187</v>
      </c>
      <c r="I2345">
        <v>1554.80004882812</v>
      </c>
      <c r="J2345">
        <v>9.3216546406828596E-2</v>
      </c>
      <c r="K2345">
        <v>9.4163769041965703E-2</v>
      </c>
      <c r="L2345">
        <v>9.2959870560212099E-2</v>
      </c>
      <c r="M2345" s="19">
        <v>9.3454911210760397E-2</v>
      </c>
      <c r="N2345">
        <v>9.1664506028983905E-2</v>
      </c>
      <c r="O2345">
        <v>1.3440257239539001E-3</v>
      </c>
      <c r="P2345">
        <v>9.3008531752937801E-2</v>
      </c>
      <c r="Q2345">
        <v>9.0320480305029996E-2</v>
      </c>
      <c r="R2345" s="6" t="str">
        <f t="shared" si="345"/>
        <v>Upper</v>
      </c>
      <c r="S2345" t="str">
        <f t="shared" si="346"/>
        <v>Upper</v>
      </c>
      <c r="T2345" t="str">
        <f t="shared" si="341"/>
        <v>Above</v>
      </c>
      <c r="U2345" t="str">
        <f t="shared" si="342"/>
        <v>Above</v>
      </c>
      <c r="V2345" t="str">
        <f t="shared" si="343"/>
        <v>Above</v>
      </c>
      <c r="W2345" t="str">
        <f t="shared" si="340"/>
        <v>Above</v>
      </c>
      <c r="X2345" t="str">
        <f t="shared" si="344"/>
        <v>Sell</v>
      </c>
      <c r="Y2345" t="str">
        <f t="shared" si="339"/>
        <v/>
      </c>
    </row>
    <row r="2346" spans="1:25" x14ac:dyDescent="0.3">
      <c r="A2346" s="2">
        <v>44435</v>
      </c>
      <c r="B2346">
        <v>16642.55078125</v>
      </c>
      <c r="C2346">
        <v>16722.05078125</v>
      </c>
      <c r="D2346">
        <v>16565.599609375</v>
      </c>
      <c r="E2346">
        <v>16705.19921875</v>
      </c>
      <c r="F2346">
        <v>1552</v>
      </c>
      <c r="G2346">
        <v>1558.65002441406</v>
      </c>
      <c r="H2346">
        <v>1545.25</v>
      </c>
      <c r="I2346">
        <v>1548.44995117187</v>
      </c>
      <c r="J2346">
        <v>9.3254935520372798E-2</v>
      </c>
      <c r="K2346">
        <v>9.3209262715655397E-2</v>
      </c>
      <c r="L2346">
        <v>9.3280656084763297E-2</v>
      </c>
      <c r="M2346" s="19">
        <v>9.2692695902356306E-2</v>
      </c>
      <c r="N2346">
        <v>9.1804878135294199E-2</v>
      </c>
      <c r="O2346">
        <v>1.2940968616280499E-3</v>
      </c>
      <c r="P2346">
        <v>9.3098974996922296E-2</v>
      </c>
      <c r="Q2346">
        <v>9.0510781273666102E-2</v>
      </c>
      <c r="R2346" s="6" t="str">
        <f t="shared" si="345"/>
        <v>Upper</v>
      </c>
      <c r="S2346" t="str">
        <f t="shared" si="346"/>
        <v>Upper</v>
      </c>
      <c r="T2346" t="str">
        <f t="shared" si="341"/>
        <v>Above</v>
      </c>
      <c r="U2346" t="str">
        <f t="shared" si="342"/>
        <v>Above</v>
      </c>
      <c r="V2346" t="str">
        <f t="shared" si="343"/>
        <v>Below</v>
      </c>
      <c r="W2346" t="str">
        <f t="shared" si="340"/>
        <v>Below</v>
      </c>
      <c r="X2346" t="str">
        <f t="shared" si="344"/>
        <v>Sell</v>
      </c>
      <c r="Y2346" t="str">
        <f t="shared" si="339"/>
        <v/>
      </c>
    </row>
    <row r="2347" spans="1:25" x14ac:dyDescent="0.3">
      <c r="A2347" s="2">
        <v>44438</v>
      </c>
      <c r="B2347">
        <v>16775.849609375</v>
      </c>
      <c r="C2347">
        <v>16951.5</v>
      </c>
      <c r="D2347">
        <v>16764.849609375</v>
      </c>
      <c r="E2347">
        <v>16931.05078125</v>
      </c>
      <c r="F2347">
        <v>1555.59997558593</v>
      </c>
      <c r="G2347">
        <v>1570</v>
      </c>
      <c r="H2347">
        <v>1551.59997558593</v>
      </c>
      <c r="I2347">
        <v>1568.25</v>
      </c>
      <c r="J2347">
        <v>9.2728536068695203E-2</v>
      </c>
      <c r="K2347">
        <v>9.2617172521605701E-2</v>
      </c>
      <c r="L2347">
        <v>9.2550784035561703E-2</v>
      </c>
      <c r="M2347" s="19">
        <v>9.2625674582272902E-2</v>
      </c>
      <c r="N2347">
        <v>9.1911498271872297E-2</v>
      </c>
      <c r="O2347">
        <v>1.26792590164887E-3</v>
      </c>
      <c r="P2347">
        <v>9.3179424173521194E-2</v>
      </c>
      <c r="Q2347">
        <v>9.0643572370223399E-2</v>
      </c>
      <c r="R2347" s="6">
        <f t="shared" si="345"/>
        <v>0</v>
      </c>
      <c r="S2347" t="str">
        <f t="shared" si="346"/>
        <v>Upper</v>
      </c>
      <c r="T2347" t="str">
        <f t="shared" si="341"/>
        <v>Above</v>
      </c>
      <c r="U2347" t="str">
        <f t="shared" si="342"/>
        <v>Above</v>
      </c>
      <c r="V2347" t="str">
        <f t="shared" si="343"/>
        <v>Below</v>
      </c>
      <c r="W2347" t="str">
        <f t="shared" si="340"/>
        <v>Below</v>
      </c>
      <c r="X2347" t="str">
        <f t="shared" si="344"/>
        <v>Sell</v>
      </c>
      <c r="Y2347" t="str">
        <f t="shared" si="339"/>
        <v/>
      </c>
    </row>
    <row r="2348" spans="1:25" x14ac:dyDescent="0.3">
      <c r="A2348" s="2">
        <v>44439</v>
      </c>
      <c r="B2348">
        <v>16947.5</v>
      </c>
      <c r="C2348">
        <v>17153.5</v>
      </c>
      <c r="D2348">
        <v>16915.849609375</v>
      </c>
      <c r="E2348">
        <v>17132.19921875</v>
      </c>
      <c r="F2348">
        <v>1563.5</v>
      </c>
      <c r="G2348">
        <v>1583.34997558593</v>
      </c>
      <c r="H2348">
        <v>1562.19995117187</v>
      </c>
      <c r="I2348">
        <v>1581.40002441406</v>
      </c>
      <c r="J2348">
        <v>9.2255494910753799E-2</v>
      </c>
      <c r="K2348">
        <v>9.2304776027395993E-2</v>
      </c>
      <c r="L2348">
        <v>9.2351255612137903E-2</v>
      </c>
      <c r="M2348" s="19">
        <v>9.2305722354858497E-2</v>
      </c>
      <c r="N2348">
        <v>9.2048860072154404E-2</v>
      </c>
      <c r="O2348">
        <v>1.1421694036324399E-3</v>
      </c>
      <c r="P2348">
        <v>9.3191029475786794E-2</v>
      </c>
      <c r="Q2348">
        <v>9.0906690668521903E-2</v>
      </c>
      <c r="R2348" s="6">
        <f t="shared" si="345"/>
        <v>0</v>
      </c>
      <c r="S2348" t="str">
        <f t="shared" si="346"/>
        <v>Upper</v>
      </c>
      <c r="T2348" t="str">
        <f t="shared" si="341"/>
        <v>Above</v>
      </c>
      <c r="U2348" t="str">
        <f t="shared" si="342"/>
        <v>Above</v>
      </c>
      <c r="V2348" t="str">
        <f t="shared" si="343"/>
        <v>Below</v>
      </c>
      <c r="W2348" t="str">
        <f t="shared" si="340"/>
        <v>Below</v>
      </c>
      <c r="X2348" t="str">
        <f t="shared" si="344"/>
        <v>Sell</v>
      </c>
      <c r="Y2348" t="str">
        <f t="shared" si="339"/>
        <v/>
      </c>
    </row>
    <row r="2349" spans="1:25" x14ac:dyDescent="0.3">
      <c r="A2349" s="2">
        <v>44440</v>
      </c>
      <c r="B2349">
        <v>17185.599609375</v>
      </c>
      <c r="C2349">
        <v>17225.75</v>
      </c>
      <c r="D2349">
        <v>17055.05078125</v>
      </c>
      <c r="E2349">
        <v>17076.25</v>
      </c>
      <c r="F2349">
        <v>1575</v>
      </c>
      <c r="G2349">
        <v>1598</v>
      </c>
      <c r="H2349">
        <v>1574.5</v>
      </c>
      <c r="I2349">
        <v>1579.09997558593</v>
      </c>
      <c r="J2349">
        <v>9.1646496822887294E-2</v>
      </c>
      <c r="K2349">
        <v>9.2768094277462507E-2</v>
      </c>
      <c r="L2349">
        <v>9.2318693165720403E-2</v>
      </c>
      <c r="M2349" s="19">
        <v>9.2473463177567494E-2</v>
      </c>
      <c r="N2349">
        <v>9.2225436998148697E-2</v>
      </c>
      <c r="O2349">
        <v>8.7929756345403595E-4</v>
      </c>
      <c r="P2349">
        <v>9.31047345616028E-2</v>
      </c>
      <c r="Q2349">
        <v>9.1346139434694704E-2</v>
      </c>
      <c r="R2349" s="6">
        <f t="shared" si="345"/>
        <v>0</v>
      </c>
      <c r="S2349" t="str">
        <f t="shared" si="346"/>
        <v>Upper</v>
      </c>
      <c r="T2349" t="str">
        <f t="shared" si="341"/>
        <v>Above</v>
      </c>
      <c r="U2349" t="str">
        <f t="shared" si="342"/>
        <v>Above</v>
      </c>
      <c r="V2349" t="str">
        <f t="shared" si="343"/>
        <v>Below</v>
      </c>
      <c r="W2349" t="str">
        <f t="shared" si="340"/>
        <v>Below</v>
      </c>
      <c r="X2349" t="str">
        <f t="shared" si="344"/>
        <v>Sell</v>
      </c>
      <c r="Y2349" t="str">
        <f t="shared" si="339"/>
        <v/>
      </c>
    </row>
    <row r="2350" spans="1:25" x14ac:dyDescent="0.3">
      <c r="A2350" s="2">
        <v>44441</v>
      </c>
      <c r="B2350">
        <v>17095.400390625</v>
      </c>
      <c r="C2350">
        <v>17245.5</v>
      </c>
      <c r="D2350">
        <v>17059.69921875</v>
      </c>
      <c r="E2350">
        <v>17234.150390625</v>
      </c>
      <c r="F2350">
        <v>1574.09997558593</v>
      </c>
      <c r="G2350">
        <v>1592</v>
      </c>
      <c r="H2350">
        <v>1571.25</v>
      </c>
      <c r="I2350">
        <v>1589</v>
      </c>
      <c r="J2350">
        <v>9.2077397406214706E-2</v>
      </c>
      <c r="K2350">
        <v>9.2313936969064397E-2</v>
      </c>
      <c r="L2350">
        <v>9.2103030648574793E-2</v>
      </c>
      <c r="M2350" s="19">
        <v>9.2200657646830095E-2</v>
      </c>
      <c r="N2350">
        <v>9.2329294558724906E-2</v>
      </c>
      <c r="O2350">
        <v>7.2753708403566905E-4</v>
      </c>
      <c r="P2350">
        <v>9.3056831642760504E-2</v>
      </c>
      <c r="Q2350">
        <v>9.1601757474689197E-2</v>
      </c>
      <c r="R2350" s="6">
        <f t="shared" si="345"/>
        <v>0</v>
      </c>
      <c r="S2350" t="str">
        <f t="shared" si="346"/>
        <v>Upper</v>
      </c>
      <c r="T2350" t="str">
        <f t="shared" si="341"/>
        <v>Above</v>
      </c>
      <c r="U2350" t="str">
        <f t="shared" si="342"/>
        <v>Above</v>
      </c>
      <c r="V2350" t="str">
        <f t="shared" si="343"/>
        <v>Below</v>
      </c>
      <c r="W2350" t="str">
        <f t="shared" si="340"/>
        <v>Below</v>
      </c>
      <c r="X2350" t="str">
        <f t="shared" si="344"/>
        <v>Sell</v>
      </c>
      <c r="Y2350" t="str">
        <f t="shared" si="339"/>
        <v/>
      </c>
    </row>
    <row r="2351" spans="1:25" x14ac:dyDescent="0.3">
      <c r="A2351" s="2">
        <v>44442</v>
      </c>
      <c r="B2351">
        <v>17262.44921875</v>
      </c>
      <c r="C2351">
        <v>17340.099609375</v>
      </c>
      <c r="D2351">
        <v>17212.19921875</v>
      </c>
      <c r="E2351">
        <v>17323.599609375</v>
      </c>
      <c r="F2351">
        <v>1586.09997558593</v>
      </c>
      <c r="G2351">
        <v>1598</v>
      </c>
      <c r="H2351">
        <v>1568.30004882812</v>
      </c>
      <c r="I2351">
        <v>1576.05004882812</v>
      </c>
      <c r="J2351">
        <v>9.1881514348679902E-2</v>
      </c>
      <c r="K2351">
        <v>9.2156333354396297E-2</v>
      </c>
      <c r="L2351">
        <v>9.1115611020798903E-2</v>
      </c>
      <c r="M2351" s="19">
        <v>9.0977053520402001E-2</v>
      </c>
      <c r="N2351">
        <v>9.2321883162040694E-2</v>
      </c>
      <c r="O2351">
        <v>7.4107687142504802E-4</v>
      </c>
      <c r="P2351">
        <v>9.3062960033465703E-2</v>
      </c>
      <c r="Q2351">
        <v>9.1580806290615602E-2</v>
      </c>
      <c r="R2351" s="6" t="str">
        <f t="shared" si="345"/>
        <v>Lower</v>
      </c>
      <c r="S2351" t="str">
        <f t="shared" si="346"/>
        <v>Lower</v>
      </c>
      <c r="T2351" t="str">
        <f t="shared" si="341"/>
        <v>Below</v>
      </c>
      <c r="U2351" t="str">
        <f t="shared" si="342"/>
        <v>Above</v>
      </c>
      <c r="V2351" t="str">
        <f t="shared" si="343"/>
        <v>Below</v>
      </c>
      <c r="W2351" t="str">
        <f t="shared" si="340"/>
        <v>Below</v>
      </c>
      <c r="X2351" t="str">
        <f t="shared" si="344"/>
        <v>Sell</v>
      </c>
      <c r="Y2351" t="str">
        <f t="shared" si="339"/>
        <v/>
      </c>
    </row>
    <row r="2352" spans="1:25" x14ac:dyDescent="0.3">
      <c r="A2352" s="2">
        <v>44445</v>
      </c>
      <c r="B2352">
        <v>17399.349609375</v>
      </c>
      <c r="C2352">
        <v>17429.55078125</v>
      </c>
      <c r="D2352">
        <v>17345.55078125</v>
      </c>
      <c r="E2352">
        <v>17377.80078125</v>
      </c>
      <c r="F2352">
        <v>1579.94995117187</v>
      </c>
      <c r="G2352">
        <v>1580.94995117187</v>
      </c>
      <c r="H2352">
        <v>1561.94995117187</v>
      </c>
      <c r="I2352">
        <v>1565.69995117187</v>
      </c>
      <c r="J2352">
        <v>9.0805115515385504E-2</v>
      </c>
      <c r="K2352">
        <v>9.0705146163181399E-2</v>
      </c>
      <c r="L2352">
        <v>9.0049025878168903E-2</v>
      </c>
      <c r="M2352" s="19">
        <v>9.0097704012190402E-2</v>
      </c>
      <c r="N2352">
        <v>9.2230661631422198E-2</v>
      </c>
      <c r="O2352">
        <v>8.9016409789089595E-4</v>
      </c>
      <c r="P2352">
        <v>9.31208257293131E-2</v>
      </c>
      <c r="Q2352">
        <v>9.1340497533531295E-2</v>
      </c>
      <c r="R2352" s="6" t="str">
        <f t="shared" si="345"/>
        <v>Lower</v>
      </c>
      <c r="S2352" t="str">
        <f t="shared" si="346"/>
        <v>Lower</v>
      </c>
      <c r="T2352" t="str">
        <f t="shared" si="341"/>
        <v>Below</v>
      </c>
      <c r="U2352" t="str">
        <f t="shared" si="342"/>
        <v>Above</v>
      </c>
      <c r="V2352" t="str">
        <f t="shared" si="343"/>
        <v>Below</v>
      </c>
      <c r="W2352" t="str">
        <f t="shared" si="340"/>
        <v>Below</v>
      </c>
      <c r="X2352" t="str">
        <f t="shared" si="344"/>
        <v>Sell</v>
      </c>
      <c r="Y2352" t="str">
        <f t="shared" si="339"/>
        <v/>
      </c>
    </row>
    <row r="2353" spans="1:25" x14ac:dyDescent="0.3">
      <c r="A2353" s="2">
        <v>44446</v>
      </c>
      <c r="B2353">
        <v>17401.55078125</v>
      </c>
      <c r="C2353">
        <v>17436.5</v>
      </c>
      <c r="D2353">
        <v>17287</v>
      </c>
      <c r="E2353">
        <v>17362.099609375</v>
      </c>
      <c r="F2353">
        <v>1562.5</v>
      </c>
      <c r="G2353">
        <v>1582</v>
      </c>
      <c r="H2353">
        <v>1555.19995117187</v>
      </c>
      <c r="I2353">
        <v>1569.25</v>
      </c>
      <c r="J2353">
        <v>8.9790847933138102E-2</v>
      </c>
      <c r="K2353">
        <v>9.0729217446161706E-2</v>
      </c>
      <c r="L2353">
        <v>8.9963553605129504E-2</v>
      </c>
      <c r="M2353" s="19">
        <v>9.0383653780712794E-2</v>
      </c>
      <c r="N2353">
        <v>9.2124807725455102E-2</v>
      </c>
      <c r="O2353">
        <v>9.7790994539422591E-4</v>
      </c>
      <c r="P2353">
        <v>9.3102717670849405E-2</v>
      </c>
      <c r="Q2353">
        <v>9.1146897780060895E-2</v>
      </c>
      <c r="R2353" s="6" t="str">
        <f t="shared" si="345"/>
        <v>Lower</v>
      </c>
      <c r="S2353" t="str">
        <f t="shared" si="346"/>
        <v>Lower</v>
      </c>
      <c r="T2353" t="str">
        <f t="shared" si="341"/>
        <v>Below</v>
      </c>
      <c r="U2353" t="str">
        <f t="shared" si="342"/>
        <v>Above</v>
      </c>
      <c r="V2353" t="str">
        <f t="shared" si="343"/>
        <v>Below</v>
      </c>
      <c r="W2353" t="str">
        <f t="shared" si="340"/>
        <v>Below</v>
      </c>
      <c r="X2353" t="str">
        <f t="shared" si="344"/>
        <v>Sell</v>
      </c>
      <c r="Y2353" t="str">
        <f t="shared" si="339"/>
        <v/>
      </c>
    </row>
    <row r="2354" spans="1:25" x14ac:dyDescent="0.3">
      <c r="A2354" s="2">
        <v>44447</v>
      </c>
      <c r="B2354">
        <v>17375.75</v>
      </c>
      <c r="C2354">
        <v>17383.400390625</v>
      </c>
      <c r="D2354">
        <v>17254.19921875</v>
      </c>
      <c r="E2354">
        <v>17353.5</v>
      </c>
      <c r="F2354">
        <v>1571.94995117187</v>
      </c>
      <c r="G2354">
        <v>1580.5</v>
      </c>
      <c r="H2354">
        <v>1565.59997558593</v>
      </c>
      <c r="I2354">
        <v>1576.40002441406</v>
      </c>
      <c r="J2354">
        <v>9.0468034540775205E-2</v>
      </c>
      <c r="K2354">
        <v>9.0920071130178595E-2</v>
      </c>
      <c r="L2354">
        <v>9.0737330416621798E-2</v>
      </c>
      <c r="M2354" s="19">
        <v>9.0840465866485795E-2</v>
      </c>
      <c r="N2354">
        <v>9.2036484581753106E-2</v>
      </c>
      <c r="O2354">
        <v>1.0112765030806401E-3</v>
      </c>
      <c r="P2354">
        <v>9.3047761084833702E-2</v>
      </c>
      <c r="Q2354">
        <v>9.1025208078672495E-2</v>
      </c>
      <c r="R2354" s="6" t="str">
        <f t="shared" si="345"/>
        <v>Lower</v>
      </c>
      <c r="S2354" t="str">
        <f t="shared" si="346"/>
        <v>Lower</v>
      </c>
      <c r="T2354" t="str">
        <f t="shared" si="341"/>
        <v>Below</v>
      </c>
      <c r="U2354" t="str">
        <f t="shared" si="342"/>
        <v>Above</v>
      </c>
      <c r="V2354" t="str">
        <f t="shared" si="343"/>
        <v>Below</v>
      </c>
      <c r="W2354" t="str">
        <f t="shared" si="340"/>
        <v>Below</v>
      </c>
      <c r="X2354" t="str">
        <f t="shared" si="344"/>
        <v>Sell</v>
      </c>
      <c r="Y2354" t="str">
        <f t="shared" si="339"/>
        <v/>
      </c>
    </row>
    <row r="2355" spans="1:25" x14ac:dyDescent="0.3">
      <c r="A2355" s="2">
        <v>44448</v>
      </c>
      <c r="B2355">
        <v>17312.849609375</v>
      </c>
      <c r="C2355">
        <v>17379.650390625</v>
      </c>
      <c r="D2355">
        <v>17302.69921875</v>
      </c>
      <c r="E2355">
        <v>17369.25</v>
      </c>
      <c r="F2355">
        <v>1574</v>
      </c>
      <c r="G2355">
        <v>1579.44995117187</v>
      </c>
      <c r="H2355">
        <v>1561</v>
      </c>
      <c r="I2355">
        <v>1568.59997558593</v>
      </c>
      <c r="J2355">
        <v>9.0915131564919802E-2</v>
      </c>
      <c r="K2355">
        <v>9.0879270622374997E-2</v>
      </c>
      <c r="L2355">
        <v>9.0217137815609E-2</v>
      </c>
      <c r="M2355" s="19">
        <v>9.0309021724365598E-2</v>
      </c>
      <c r="N2355">
        <v>9.1961200507990795E-2</v>
      </c>
      <c r="O2355">
        <v>1.0822128950714899E-3</v>
      </c>
      <c r="P2355">
        <v>9.3043413403062297E-2</v>
      </c>
      <c r="Q2355">
        <v>9.0878987612919293E-2</v>
      </c>
      <c r="R2355" s="6" t="str">
        <f t="shared" si="345"/>
        <v>Lower</v>
      </c>
      <c r="S2355" t="str">
        <f t="shared" si="346"/>
        <v>Lower</v>
      </c>
      <c r="T2355" t="str">
        <f t="shared" si="341"/>
        <v>Below</v>
      </c>
      <c r="U2355" t="str">
        <f t="shared" si="342"/>
        <v>Above</v>
      </c>
      <c r="V2355" t="str">
        <f t="shared" si="343"/>
        <v>Below</v>
      </c>
      <c r="W2355" t="str">
        <f t="shared" si="340"/>
        <v>Below</v>
      </c>
      <c r="X2355" t="str">
        <f t="shared" si="344"/>
        <v>Sell</v>
      </c>
      <c r="Y2355" t="str">
        <f t="shared" ref="Y2355:Y2418" si="347">+IF(X2355&lt;&gt;X2354,X2355,"")</f>
        <v/>
      </c>
    </row>
    <row r="2356" spans="1:25" x14ac:dyDescent="0.3">
      <c r="A2356" s="2">
        <v>44452</v>
      </c>
      <c r="B2356">
        <v>17363.55078125</v>
      </c>
      <c r="C2356">
        <v>17378.349609375</v>
      </c>
      <c r="D2356">
        <v>17269.150390625</v>
      </c>
      <c r="E2356">
        <v>17355.30078125</v>
      </c>
      <c r="F2356">
        <v>1562</v>
      </c>
      <c r="G2356">
        <v>1584</v>
      </c>
      <c r="H2356">
        <v>1553.65002441406</v>
      </c>
      <c r="I2356">
        <v>1555.55004882812</v>
      </c>
      <c r="J2356">
        <v>8.9958558573556405E-2</v>
      </c>
      <c r="K2356">
        <v>9.1147895836178106E-2</v>
      </c>
      <c r="L2356">
        <v>8.9966789869263097E-2</v>
      </c>
      <c r="M2356" s="19">
        <v>8.9629679625528605E-2</v>
      </c>
      <c r="N2356">
        <v>9.1855287491592399E-2</v>
      </c>
      <c r="O2356">
        <v>1.2012859003961999E-3</v>
      </c>
      <c r="P2356">
        <v>9.3056573391988598E-2</v>
      </c>
      <c r="Q2356">
        <v>9.0654001591196104E-2</v>
      </c>
      <c r="R2356" s="6" t="str">
        <f t="shared" si="345"/>
        <v>Lower</v>
      </c>
      <c r="S2356" t="str">
        <f t="shared" si="346"/>
        <v>Lower</v>
      </c>
      <c r="T2356" t="str">
        <f t="shared" si="341"/>
        <v>Below</v>
      </c>
      <c r="U2356" t="str">
        <f t="shared" si="342"/>
        <v>Above</v>
      </c>
      <c r="V2356" t="str">
        <f t="shared" si="343"/>
        <v>Below</v>
      </c>
      <c r="W2356" t="str">
        <f t="shared" si="340"/>
        <v>Below</v>
      </c>
      <c r="X2356" t="str">
        <f t="shared" si="344"/>
        <v>Sell</v>
      </c>
      <c r="Y2356" t="str">
        <f t="shared" si="347"/>
        <v/>
      </c>
    </row>
    <row r="2357" spans="1:25" x14ac:dyDescent="0.3">
      <c r="A2357" s="2">
        <v>44453</v>
      </c>
      <c r="B2357">
        <v>17420.349609375</v>
      </c>
      <c r="C2357">
        <v>17438.55078125</v>
      </c>
      <c r="D2357">
        <v>17367.05078125</v>
      </c>
      <c r="E2357">
        <v>17380</v>
      </c>
      <c r="F2357">
        <v>1560</v>
      </c>
      <c r="G2357">
        <v>1564.5</v>
      </c>
      <c r="H2357">
        <v>1546.59997558593</v>
      </c>
      <c r="I2357">
        <v>1548.55004882812</v>
      </c>
      <c r="J2357">
        <v>8.9550441580142803E-2</v>
      </c>
      <c r="K2357">
        <v>8.9715023893049403E-2</v>
      </c>
      <c r="L2357">
        <v>8.9053691099682503E-2</v>
      </c>
      <c r="M2357" s="19">
        <v>8.9099542510248805E-2</v>
      </c>
      <c r="N2357">
        <v>9.1693558361955099E-2</v>
      </c>
      <c r="O2357">
        <v>1.34282473661361E-3</v>
      </c>
      <c r="P2357">
        <v>9.3036383098568695E-2</v>
      </c>
      <c r="Q2357">
        <v>9.0350733625341503E-2</v>
      </c>
      <c r="R2357" s="6" t="str">
        <f t="shared" si="345"/>
        <v>Lower</v>
      </c>
      <c r="S2357" t="str">
        <f t="shared" si="346"/>
        <v>Lower</v>
      </c>
      <c r="T2357" t="str">
        <f t="shared" si="341"/>
        <v>Below</v>
      </c>
      <c r="U2357" t="str">
        <f t="shared" si="342"/>
        <v>Above</v>
      </c>
      <c r="V2357" t="str">
        <f t="shared" si="343"/>
        <v>Below</v>
      </c>
      <c r="W2357" t="str">
        <f t="shared" si="340"/>
        <v>Below</v>
      </c>
      <c r="X2357" t="str">
        <f t="shared" si="344"/>
        <v>Sell</v>
      </c>
      <c r="Y2357" t="str">
        <f t="shared" si="347"/>
        <v/>
      </c>
    </row>
    <row r="2358" spans="1:25" x14ac:dyDescent="0.3">
      <c r="A2358" s="2">
        <v>44454</v>
      </c>
      <c r="B2358">
        <v>17387.650390625</v>
      </c>
      <c r="C2358">
        <v>17532.69921875</v>
      </c>
      <c r="D2358">
        <v>17386.900390625</v>
      </c>
      <c r="E2358">
        <v>17519.44921875</v>
      </c>
      <c r="F2358">
        <v>1535</v>
      </c>
      <c r="G2358">
        <v>1554.80004882812</v>
      </c>
      <c r="H2358">
        <v>1535</v>
      </c>
      <c r="I2358">
        <v>1546.80004882812</v>
      </c>
      <c r="J2358">
        <v>8.8281048072351098E-2</v>
      </c>
      <c r="K2358">
        <v>8.8680016090470201E-2</v>
      </c>
      <c r="L2358">
        <v>8.8284856156861005E-2</v>
      </c>
      <c r="M2358" s="19">
        <v>8.8290449631982598E-2</v>
      </c>
      <c r="N2358">
        <v>9.1487555326242406E-2</v>
      </c>
      <c r="O2358">
        <v>1.5300287416935899E-3</v>
      </c>
      <c r="P2358">
        <v>9.3017584067936004E-2</v>
      </c>
      <c r="Q2358">
        <v>8.9957526584548794E-2</v>
      </c>
      <c r="R2358" s="6" t="str">
        <f t="shared" si="345"/>
        <v>Lower</v>
      </c>
      <c r="S2358" t="str">
        <f t="shared" si="346"/>
        <v>Lower</v>
      </c>
      <c r="T2358" t="str">
        <f t="shared" si="341"/>
        <v>Below</v>
      </c>
      <c r="U2358" t="str">
        <f t="shared" si="342"/>
        <v>Above</v>
      </c>
      <c r="V2358" t="str">
        <f t="shared" si="343"/>
        <v>Below</v>
      </c>
      <c r="W2358" t="str">
        <f t="shared" si="340"/>
        <v>Below</v>
      </c>
      <c r="X2358" t="str">
        <f t="shared" si="344"/>
        <v>Sell</v>
      </c>
      <c r="Y2358" t="str">
        <f t="shared" si="347"/>
        <v/>
      </c>
    </row>
    <row r="2359" spans="1:25" x14ac:dyDescent="0.3">
      <c r="A2359" s="2">
        <v>44455</v>
      </c>
      <c r="B2359">
        <v>17539.19921875</v>
      </c>
      <c r="C2359">
        <v>17644.599609375</v>
      </c>
      <c r="D2359">
        <v>17510.44921875</v>
      </c>
      <c r="E2359">
        <v>17629.5</v>
      </c>
      <c r="F2359">
        <v>1537.75</v>
      </c>
      <c r="G2359">
        <v>1564.30004882812</v>
      </c>
      <c r="H2359">
        <v>1536.30004882812</v>
      </c>
      <c r="I2359">
        <v>1559.94995117187</v>
      </c>
      <c r="J2359">
        <v>8.7675040395007994E-2</v>
      </c>
      <c r="K2359">
        <v>8.8656024135394598E-2</v>
      </c>
      <c r="L2359">
        <v>8.7736187098105406E-2</v>
      </c>
      <c r="M2359" s="19">
        <v>8.8485206680386494E-2</v>
      </c>
      <c r="N2359">
        <v>9.1353625694734694E-2</v>
      </c>
      <c r="O2359">
        <v>1.67063346900471E-3</v>
      </c>
      <c r="P2359">
        <v>9.3024259163739395E-2</v>
      </c>
      <c r="Q2359">
        <v>8.9682992225729993E-2</v>
      </c>
      <c r="R2359" s="6" t="str">
        <f t="shared" si="345"/>
        <v>Lower</v>
      </c>
      <c r="S2359" t="str">
        <f t="shared" si="346"/>
        <v>Lower</v>
      </c>
      <c r="T2359" t="str">
        <f t="shared" si="341"/>
        <v>Below</v>
      </c>
      <c r="U2359" t="str">
        <f t="shared" si="342"/>
        <v>Above</v>
      </c>
      <c r="V2359" t="str">
        <f t="shared" si="343"/>
        <v>Below</v>
      </c>
      <c r="W2359" t="str">
        <f t="shared" si="340"/>
        <v>Below</v>
      </c>
      <c r="X2359" t="str">
        <f t="shared" si="344"/>
        <v>Sell</v>
      </c>
      <c r="Y2359" t="str">
        <f t="shared" si="347"/>
        <v/>
      </c>
    </row>
    <row r="2360" spans="1:25" x14ac:dyDescent="0.3">
      <c r="A2360" s="2">
        <v>44456</v>
      </c>
      <c r="B2360">
        <v>17709.650390625</v>
      </c>
      <c r="C2360">
        <v>17792.94921875</v>
      </c>
      <c r="D2360">
        <v>17537.650390625</v>
      </c>
      <c r="E2360">
        <v>17585.150390625</v>
      </c>
      <c r="F2360">
        <v>1569</v>
      </c>
      <c r="G2360">
        <v>1589</v>
      </c>
      <c r="H2360">
        <v>1559.19995117187</v>
      </c>
      <c r="I2360">
        <v>1582.15002441406</v>
      </c>
      <c r="J2360">
        <v>8.8595763631256402E-2</v>
      </c>
      <c r="K2360">
        <v>8.9305037656462805E-2</v>
      </c>
      <c r="L2360">
        <v>8.8905863467626606E-2</v>
      </c>
      <c r="M2360" s="19">
        <v>8.9970798615264497E-2</v>
      </c>
      <c r="N2360">
        <v>9.1286368857254205E-2</v>
      </c>
      <c r="O2360">
        <v>1.69906519335919E-3</v>
      </c>
      <c r="P2360">
        <v>9.2985434050613394E-2</v>
      </c>
      <c r="Q2360">
        <v>8.9587303663895099E-2</v>
      </c>
      <c r="R2360" s="6" t="str">
        <f t="shared" si="345"/>
        <v>Lower</v>
      </c>
      <c r="S2360" t="str">
        <f t="shared" si="346"/>
        <v>Lower</v>
      </c>
      <c r="T2360" t="str">
        <f t="shared" si="341"/>
        <v>Above</v>
      </c>
      <c r="U2360" t="str">
        <f t="shared" si="342"/>
        <v>Above</v>
      </c>
      <c r="V2360" t="str">
        <f t="shared" si="343"/>
        <v>Below</v>
      </c>
      <c r="W2360" t="str">
        <f t="shared" si="340"/>
        <v>Above</v>
      </c>
      <c r="X2360" t="str">
        <f t="shared" si="344"/>
        <v>Buy</v>
      </c>
      <c r="Y2360" t="str">
        <f t="shared" si="347"/>
        <v>Buy</v>
      </c>
    </row>
    <row r="2361" spans="1:25" x14ac:dyDescent="0.3">
      <c r="A2361" s="2">
        <v>44459</v>
      </c>
      <c r="B2361">
        <v>17443.849609375</v>
      </c>
      <c r="C2361">
        <v>17622.75</v>
      </c>
      <c r="D2361">
        <v>17361.80078125</v>
      </c>
      <c r="E2361">
        <v>17396.900390625</v>
      </c>
      <c r="F2361">
        <v>1564</v>
      </c>
      <c r="G2361">
        <v>1581.69995117187</v>
      </c>
      <c r="H2361">
        <v>1558</v>
      </c>
      <c r="I2361">
        <v>1559.84997558593</v>
      </c>
      <c r="J2361">
        <v>8.9659108225712103E-2</v>
      </c>
      <c r="K2361">
        <v>8.9753299069207398E-2</v>
      </c>
      <c r="L2361">
        <v>8.9737235188332098E-2</v>
      </c>
      <c r="M2361" s="19">
        <v>8.9662522665619401E-2</v>
      </c>
      <c r="N2361">
        <v>9.1165531585167603E-2</v>
      </c>
      <c r="O2361">
        <v>1.72544094137341E-3</v>
      </c>
      <c r="P2361">
        <v>9.2890972526540994E-2</v>
      </c>
      <c r="Q2361">
        <v>8.9440090643794198E-2</v>
      </c>
      <c r="R2361" s="6">
        <f t="shared" si="345"/>
        <v>0</v>
      </c>
      <c r="S2361" t="str">
        <f t="shared" si="346"/>
        <v>Lower</v>
      </c>
      <c r="T2361" t="str">
        <f t="shared" si="341"/>
        <v>Above</v>
      </c>
      <c r="U2361" t="str">
        <f t="shared" si="342"/>
        <v>Above</v>
      </c>
      <c r="V2361" t="str">
        <f t="shared" si="343"/>
        <v>Below</v>
      </c>
      <c r="W2361" t="str">
        <f t="shared" si="340"/>
        <v>Above</v>
      </c>
      <c r="X2361" t="str">
        <f t="shared" si="344"/>
        <v>Buy</v>
      </c>
      <c r="Y2361" t="str">
        <f t="shared" si="347"/>
        <v/>
      </c>
    </row>
    <row r="2362" spans="1:25" x14ac:dyDescent="0.3">
      <c r="A2362" s="2">
        <v>44460</v>
      </c>
      <c r="B2362">
        <v>17450.5</v>
      </c>
      <c r="C2362">
        <v>17578.349609375</v>
      </c>
      <c r="D2362">
        <v>17326.099609375</v>
      </c>
      <c r="E2362">
        <v>17562</v>
      </c>
      <c r="F2362">
        <v>1562</v>
      </c>
      <c r="G2362">
        <v>1568.65002441406</v>
      </c>
      <c r="H2362">
        <v>1528.94995117187</v>
      </c>
      <c r="I2362">
        <v>1551.94995117187</v>
      </c>
      <c r="J2362">
        <v>8.9510329216927795E-2</v>
      </c>
      <c r="K2362">
        <v>8.9237616686009005E-2</v>
      </c>
      <c r="L2362">
        <v>8.8245478534855801E-2</v>
      </c>
      <c r="M2362" s="19">
        <v>8.8369772871647503E-2</v>
      </c>
      <c r="N2362">
        <v>9.0963025869997105E-2</v>
      </c>
      <c r="O2362">
        <v>1.80625331827756E-3</v>
      </c>
      <c r="P2362">
        <v>9.2769279188274698E-2</v>
      </c>
      <c r="Q2362">
        <v>8.9156772551719499E-2</v>
      </c>
      <c r="R2362" s="6" t="str">
        <f t="shared" si="345"/>
        <v>Lower</v>
      </c>
      <c r="S2362" t="str">
        <f t="shared" si="346"/>
        <v>Lower</v>
      </c>
      <c r="T2362" t="str">
        <f t="shared" si="341"/>
        <v>Below</v>
      </c>
      <c r="U2362" t="str">
        <f t="shared" si="342"/>
        <v>Above</v>
      </c>
      <c r="V2362" t="str">
        <f t="shared" si="343"/>
        <v>Below</v>
      </c>
      <c r="W2362" t="str">
        <f t="shared" si="340"/>
        <v>Below</v>
      </c>
      <c r="X2362" t="str">
        <f t="shared" si="344"/>
        <v>Buy</v>
      </c>
      <c r="Y2362" t="str">
        <f t="shared" si="347"/>
        <v/>
      </c>
    </row>
    <row r="2363" spans="1:25" x14ac:dyDescent="0.3">
      <c r="A2363" s="2">
        <v>44461</v>
      </c>
      <c r="B2363">
        <v>17580.900390625</v>
      </c>
      <c r="C2363">
        <v>17610.44921875</v>
      </c>
      <c r="D2363">
        <v>17524</v>
      </c>
      <c r="E2363">
        <v>17546.650390625</v>
      </c>
      <c r="F2363">
        <v>1549</v>
      </c>
      <c r="G2363">
        <v>1550.15002441406</v>
      </c>
      <c r="H2363">
        <v>1530</v>
      </c>
      <c r="I2363">
        <v>1533.69995117187</v>
      </c>
      <c r="J2363">
        <v>8.8106977776064396E-2</v>
      </c>
      <c r="K2363">
        <v>8.8024445325540199E-2</v>
      </c>
      <c r="L2363">
        <v>8.7308833599634705E-2</v>
      </c>
      <c r="M2363" s="19">
        <v>8.74069931883589E-2</v>
      </c>
      <c r="N2363">
        <v>9.0644992012777204E-2</v>
      </c>
      <c r="O2363">
        <v>1.8459756674227201E-3</v>
      </c>
      <c r="P2363">
        <v>9.2490967680200001E-2</v>
      </c>
      <c r="Q2363">
        <v>8.8799016345354503E-2</v>
      </c>
      <c r="R2363" s="6" t="str">
        <f t="shared" si="345"/>
        <v>Lower</v>
      </c>
      <c r="S2363" t="str">
        <f t="shared" si="346"/>
        <v>Lower</v>
      </c>
      <c r="T2363" t="str">
        <f t="shared" si="341"/>
        <v>Below</v>
      </c>
      <c r="U2363" t="str">
        <f t="shared" si="342"/>
        <v>Above</v>
      </c>
      <c r="V2363" t="str">
        <f t="shared" si="343"/>
        <v>Below</v>
      </c>
      <c r="W2363" t="str">
        <f t="shared" si="340"/>
        <v>Below</v>
      </c>
      <c r="X2363" t="str">
        <f t="shared" si="344"/>
        <v>Buy</v>
      </c>
      <c r="Y2363" t="str">
        <f t="shared" si="347"/>
        <v/>
      </c>
    </row>
    <row r="2364" spans="1:25" x14ac:dyDescent="0.3">
      <c r="A2364" s="2">
        <v>44462</v>
      </c>
      <c r="B2364">
        <v>17670.849609375</v>
      </c>
      <c r="C2364">
        <v>17843.900390625</v>
      </c>
      <c r="D2364">
        <v>17646.55078125</v>
      </c>
      <c r="E2364">
        <v>17822.94921875</v>
      </c>
      <c r="F2364">
        <v>1542</v>
      </c>
      <c r="G2364">
        <v>1572</v>
      </c>
      <c r="H2364">
        <v>1542</v>
      </c>
      <c r="I2364">
        <v>1570</v>
      </c>
      <c r="J2364">
        <v>8.7262357729642803E-2</v>
      </c>
      <c r="K2364">
        <v>8.8097331053580197E-2</v>
      </c>
      <c r="L2364">
        <v>8.7382515660704693E-2</v>
      </c>
      <c r="M2364" s="19">
        <v>8.8088676050781606E-2</v>
      </c>
      <c r="N2364">
        <v>9.0368233280931007E-2</v>
      </c>
      <c r="O2364">
        <v>1.78994474347105E-3</v>
      </c>
      <c r="P2364">
        <v>9.2158178024402099E-2</v>
      </c>
      <c r="Q2364">
        <v>8.8578288537459998E-2</v>
      </c>
      <c r="R2364" s="6" t="str">
        <f t="shared" si="345"/>
        <v>Lower</v>
      </c>
      <c r="S2364" t="str">
        <f t="shared" si="346"/>
        <v>Lower</v>
      </c>
      <c r="T2364" t="str">
        <f t="shared" si="341"/>
        <v>Below</v>
      </c>
      <c r="U2364" t="str">
        <f t="shared" si="342"/>
        <v>Above</v>
      </c>
      <c r="V2364" t="str">
        <f t="shared" si="343"/>
        <v>Below</v>
      </c>
      <c r="W2364" t="str">
        <f t="shared" si="340"/>
        <v>Below</v>
      </c>
      <c r="X2364" t="str">
        <f t="shared" si="344"/>
        <v>Buy</v>
      </c>
      <c r="Y2364" t="str">
        <f t="shared" si="347"/>
        <v/>
      </c>
    </row>
    <row r="2365" spans="1:25" x14ac:dyDescent="0.3">
      <c r="A2365" s="2">
        <v>44463</v>
      </c>
      <c r="B2365">
        <v>17897.44921875</v>
      </c>
      <c r="C2365">
        <v>17947.650390625</v>
      </c>
      <c r="D2365">
        <v>17819.400390625</v>
      </c>
      <c r="E2365">
        <v>17853.19921875</v>
      </c>
      <c r="F2365">
        <v>1579</v>
      </c>
      <c r="G2365">
        <v>1607.94995117187</v>
      </c>
      <c r="H2365">
        <v>1575</v>
      </c>
      <c r="I2365">
        <v>1601.55004882812</v>
      </c>
      <c r="J2365">
        <v>8.8224862699751799E-2</v>
      </c>
      <c r="K2365">
        <v>8.9591111715202107E-2</v>
      </c>
      <c r="L2365">
        <v>8.8386812433297393E-2</v>
      </c>
      <c r="M2365" s="19">
        <v>8.9706613879383904E-2</v>
      </c>
      <c r="N2365">
        <v>9.0180818414362193E-2</v>
      </c>
      <c r="O2365">
        <v>1.6396696466811399E-3</v>
      </c>
      <c r="P2365">
        <v>9.1820488061043398E-2</v>
      </c>
      <c r="Q2365">
        <v>8.8541148767681099E-2</v>
      </c>
      <c r="R2365" s="6" t="str">
        <f t="shared" si="345"/>
        <v>Lower</v>
      </c>
      <c r="S2365" t="str">
        <f t="shared" si="346"/>
        <v>Lower</v>
      </c>
      <c r="T2365" t="str">
        <f t="shared" si="341"/>
        <v>Above</v>
      </c>
      <c r="U2365" t="str">
        <f t="shared" si="342"/>
        <v>Above</v>
      </c>
      <c r="V2365" t="str">
        <f t="shared" si="343"/>
        <v>Below</v>
      </c>
      <c r="W2365" t="str">
        <f t="shared" si="340"/>
        <v>Above</v>
      </c>
      <c r="X2365" t="str">
        <f t="shared" si="344"/>
        <v>Buy</v>
      </c>
      <c r="Y2365" t="str">
        <f t="shared" si="347"/>
        <v/>
      </c>
    </row>
    <row r="2366" spans="1:25" x14ac:dyDescent="0.3">
      <c r="A2366" s="2">
        <v>44466</v>
      </c>
      <c r="B2366">
        <v>17932.19921875</v>
      </c>
      <c r="C2366">
        <v>17943.5</v>
      </c>
      <c r="D2366">
        <v>17802.900390625</v>
      </c>
      <c r="E2366">
        <v>17855.099609375</v>
      </c>
      <c r="F2366">
        <v>1615.69995117187</v>
      </c>
      <c r="G2366">
        <v>1635.5</v>
      </c>
      <c r="H2366">
        <v>1608</v>
      </c>
      <c r="I2366">
        <v>1625.09997558593</v>
      </c>
      <c r="J2366">
        <v>9.01004908244879E-2</v>
      </c>
      <c r="K2366">
        <v>9.1147212082369602E-2</v>
      </c>
      <c r="L2366">
        <v>9.0322361228666506E-2</v>
      </c>
      <c r="M2366" s="19">
        <v>9.1016012855658399E-2</v>
      </c>
      <c r="N2366">
        <v>9.0096984262027294E-2</v>
      </c>
      <c r="O2366">
        <v>1.54458770504296E-3</v>
      </c>
      <c r="P2366">
        <v>9.1641571967070304E-2</v>
      </c>
      <c r="Q2366">
        <v>8.8552396556984395E-2</v>
      </c>
      <c r="R2366" s="6">
        <f t="shared" si="345"/>
        <v>0</v>
      </c>
      <c r="S2366" t="str">
        <f t="shared" si="346"/>
        <v>Lower</v>
      </c>
      <c r="T2366" t="str">
        <f t="shared" si="341"/>
        <v>Above</v>
      </c>
      <c r="U2366" t="str">
        <f t="shared" si="342"/>
        <v>Above</v>
      </c>
      <c r="V2366" t="str">
        <f t="shared" si="343"/>
        <v>Below</v>
      </c>
      <c r="W2366" t="str">
        <f t="shared" si="340"/>
        <v>Above</v>
      </c>
      <c r="X2366" t="str">
        <f t="shared" si="344"/>
        <v>Buy</v>
      </c>
      <c r="Y2366" t="str">
        <f t="shared" si="347"/>
        <v/>
      </c>
    </row>
    <row r="2367" spans="1:25" x14ac:dyDescent="0.3">
      <c r="A2367" s="2">
        <v>44467</v>
      </c>
      <c r="B2367">
        <v>17906.44921875</v>
      </c>
      <c r="C2367">
        <v>17912.849609375</v>
      </c>
      <c r="D2367">
        <v>17576.099609375</v>
      </c>
      <c r="E2367">
        <v>17748.599609375</v>
      </c>
      <c r="F2367">
        <v>1632</v>
      </c>
      <c r="G2367">
        <v>1632</v>
      </c>
      <c r="H2367">
        <v>1582</v>
      </c>
      <c r="I2367">
        <v>1615.05004882812</v>
      </c>
      <c r="J2367">
        <v>9.1140347260534396E-2</v>
      </c>
      <c r="K2367">
        <v>9.1107782155769507E-2</v>
      </c>
      <c r="L2367">
        <v>9.0008593212351204E-2</v>
      </c>
      <c r="M2367" s="19">
        <v>9.0995914290332894E-2</v>
      </c>
      <c r="N2367">
        <v>9.0015496247430299E-2</v>
      </c>
      <c r="O2367">
        <v>1.4438666457313599E-3</v>
      </c>
      <c r="P2367">
        <v>9.14593628931617E-2</v>
      </c>
      <c r="Q2367">
        <v>8.8571629601698995E-2</v>
      </c>
      <c r="R2367" s="6">
        <f t="shared" si="345"/>
        <v>0</v>
      </c>
      <c r="S2367" t="str">
        <f t="shared" si="346"/>
        <v>Lower</v>
      </c>
      <c r="T2367" t="str">
        <f t="shared" si="341"/>
        <v>Above</v>
      </c>
      <c r="U2367" t="str">
        <f t="shared" si="342"/>
        <v>Above</v>
      </c>
      <c r="V2367" t="str">
        <f t="shared" si="343"/>
        <v>Below</v>
      </c>
      <c r="W2367" t="str">
        <f t="shared" si="340"/>
        <v>Above</v>
      </c>
      <c r="X2367" t="str">
        <f t="shared" si="344"/>
        <v>Buy</v>
      </c>
      <c r="Y2367" t="str">
        <f t="shared" si="347"/>
        <v/>
      </c>
    </row>
    <row r="2368" spans="1:25" x14ac:dyDescent="0.3">
      <c r="A2368" s="2">
        <v>44468</v>
      </c>
      <c r="B2368">
        <v>17657.94921875</v>
      </c>
      <c r="C2368">
        <v>17781.75</v>
      </c>
      <c r="D2368">
        <v>17608.150390625</v>
      </c>
      <c r="E2368">
        <v>17711.30078125</v>
      </c>
      <c r="F2368">
        <v>1597</v>
      </c>
      <c r="G2368">
        <v>1606.59997558593</v>
      </c>
      <c r="H2368">
        <v>1585.15002441406</v>
      </c>
      <c r="I2368">
        <v>1593.84997558593</v>
      </c>
      <c r="J2368">
        <v>9.0440853590417702E-2</v>
      </c>
      <c r="K2368">
        <v>9.03510608115589E-2</v>
      </c>
      <c r="L2368">
        <v>9.0023653208802304E-2</v>
      </c>
      <c r="M2368" s="19">
        <v>8.99905656434484E-2</v>
      </c>
      <c r="N2368">
        <v>8.9899738411859803E-2</v>
      </c>
      <c r="O2368">
        <v>1.3396337933300399E-3</v>
      </c>
      <c r="P2368">
        <v>9.1239372205189906E-2</v>
      </c>
      <c r="Q2368">
        <v>8.8560104618529797E-2</v>
      </c>
      <c r="R2368" s="6">
        <f t="shared" si="345"/>
        <v>0</v>
      </c>
      <c r="S2368" t="str">
        <f t="shared" si="346"/>
        <v>Lower</v>
      </c>
      <c r="T2368" t="str">
        <f t="shared" si="341"/>
        <v>Above</v>
      </c>
      <c r="U2368" t="str">
        <f t="shared" si="342"/>
        <v>Above</v>
      </c>
      <c r="V2368" t="str">
        <f t="shared" si="343"/>
        <v>Below</v>
      </c>
      <c r="W2368" t="str">
        <f t="shared" si="340"/>
        <v>Above</v>
      </c>
      <c r="X2368" t="str">
        <f t="shared" si="344"/>
        <v>Buy</v>
      </c>
      <c r="Y2368" t="str">
        <f t="shared" si="347"/>
        <v/>
      </c>
    </row>
    <row r="2369" spans="1:25" x14ac:dyDescent="0.3">
      <c r="A2369" s="2">
        <v>44469</v>
      </c>
      <c r="B2369">
        <v>17718.900390625</v>
      </c>
      <c r="C2369">
        <v>17742.150390625</v>
      </c>
      <c r="D2369">
        <v>17585.349609375</v>
      </c>
      <c r="E2369">
        <v>17618.150390625</v>
      </c>
      <c r="F2369">
        <v>1586</v>
      </c>
      <c r="G2369">
        <v>1606.34997558593</v>
      </c>
      <c r="H2369">
        <v>1583.09997558593</v>
      </c>
      <c r="I2369">
        <v>1594.94995117187</v>
      </c>
      <c r="J2369">
        <v>8.9508940455421598E-2</v>
      </c>
      <c r="K2369">
        <v>9.0538629208933796E-2</v>
      </c>
      <c r="L2369">
        <v>9.0023798829792001E-2</v>
      </c>
      <c r="M2369" s="19">
        <v>9.0528796485957005E-2</v>
      </c>
      <c r="N2369">
        <v>8.9802505077279299E-2</v>
      </c>
      <c r="O2369">
        <v>1.20700420285105E-3</v>
      </c>
      <c r="P2369">
        <v>9.1009509280130393E-2</v>
      </c>
      <c r="Q2369">
        <v>8.8595500874428204E-2</v>
      </c>
      <c r="R2369" s="6">
        <f t="shared" si="345"/>
        <v>0</v>
      </c>
      <c r="S2369" t="str">
        <f t="shared" si="346"/>
        <v>Lower</v>
      </c>
      <c r="T2369" t="str">
        <f t="shared" si="341"/>
        <v>Above</v>
      </c>
      <c r="U2369" t="str">
        <f t="shared" si="342"/>
        <v>Above</v>
      </c>
      <c r="V2369" t="str">
        <f t="shared" si="343"/>
        <v>Below</v>
      </c>
      <c r="W2369" t="str">
        <f t="shared" si="340"/>
        <v>Above</v>
      </c>
      <c r="X2369" t="str">
        <f t="shared" si="344"/>
        <v>Buy</v>
      </c>
      <c r="Y2369" t="str">
        <f t="shared" si="347"/>
        <v/>
      </c>
    </row>
    <row r="2370" spans="1:25" x14ac:dyDescent="0.3">
      <c r="A2370" s="2">
        <v>44470</v>
      </c>
      <c r="B2370">
        <v>17531.900390625</v>
      </c>
      <c r="C2370">
        <v>17557.150390625</v>
      </c>
      <c r="D2370">
        <v>17452.900390625</v>
      </c>
      <c r="E2370">
        <v>17532.05078125</v>
      </c>
      <c r="F2370">
        <v>1583</v>
      </c>
      <c r="G2370">
        <v>1589</v>
      </c>
      <c r="H2370">
        <v>1565.25</v>
      </c>
      <c r="I2370">
        <v>1582.69995117187</v>
      </c>
      <c r="J2370">
        <v>9.0292550421202003E-2</v>
      </c>
      <c r="K2370">
        <v>9.0504436349105793E-2</v>
      </c>
      <c r="L2370">
        <v>8.9684233850368403E-2</v>
      </c>
      <c r="M2370" s="19">
        <v>9.0274661585199395E-2</v>
      </c>
      <c r="N2370">
        <v>8.9706205274197801E-2</v>
      </c>
      <c r="O2370">
        <v>1.0752391838675501E-3</v>
      </c>
      <c r="P2370">
        <v>9.0781444458065297E-2</v>
      </c>
      <c r="Q2370">
        <v>8.8630966090330193E-2</v>
      </c>
      <c r="R2370" s="6">
        <f t="shared" si="345"/>
        <v>0</v>
      </c>
      <c r="S2370" t="str">
        <f t="shared" si="346"/>
        <v>Lower</v>
      </c>
      <c r="T2370" t="str">
        <f t="shared" si="341"/>
        <v>Above</v>
      </c>
      <c r="U2370" t="str">
        <f t="shared" si="342"/>
        <v>Above</v>
      </c>
      <c r="V2370" t="str">
        <f t="shared" si="343"/>
        <v>Below</v>
      </c>
      <c r="W2370" t="str">
        <f t="shared" si="340"/>
        <v>Above</v>
      </c>
      <c r="X2370" t="str">
        <f t="shared" si="344"/>
        <v>Buy</v>
      </c>
      <c r="Y2370" t="str">
        <f t="shared" si="347"/>
        <v/>
      </c>
    </row>
    <row r="2371" spans="1:25" x14ac:dyDescent="0.3">
      <c r="A2371" s="2">
        <v>44473</v>
      </c>
      <c r="B2371">
        <v>17615.55078125</v>
      </c>
      <c r="C2371">
        <v>17750.900390625</v>
      </c>
      <c r="D2371">
        <v>17581.349609375</v>
      </c>
      <c r="E2371">
        <v>17691.25</v>
      </c>
      <c r="F2371">
        <v>1589</v>
      </c>
      <c r="G2371">
        <v>1601.34997558593</v>
      </c>
      <c r="H2371">
        <v>1583.59997558593</v>
      </c>
      <c r="I2371">
        <v>1585.75</v>
      </c>
      <c r="J2371">
        <v>9.0204389276963795E-2</v>
      </c>
      <c r="K2371">
        <v>9.0212323901703403E-2</v>
      </c>
      <c r="L2371">
        <v>9.0072719715527702E-2</v>
      </c>
      <c r="M2371" s="19">
        <v>8.9634706422666494E-2</v>
      </c>
      <c r="N2371">
        <v>8.9639087919310995E-2</v>
      </c>
      <c r="O2371">
        <v>1.0327940840852601E-3</v>
      </c>
      <c r="P2371">
        <v>9.0671882003396306E-2</v>
      </c>
      <c r="Q2371">
        <v>8.8606293835225697E-2</v>
      </c>
      <c r="R2371" s="6">
        <f t="shared" si="345"/>
        <v>0</v>
      </c>
      <c r="S2371" t="str">
        <f t="shared" si="346"/>
        <v>Lower</v>
      </c>
      <c r="T2371" t="str">
        <f t="shared" si="341"/>
        <v>Above</v>
      </c>
      <c r="U2371" t="str">
        <f t="shared" si="342"/>
        <v>Above</v>
      </c>
      <c r="V2371" t="str">
        <f t="shared" si="343"/>
        <v>Below</v>
      </c>
      <c r="W2371" t="str">
        <f t="shared" ref="W2371:W2434" si="348">IF(S2371=0,"",IF(S2371="Upper",IF(M2371&lt;=P2371,"Below","Above"),IF(M2371&gt;=Q2371,"Above","Below")))</f>
        <v>Above</v>
      </c>
      <c r="X2371" t="str">
        <f t="shared" si="344"/>
        <v>Buy</v>
      </c>
      <c r="Y2371" t="str">
        <f t="shared" si="347"/>
        <v/>
      </c>
    </row>
    <row r="2372" spans="1:25" x14ac:dyDescent="0.3">
      <c r="A2372" s="2">
        <v>44474</v>
      </c>
      <c r="B2372">
        <v>17661.349609375</v>
      </c>
      <c r="C2372">
        <v>17833.44921875</v>
      </c>
      <c r="D2372">
        <v>17640.900390625</v>
      </c>
      <c r="E2372">
        <v>17822.30078125</v>
      </c>
      <c r="F2372">
        <v>1592</v>
      </c>
      <c r="G2372">
        <v>1597.5</v>
      </c>
      <c r="H2372">
        <v>1576.25</v>
      </c>
      <c r="I2372">
        <v>1595.44995117187</v>
      </c>
      <c r="J2372">
        <v>9.0140336679306404E-2</v>
      </c>
      <c r="K2372">
        <v>8.9578857146737204E-2</v>
      </c>
      <c r="L2372">
        <v>8.9352015208797098E-2</v>
      </c>
      <c r="M2372" s="19">
        <v>8.9519864508760399E-2</v>
      </c>
      <c r="N2372">
        <v>8.9610195944139506E-2</v>
      </c>
      <c r="O2372">
        <v>1.02735734977757E-3</v>
      </c>
      <c r="P2372">
        <v>9.0637553293917095E-2</v>
      </c>
      <c r="Q2372">
        <v>8.8582838594361904E-2</v>
      </c>
      <c r="R2372" s="6">
        <f t="shared" si="345"/>
        <v>0</v>
      </c>
      <c r="S2372" t="str">
        <f t="shared" si="346"/>
        <v>Lower</v>
      </c>
      <c r="T2372" t="str">
        <f t="shared" si="341"/>
        <v>Above</v>
      </c>
      <c r="U2372" t="str">
        <f t="shared" si="342"/>
        <v>Above</v>
      </c>
      <c r="V2372" t="str">
        <f t="shared" si="343"/>
        <v>Below</v>
      </c>
      <c r="W2372" t="str">
        <f t="shared" si="348"/>
        <v>Above</v>
      </c>
      <c r="X2372" t="str">
        <f t="shared" si="344"/>
        <v>Buy</v>
      </c>
      <c r="Y2372" t="str">
        <f t="shared" si="347"/>
        <v/>
      </c>
    </row>
    <row r="2373" spans="1:25" x14ac:dyDescent="0.3">
      <c r="A2373" s="2">
        <v>44475</v>
      </c>
      <c r="B2373">
        <v>17861.5</v>
      </c>
      <c r="C2373">
        <v>17884.599609375</v>
      </c>
      <c r="D2373">
        <v>17613.150390625</v>
      </c>
      <c r="E2373">
        <v>17646</v>
      </c>
      <c r="F2373">
        <v>1596</v>
      </c>
      <c r="G2373">
        <v>1626.84997558593</v>
      </c>
      <c r="H2373">
        <v>1587</v>
      </c>
      <c r="I2373">
        <v>1614.90002441406</v>
      </c>
      <c r="J2373">
        <v>8.9354197575791494E-2</v>
      </c>
      <c r="K2373">
        <v>9.0963734784040198E-2</v>
      </c>
      <c r="L2373">
        <v>9.01031311720768E-2</v>
      </c>
      <c r="M2373" s="19">
        <v>9.1516492373005895E-2</v>
      </c>
      <c r="N2373">
        <v>8.9666837873754096E-2</v>
      </c>
      <c r="O2373">
        <v>1.1008456616486101E-3</v>
      </c>
      <c r="P2373">
        <v>9.0767683535402793E-2</v>
      </c>
      <c r="Q2373">
        <v>8.8565992212105496E-2</v>
      </c>
      <c r="R2373" s="6" t="str">
        <f t="shared" si="345"/>
        <v>Upper</v>
      </c>
      <c r="S2373" t="str">
        <f t="shared" si="346"/>
        <v>Upper</v>
      </c>
      <c r="T2373" t="str">
        <f t="shared" ref="T2373:T2436" si="349">IF(M2373&gt;=Q2373,"Above","Below")</f>
        <v>Above</v>
      </c>
      <c r="U2373" t="str">
        <f t="shared" ref="U2373:U2436" si="350">IF(M2373&gt;=O2373,"Above","Below")</f>
        <v>Above</v>
      </c>
      <c r="V2373" t="str">
        <f t="shared" ref="V2373:V2436" si="351">IF(M2373&gt;=P2373,"Above","Below")</f>
        <v>Above</v>
      </c>
      <c r="W2373" t="str">
        <f t="shared" si="348"/>
        <v>Above</v>
      </c>
      <c r="X2373" t="str">
        <f t="shared" ref="X2373:X2436" si="352">+IF(AND(S2373="Upper",V2373="Below"),"Sell",IF(AND(S2373="Lower",T2373="Above"),"Buy",X2372))</f>
        <v>Buy</v>
      </c>
      <c r="Y2373" t="str">
        <f t="shared" si="347"/>
        <v/>
      </c>
    </row>
    <row r="2374" spans="1:25" x14ac:dyDescent="0.3">
      <c r="A2374" s="2">
        <v>44476</v>
      </c>
      <c r="B2374">
        <v>17810.55078125</v>
      </c>
      <c r="C2374">
        <v>17857.55078125</v>
      </c>
      <c r="D2374">
        <v>17763.80078125</v>
      </c>
      <c r="E2374">
        <v>17790.349609375</v>
      </c>
      <c r="F2374">
        <v>1626.59997558593</v>
      </c>
      <c r="G2374">
        <v>1627.69995117187</v>
      </c>
      <c r="H2374">
        <v>1607</v>
      </c>
      <c r="I2374">
        <v>1610.5</v>
      </c>
      <c r="J2374">
        <v>9.1327887360919499E-2</v>
      </c>
      <c r="K2374">
        <v>9.1149115078027407E-2</v>
      </c>
      <c r="L2374">
        <v>9.0464874031700199E-2</v>
      </c>
      <c r="M2374" s="19">
        <v>9.0526607703724504E-2</v>
      </c>
      <c r="N2374">
        <v>8.9651144965616103E-2</v>
      </c>
      <c r="O2374">
        <v>1.08536286419573E-3</v>
      </c>
      <c r="P2374">
        <v>9.0736507829811797E-2</v>
      </c>
      <c r="Q2374">
        <v>8.8565782101420298E-2</v>
      </c>
      <c r="R2374" s="6" t="str">
        <f t="shared" si="345"/>
        <v>Upper</v>
      </c>
      <c r="S2374" t="str">
        <f t="shared" si="346"/>
        <v>Upper</v>
      </c>
      <c r="T2374" t="str">
        <f t="shared" si="349"/>
        <v>Above</v>
      </c>
      <c r="U2374" t="str">
        <f t="shared" si="350"/>
        <v>Above</v>
      </c>
      <c r="V2374" t="str">
        <f t="shared" si="351"/>
        <v>Below</v>
      </c>
      <c r="W2374" t="str">
        <f t="shared" si="348"/>
        <v>Below</v>
      </c>
      <c r="X2374" t="str">
        <f t="shared" si="352"/>
        <v>Sell</v>
      </c>
      <c r="Y2374" t="str">
        <f t="shared" si="347"/>
        <v>Sell</v>
      </c>
    </row>
    <row r="2375" spans="1:25" x14ac:dyDescent="0.3">
      <c r="A2375" s="2">
        <v>44477</v>
      </c>
      <c r="B2375">
        <v>17886.849609375</v>
      </c>
      <c r="C2375">
        <v>17941.849609375</v>
      </c>
      <c r="D2375">
        <v>17840.349609375</v>
      </c>
      <c r="E2375">
        <v>17895.19921875</v>
      </c>
      <c r="F2375">
        <v>1612</v>
      </c>
      <c r="G2375">
        <v>1622</v>
      </c>
      <c r="H2375">
        <v>1600.15002441406</v>
      </c>
      <c r="I2375">
        <v>1602.65002441406</v>
      </c>
      <c r="J2375">
        <v>9.0122074887637293E-2</v>
      </c>
      <c r="K2375">
        <v>9.0403165521600895E-2</v>
      </c>
      <c r="L2375">
        <v>8.96927503916847E-2</v>
      </c>
      <c r="M2375" s="19">
        <v>8.9557540255537194E-2</v>
      </c>
      <c r="N2375">
        <v>8.9613570892174699E-2</v>
      </c>
      <c r="O2375">
        <v>1.07434097754647E-3</v>
      </c>
      <c r="P2375">
        <v>9.0687911869721097E-2</v>
      </c>
      <c r="Q2375">
        <v>8.8539229914628204E-2</v>
      </c>
      <c r="R2375" s="6">
        <f t="shared" si="345"/>
        <v>0</v>
      </c>
      <c r="S2375" t="str">
        <f t="shared" si="346"/>
        <v>Upper</v>
      </c>
      <c r="T2375" t="str">
        <f t="shared" si="349"/>
        <v>Above</v>
      </c>
      <c r="U2375" t="str">
        <f t="shared" si="350"/>
        <v>Above</v>
      </c>
      <c r="V2375" t="str">
        <f t="shared" si="351"/>
        <v>Below</v>
      </c>
      <c r="W2375" t="str">
        <f t="shared" si="348"/>
        <v>Below</v>
      </c>
      <c r="X2375" t="str">
        <f t="shared" si="352"/>
        <v>Sell</v>
      </c>
      <c r="Y2375" t="str">
        <f t="shared" si="347"/>
        <v/>
      </c>
    </row>
    <row r="2376" spans="1:25" x14ac:dyDescent="0.3">
      <c r="A2376" s="2">
        <v>44480</v>
      </c>
      <c r="B2376">
        <v>17867.55078125</v>
      </c>
      <c r="C2376">
        <v>18041.94921875</v>
      </c>
      <c r="D2376">
        <v>17839.099609375</v>
      </c>
      <c r="E2376">
        <v>17945.94921875</v>
      </c>
      <c r="F2376">
        <v>1599.90002441406</v>
      </c>
      <c r="G2376">
        <v>1645</v>
      </c>
      <c r="H2376">
        <v>1599</v>
      </c>
      <c r="I2376">
        <v>1633.80004882812</v>
      </c>
      <c r="J2376">
        <v>8.9542212248417297E-2</v>
      </c>
      <c r="K2376">
        <v>9.1176401177897201E-2</v>
      </c>
      <c r="L2376">
        <v>8.96345687289999E-2</v>
      </c>
      <c r="M2376" s="19">
        <v>9.1040046358825302E-2</v>
      </c>
      <c r="N2376">
        <v>8.9684089228839498E-2</v>
      </c>
      <c r="O2376">
        <v>1.1207393761127099E-3</v>
      </c>
      <c r="P2376">
        <v>9.0804828604952204E-2</v>
      </c>
      <c r="Q2376">
        <v>8.8563349852726805E-2</v>
      </c>
      <c r="R2376" s="6" t="str">
        <f t="shared" si="345"/>
        <v>Upper</v>
      </c>
      <c r="S2376" t="str">
        <f t="shared" si="346"/>
        <v>Upper</v>
      </c>
      <c r="T2376" t="str">
        <f t="shared" si="349"/>
        <v>Above</v>
      </c>
      <c r="U2376" t="str">
        <f t="shared" si="350"/>
        <v>Above</v>
      </c>
      <c r="V2376" t="str">
        <f t="shared" si="351"/>
        <v>Above</v>
      </c>
      <c r="W2376" t="str">
        <f t="shared" si="348"/>
        <v>Above</v>
      </c>
      <c r="X2376" t="str">
        <f t="shared" si="352"/>
        <v>Sell</v>
      </c>
      <c r="Y2376" t="str">
        <f t="shared" si="347"/>
        <v/>
      </c>
    </row>
    <row r="2377" spans="1:25" x14ac:dyDescent="0.3">
      <c r="A2377" s="2">
        <v>44481</v>
      </c>
      <c r="B2377">
        <v>17915.80078125</v>
      </c>
      <c r="C2377">
        <v>18008.650390625</v>
      </c>
      <c r="D2377">
        <v>17864.94921875</v>
      </c>
      <c r="E2377">
        <v>17991.94921875</v>
      </c>
      <c r="F2377">
        <v>1625</v>
      </c>
      <c r="G2377">
        <v>1641.55004882812</v>
      </c>
      <c r="H2377">
        <v>1625</v>
      </c>
      <c r="I2377">
        <v>1629.59997558593</v>
      </c>
      <c r="J2377">
        <v>9.0702057911955694E-2</v>
      </c>
      <c r="K2377">
        <v>9.1153418674987899E-2</v>
      </c>
      <c r="L2377">
        <v>9.09602361642593E-2</v>
      </c>
      <c r="M2377" s="19">
        <v>9.0573842543290303E-2</v>
      </c>
      <c r="N2377">
        <v>8.9757804230491595E-2</v>
      </c>
      <c r="O2377">
        <v>1.1287246249222201E-3</v>
      </c>
      <c r="P2377">
        <v>9.0886528855413803E-2</v>
      </c>
      <c r="Q2377">
        <v>8.8629079605569303E-2</v>
      </c>
      <c r="R2377" s="6" t="str">
        <f t="shared" ref="R2377:R2440" si="353">IF(OR(M2377&lt;=Q2377,L2377&lt;=Q2377),"Lower",IF(OR(M2377&gt;=P2377,K2377&gt;=P2377),"Upper",0))</f>
        <v>Upper</v>
      </c>
      <c r="S2377" t="str">
        <f t="shared" si="346"/>
        <v>Upper</v>
      </c>
      <c r="T2377" t="str">
        <f t="shared" si="349"/>
        <v>Above</v>
      </c>
      <c r="U2377" t="str">
        <f t="shared" si="350"/>
        <v>Above</v>
      </c>
      <c r="V2377" t="str">
        <f t="shared" si="351"/>
        <v>Below</v>
      </c>
      <c r="W2377" t="str">
        <f t="shared" si="348"/>
        <v>Below</v>
      </c>
      <c r="X2377" t="str">
        <f t="shared" si="352"/>
        <v>Sell</v>
      </c>
      <c r="Y2377" t="str">
        <f t="shared" si="347"/>
        <v/>
      </c>
    </row>
    <row r="2378" spans="1:25" x14ac:dyDescent="0.3">
      <c r="A2378" s="2">
        <v>44482</v>
      </c>
      <c r="B2378">
        <v>18097.849609375</v>
      </c>
      <c r="C2378">
        <v>18197.80078125</v>
      </c>
      <c r="D2378">
        <v>18050.75</v>
      </c>
      <c r="E2378">
        <v>18161.75</v>
      </c>
      <c r="F2378">
        <v>1637</v>
      </c>
      <c r="G2378">
        <v>1648</v>
      </c>
      <c r="H2378">
        <v>1630</v>
      </c>
      <c r="I2378">
        <v>1639.40002441406</v>
      </c>
      <c r="J2378">
        <v>9.0452735288064495E-2</v>
      </c>
      <c r="K2378">
        <v>9.0560393522826493E-2</v>
      </c>
      <c r="L2378">
        <v>9.0300957023946304E-2</v>
      </c>
      <c r="M2378" s="19">
        <v>9.0266633139100702E-2</v>
      </c>
      <c r="N2378">
        <v>8.9856613405847496E-2</v>
      </c>
      <c r="O2378">
        <v>1.07890974640805E-3</v>
      </c>
      <c r="P2378">
        <v>9.0935523152255504E-2</v>
      </c>
      <c r="Q2378">
        <v>8.8777703659439405E-2</v>
      </c>
      <c r="R2378" s="6">
        <f t="shared" si="353"/>
        <v>0</v>
      </c>
      <c r="S2378" t="str">
        <f t="shared" si="346"/>
        <v>Upper</v>
      </c>
      <c r="T2378" t="str">
        <f t="shared" si="349"/>
        <v>Above</v>
      </c>
      <c r="U2378" t="str">
        <f t="shared" si="350"/>
        <v>Above</v>
      </c>
      <c r="V2378" t="str">
        <f t="shared" si="351"/>
        <v>Below</v>
      </c>
      <c r="W2378" t="str">
        <f t="shared" si="348"/>
        <v>Below</v>
      </c>
      <c r="X2378" t="str">
        <f t="shared" si="352"/>
        <v>Sell</v>
      </c>
      <c r="Y2378" t="str">
        <f t="shared" si="347"/>
        <v/>
      </c>
    </row>
    <row r="2379" spans="1:25" x14ac:dyDescent="0.3">
      <c r="A2379" s="2">
        <v>44483</v>
      </c>
      <c r="B2379">
        <v>18272.849609375</v>
      </c>
      <c r="C2379">
        <v>18350.75</v>
      </c>
      <c r="D2379">
        <v>18248.69921875</v>
      </c>
      <c r="E2379">
        <v>18338.55078125</v>
      </c>
      <c r="F2379">
        <v>1638</v>
      </c>
      <c r="G2379">
        <v>1690</v>
      </c>
      <c r="H2379">
        <v>1638</v>
      </c>
      <c r="I2379">
        <v>1687.40002441406</v>
      </c>
      <c r="J2379">
        <v>8.9641190893379505E-2</v>
      </c>
      <c r="K2379">
        <v>9.2094328569676906E-2</v>
      </c>
      <c r="L2379">
        <v>8.9759822350351598E-2</v>
      </c>
      <c r="M2379" s="19">
        <v>9.2013815297734503E-2</v>
      </c>
      <c r="N2379">
        <v>9.0033043836714899E-2</v>
      </c>
      <c r="O2379">
        <v>1.1301394472409501E-3</v>
      </c>
      <c r="P2379">
        <v>9.1163183283955798E-2</v>
      </c>
      <c r="Q2379">
        <v>8.8902904389473902E-2</v>
      </c>
      <c r="R2379" s="6" t="str">
        <f t="shared" si="353"/>
        <v>Upper</v>
      </c>
      <c r="S2379" t="str">
        <f t="shared" si="346"/>
        <v>Upper</v>
      </c>
      <c r="T2379" t="str">
        <f t="shared" si="349"/>
        <v>Above</v>
      </c>
      <c r="U2379" t="str">
        <f t="shared" si="350"/>
        <v>Above</v>
      </c>
      <c r="V2379" t="str">
        <f t="shared" si="351"/>
        <v>Above</v>
      </c>
      <c r="W2379" t="str">
        <f t="shared" si="348"/>
        <v>Above</v>
      </c>
      <c r="X2379" t="str">
        <f t="shared" si="352"/>
        <v>Sell</v>
      </c>
      <c r="Y2379" t="str">
        <f t="shared" si="347"/>
        <v/>
      </c>
    </row>
    <row r="2380" spans="1:25" x14ac:dyDescent="0.3">
      <c r="A2380" s="2">
        <v>44487</v>
      </c>
      <c r="B2380">
        <v>18500.099609375</v>
      </c>
      <c r="C2380">
        <v>18543.150390625</v>
      </c>
      <c r="D2380">
        <v>18445.30078125</v>
      </c>
      <c r="E2380">
        <v>18477.05078125</v>
      </c>
      <c r="F2380">
        <v>1705</v>
      </c>
      <c r="G2380">
        <v>1725</v>
      </c>
      <c r="H2380">
        <v>1667.05004882812</v>
      </c>
      <c r="I2380">
        <v>1670.30004882812</v>
      </c>
      <c r="J2380">
        <v>9.2161665936976001E-2</v>
      </c>
      <c r="K2380">
        <v>9.3026263804241199E-2</v>
      </c>
      <c r="L2380">
        <v>9.0378035500657802E-2</v>
      </c>
      <c r="M2380" s="19">
        <v>9.0398628471763401E-2</v>
      </c>
      <c r="N2380">
        <v>9.00544353295398E-2</v>
      </c>
      <c r="O2380">
        <v>1.1329447882788501E-3</v>
      </c>
      <c r="P2380">
        <v>9.1187380117818698E-2</v>
      </c>
      <c r="Q2380">
        <v>8.8921490541260903E-2</v>
      </c>
      <c r="R2380" s="6" t="str">
        <f t="shared" si="353"/>
        <v>Upper</v>
      </c>
      <c r="S2380" t="str">
        <f t="shared" ref="S2380:S2443" si="354">+IF(R2380=0,S2379,R2380)</f>
        <v>Upper</v>
      </c>
      <c r="T2380" t="str">
        <f t="shared" si="349"/>
        <v>Above</v>
      </c>
      <c r="U2380" t="str">
        <f t="shared" si="350"/>
        <v>Above</v>
      </c>
      <c r="V2380" t="str">
        <f t="shared" si="351"/>
        <v>Below</v>
      </c>
      <c r="W2380" t="str">
        <f t="shared" si="348"/>
        <v>Below</v>
      </c>
      <c r="X2380" t="str">
        <f t="shared" si="352"/>
        <v>Sell</v>
      </c>
      <c r="Y2380" t="str">
        <f t="shared" si="347"/>
        <v/>
      </c>
    </row>
    <row r="2381" spans="1:25" x14ac:dyDescent="0.3">
      <c r="A2381" s="2">
        <v>44488</v>
      </c>
      <c r="B2381">
        <v>18602.349609375</v>
      </c>
      <c r="C2381">
        <v>18604.44921875</v>
      </c>
      <c r="D2381">
        <v>18377.69921875</v>
      </c>
      <c r="E2381">
        <v>18418.75</v>
      </c>
      <c r="F2381">
        <v>1675.44995117187</v>
      </c>
      <c r="G2381">
        <v>1692.44995117187</v>
      </c>
      <c r="H2381">
        <v>1671</v>
      </c>
      <c r="I2381">
        <v>1688.69995117187</v>
      </c>
      <c r="J2381">
        <v>9.0066576876261906E-2</v>
      </c>
      <c r="K2381">
        <v>9.0970172310512895E-2</v>
      </c>
      <c r="L2381">
        <v>9.0925418906363797E-2</v>
      </c>
      <c r="M2381" s="19">
        <v>9.1683743531557504E-2</v>
      </c>
      <c r="N2381">
        <v>9.0155496372836694E-2</v>
      </c>
      <c r="O2381">
        <v>1.1850937552085499E-3</v>
      </c>
      <c r="P2381">
        <v>9.1340590128045296E-2</v>
      </c>
      <c r="Q2381">
        <v>8.8970402617628203E-2</v>
      </c>
      <c r="R2381" s="6" t="str">
        <f t="shared" si="353"/>
        <v>Upper</v>
      </c>
      <c r="S2381" t="str">
        <f t="shared" si="354"/>
        <v>Upper</v>
      </c>
      <c r="T2381" t="str">
        <f t="shared" si="349"/>
        <v>Above</v>
      </c>
      <c r="U2381" t="str">
        <f t="shared" si="350"/>
        <v>Above</v>
      </c>
      <c r="V2381" t="str">
        <f t="shared" si="351"/>
        <v>Above</v>
      </c>
      <c r="W2381" t="str">
        <f t="shared" si="348"/>
        <v>Above</v>
      </c>
      <c r="X2381" t="str">
        <f t="shared" si="352"/>
        <v>Sell</v>
      </c>
      <c r="Y2381" t="str">
        <f t="shared" si="347"/>
        <v/>
      </c>
    </row>
    <row r="2382" spans="1:25" x14ac:dyDescent="0.3">
      <c r="A2382" s="2">
        <v>44489</v>
      </c>
      <c r="B2382">
        <v>18439.900390625</v>
      </c>
      <c r="C2382">
        <v>18458.30078125</v>
      </c>
      <c r="D2382">
        <v>18209.349609375</v>
      </c>
      <c r="E2382">
        <v>18266.599609375</v>
      </c>
      <c r="F2382">
        <v>1689.09997558593</v>
      </c>
      <c r="G2382">
        <v>1698.75</v>
      </c>
      <c r="H2382">
        <v>1664.44995117187</v>
      </c>
      <c r="I2382">
        <v>1673.84997558593</v>
      </c>
      <c r="J2382">
        <v>9.1600276563570199E-2</v>
      </c>
      <c r="K2382">
        <v>9.2031765010872194E-2</v>
      </c>
      <c r="L2382">
        <v>9.1406337232107407E-2</v>
      </c>
      <c r="M2382" s="19">
        <v>9.1634459142951999E-2</v>
      </c>
      <c r="N2382">
        <v>9.0318730686401894E-2</v>
      </c>
      <c r="O2382">
        <v>1.1505172885600799E-3</v>
      </c>
      <c r="P2382">
        <v>9.1469247974962004E-2</v>
      </c>
      <c r="Q2382">
        <v>8.9168213397841894E-2</v>
      </c>
      <c r="R2382" s="6" t="str">
        <f t="shared" si="353"/>
        <v>Upper</v>
      </c>
      <c r="S2382" t="str">
        <f t="shared" si="354"/>
        <v>Upper</v>
      </c>
      <c r="T2382" t="str">
        <f t="shared" si="349"/>
        <v>Above</v>
      </c>
      <c r="U2382" t="str">
        <f t="shared" si="350"/>
        <v>Above</v>
      </c>
      <c r="V2382" t="str">
        <f t="shared" si="351"/>
        <v>Above</v>
      </c>
      <c r="W2382" t="str">
        <f t="shared" si="348"/>
        <v>Above</v>
      </c>
      <c r="X2382" t="str">
        <f t="shared" si="352"/>
        <v>Sell</v>
      </c>
      <c r="Y2382" t="str">
        <f t="shared" si="347"/>
        <v/>
      </c>
    </row>
    <row r="2383" spans="1:25" x14ac:dyDescent="0.3">
      <c r="A2383" s="2">
        <v>44490</v>
      </c>
      <c r="B2383">
        <v>18382.69921875</v>
      </c>
      <c r="C2383">
        <v>18384.19921875</v>
      </c>
      <c r="D2383">
        <v>18048</v>
      </c>
      <c r="E2383">
        <v>18178.099609375</v>
      </c>
      <c r="F2383">
        <v>1671.80004882812</v>
      </c>
      <c r="G2383">
        <v>1681.94995117187</v>
      </c>
      <c r="H2383">
        <v>1660.84997558593</v>
      </c>
      <c r="I2383">
        <v>1676.30004882812</v>
      </c>
      <c r="J2383">
        <v>9.0944209494703596E-2</v>
      </c>
      <c r="K2383">
        <v>9.1488888428518406E-2</v>
      </c>
      <c r="L2383">
        <v>9.2024045633085999E-2</v>
      </c>
      <c r="M2383" s="19">
        <v>9.2215362708410104E-2</v>
      </c>
      <c r="N2383">
        <v>9.0559149162404498E-2</v>
      </c>
      <c r="O2383">
        <v>1.0029715715015599E-3</v>
      </c>
      <c r="P2383">
        <v>9.1562120733906099E-2</v>
      </c>
      <c r="Q2383">
        <v>8.9556177590902897E-2</v>
      </c>
      <c r="R2383" s="6" t="str">
        <f t="shared" si="353"/>
        <v>Upper</v>
      </c>
      <c r="S2383" t="str">
        <f t="shared" si="354"/>
        <v>Upper</v>
      </c>
      <c r="T2383" t="str">
        <f t="shared" si="349"/>
        <v>Above</v>
      </c>
      <c r="U2383" t="str">
        <f t="shared" si="350"/>
        <v>Above</v>
      </c>
      <c r="V2383" t="str">
        <f t="shared" si="351"/>
        <v>Above</v>
      </c>
      <c r="W2383" t="str">
        <f t="shared" si="348"/>
        <v>Above</v>
      </c>
      <c r="X2383" t="str">
        <f t="shared" si="352"/>
        <v>Sell</v>
      </c>
      <c r="Y2383" t="str">
        <f t="shared" si="347"/>
        <v/>
      </c>
    </row>
    <row r="2384" spans="1:25" x14ac:dyDescent="0.3">
      <c r="A2384" s="2">
        <v>44491</v>
      </c>
      <c r="B2384">
        <v>18230.69921875</v>
      </c>
      <c r="C2384">
        <v>18314.25</v>
      </c>
      <c r="D2384">
        <v>18034.349609375</v>
      </c>
      <c r="E2384">
        <v>18114.900390625</v>
      </c>
      <c r="F2384">
        <v>1680.09997558593</v>
      </c>
      <c r="G2384">
        <v>1708</v>
      </c>
      <c r="H2384">
        <v>1670.75</v>
      </c>
      <c r="I2384">
        <v>1680.75</v>
      </c>
      <c r="J2384">
        <v>9.2157736542434907E-2</v>
      </c>
      <c r="K2384">
        <v>9.3260712286880404E-2</v>
      </c>
      <c r="L2384">
        <v>9.2642653391363503E-2</v>
      </c>
      <c r="M2384" s="19">
        <v>9.2782734862281502E-2</v>
      </c>
      <c r="N2384">
        <v>9.0793852102979494E-2</v>
      </c>
      <c r="O2384">
        <v>9.4179207825799698E-4</v>
      </c>
      <c r="P2384">
        <v>9.1735644181237502E-2</v>
      </c>
      <c r="Q2384">
        <v>8.98520600247215E-2</v>
      </c>
      <c r="R2384" s="6" t="str">
        <f t="shared" si="353"/>
        <v>Upper</v>
      </c>
      <c r="S2384" t="str">
        <f t="shared" si="354"/>
        <v>Upper</v>
      </c>
      <c r="T2384" t="str">
        <f t="shared" si="349"/>
        <v>Above</v>
      </c>
      <c r="U2384" t="str">
        <f t="shared" si="350"/>
        <v>Above</v>
      </c>
      <c r="V2384" t="str">
        <f t="shared" si="351"/>
        <v>Above</v>
      </c>
      <c r="W2384" t="str">
        <f t="shared" si="348"/>
        <v>Above</v>
      </c>
      <c r="X2384" t="str">
        <f t="shared" si="352"/>
        <v>Sell</v>
      </c>
      <c r="Y2384" t="str">
        <f t="shared" si="347"/>
        <v/>
      </c>
    </row>
    <row r="2385" spans="1:25" x14ac:dyDescent="0.3">
      <c r="A2385" s="2">
        <v>44494</v>
      </c>
      <c r="B2385">
        <v>18229.5</v>
      </c>
      <c r="C2385">
        <v>18241.400390625</v>
      </c>
      <c r="D2385">
        <v>17968.5</v>
      </c>
      <c r="E2385">
        <v>18125.400390625</v>
      </c>
      <c r="F2385">
        <v>1690</v>
      </c>
      <c r="G2385">
        <v>1690</v>
      </c>
      <c r="H2385">
        <v>1613.80004882812</v>
      </c>
      <c r="I2385">
        <v>1657</v>
      </c>
      <c r="J2385">
        <v>9.2706876217120607E-2</v>
      </c>
      <c r="K2385">
        <v>9.2646395770609805E-2</v>
      </c>
      <c r="L2385">
        <v>8.9812730546685801E-2</v>
      </c>
      <c r="M2385" s="19">
        <v>9.1418670169462798E-2</v>
      </c>
      <c r="N2385">
        <v>9.0879454917483393E-2</v>
      </c>
      <c r="O2385">
        <v>9.1519994591511198E-4</v>
      </c>
      <c r="P2385">
        <v>9.1794654863398495E-2</v>
      </c>
      <c r="Q2385">
        <v>8.9964254971568305E-2</v>
      </c>
      <c r="R2385" s="6" t="str">
        <f t="shared" si="353"/>
        <v>Lower</v>
      </c>
      <c r="S2385" t="str">
        <f t="shared" si="354"/>
        <v>Lower</v>
      </c>
      <c r="T2385" t="str">
        <f t="shared" si="349"/>
        <v>Above</v>
      </c>
      <c r="U2385" t="str">
        <f t="shared" si="350"/>
        <v>Above</v>
      </c>
      <c r="V2385" t="str">
        <f t="shared" si="351"/>
        <v>Below</v>
      </c>
      <c r="W2385" t="str">
        <f t="shared" si="348"/>
        <v>Above</v>
      </c>
      <c r="X2385" t="str">
        <f t="shared" si="352"/>
        <v>Buy</v>
      </c>
      <c r="Y2385" t="str">
        <f t="shared" si="347"/>
        <v>Buy</v>
      </c>
    </row>
    <row r="2386" spans="1:25" x14ac:dyDescent="0.3">
      <c r="A2386" s="2">
        <v>44495</v>
      </c>
      <c r="B2386">
        <v>18154.5</v>
      </c>
      <c r="C2386">
        <v>18310.44921875</v>
      </c>
      <c r="D2386">
        <v>18099.30078125</v>
      </c>
      <c r="E2386">
        <v>18268.400390625</v>
      </c>
      <c r="F2386">
        <v>1650</v>
      </c>
      <c r="G2386">
        <v>1673.84997558593</v>
      </c>
      <c r="H2386">
        <v>1646.34997558593</v>
      </c>
      <c r="I2386">
        <v>1652.75</v>
      </c>
      <c r="J2386">
        <v>9.0886557051970504E-2</v>
      </c>
      <c r="K2386">
        <v>9.1415014213409099E-2</v>
      </c>
      <c r="L2386">
        <v>9.0962076131221398E-2</v>
      </c>
      <c r="M2386" s="19">
        <v>9.0470427878740795E-2</v>
      </c>
      <c r="N2386">
        <v>9.0852175668637597E-2</v>
      </c>
      <c r="O2386">
        <v>9.1903839272216702E-4</v>
      </c>
      <c r="P2386">
        <v>9.1771214061359699E-2</v>
      </c>
      <c r="Q2386">
        <v>8.9933137275915398E-2</v>
      </c>
      <c r="R2386" s="6">
        <f t="shared" si="353"/>
        <v>0</v>
      </c>
      <c r="S2386" t="str">
        <f t="shared" si="354"/>
        <v>Lower</v>
      </c>
      <c r="T2386" t="str">
        <f t="shared" si="349"/>
        <v>Above</v>
      </c>
      <c r="U2386" t="str">
        <f t="shared" si="350"/>
        <v>Above</v>
      </c>
      <c r="V2386" t="str">
        <f t="shared" si="351"/>
        <v>Below</v>
      </c>
      <c r="W2386" t="str">
        <f t="shared" si="348"/>
        <v>Above</v>
      </c>
      <c r="X2386" t="str">
        <f t="shared" si="352"/>
        <v>Buy</v>
      </c>
      <c r="Y2386" t="str">
        <f t="shared" si="347"/>
        <v/>
      </c>
    </row>
    <row r="2387" spans="1:25" x14ac:dyDescent="0.3">
      <c r="A2387" s="2">
        <v>44496</v>
      </c>
      <c r="B2387">
        <v>18295.849609375</v>
      </c>
      <c r="C2387">
        <v>18342.05078125</v>
      </c>
      <c r="D2387">
        <v>18167.900390625</v>
      </c>
      <c r="E2387">
        <v>18210.94921875</v>
      </c>
      <c r="F2387">
        <v>1652.75</v>
      </c>
      <c r="G2387">
        <v>1665.05004882812</v>
      </c>
      <c r="H2387">
        <v>1637.30004882812</v>
      </c>
      <c r="I2387">
        <v>1642.80004882812</v>
      </c>
      <c r="J2387">
        <v>9.0334695315439806E-2</v>
      </c>
      <c r="K2387">
        <v>9.0777747193362193E-2</v>
      </c>
      <c r="L2387">
        <v>9.0120487982915401E-2</v>
      </c>
      <c r="M2387" s="19">
        <v>9.0209468440925505E-2</v>
      </c>
      <c r="N2387">
        <v>9.0812853376167194E-2</v>
      </c>
      <c r="O2387">
        <v>9.2933158532394202E-4</v>
      </c>
      <c r="P2387">
        <v>9.1742184961491099E-2</v>
      </c>
      <c r="Q2387">
        <v>8.9883521790843204E-2</v>
      </c>
      <c r="R2387" s="6">
        <f t="shared" si="353"/>
        <v>0</v>
      </c>
      <c r="S2387" t="str">
        <f t="shared" si="354"/>
        <v>Lower</v>
      </c>
      <c r="T2387" t="str">
        <f t="shared" si="349"/>
        <v>Above</v>
      </c>
      <c r="U2387" t="str">
        <f t="shared" si="350"/>
        <v>Above</v>
      </c>
      <c r="V2387" t="str">
        <f t="shared" si="351"/>
        <v>Below</v>
      </c>
      <c r="W2387" t="str">
        <f t="shared" si="348"/>
        <v>Above</v>
      </c>
      <c r="X2387" t="str">
        <f t="shared" si="352"/>
        <v>Buy</v>
      </c>
      <c r="Y2387" t="str">
        <f t="shared" si="347"/>
        <v/>
      </c>
    </row>
    <row r="2388" spans="1:25" x14ac:dyDescent="0.3">
      <c r="A2388" s="2">
        <v>44497</v>
      </c>
      <c r="B2388">
        <v>18187.650390625</v>
      </c>
      <c r="C2388">
        <v>18190.69921875</v>
      </c>
      <c r="D2388">
        <v>17799.44921875</v>
      </c>
      <c r="E2388">
        <v>17857.25</v>
      </c>
      <c r="F2388">
        <v>1650</v>
      </c>
      <c r="G2388">
        <v>1650</v>
      </c>
      <c r="H2388">
        <v>1587.15002441406</v>
      </c>
      <c r="I2388">
        <v>1593.59997558593</v>
      </c>
      <c r="J2388">
        <v>9.0720899322460496E-2</v>
      </c>
      <c r="K2388">
        <v>9.0705694165910206E-2</v>
      </c>
      <c r="L2388">
        <v>8.9168490828477595E-2</v>
      </c>
      <c r="M2388" s="19">
        <v>8.9241063186433295E-2</v>
      </c>
      <c r="N2388">
        <v>9.0775378253316399E-2</v>
      </c>
      <c r="O2388">
        <v>9.7806915864191908E-4</v>
      </c>
      <c r="P2388">
        <v>9.1753447411958303E-2</v>
      </c>
      <c r="Q2388">
        <v>8.9797309094674496E-2</v>
      </c>
      <c r="R2388" s="6" t="str">
        <f t="shared" si="353"/>
        <v>Lower</v>
      </c>
      <c r="S2388" t="str">
        <f t="shared" si="354"/>
        <v>Lower</v>
      </c>
      <c r="T2388" t="str">
        <f t="shared" si="349"/>
        <v>Below</v>
      </c>
      <c r="U2388" t="str">
        <f t="shared" si="350"/>
        <v>Above</v>
      </c>
      <c r="V2388" t="str">
        <f t="shared" si="351"/>
        <v>Below</v>
      </c>
      <c r="W2388" t="str">
        <f t="shared" si="348"/>
        <v>Below</v>
      </c>
      <c r="X2388" t="str">
        <f t="shared" si="352"/>
        <v>Buy</v>
      </c>
      <c r="Y2388" t="str">
        <f t="shared" si="347"/>
        <v/>
      </c>
    </row>
    <row r="2389" spans="1:25" x14ac:dyDescent="0.3">
      <c r="A2389" s="2">
        <v>44498</v>
      </c>
      <c r="B2389">
        <v>17833.05078125</v>
      </c>
      <c r="C2389">
        <v>17915.849609375</v>
      </c>
      <c r="D2389">
        <v>17613.099609375</v>
      </c>
      <c r="E2389">
        <v>17671.650390625</v>
      </c>
      <c r="F2389">
        <v>1590</v>
      </c>
      <c r="G2389">
        <v>1602</v>
      </c>
      <c r="H2389">
        <v>1560</v>
      </c>
      <c r="I2389">
        <v>1582.84997558593</v>
      </c>
      <c r="J2389">
        <v>8.9160291164075797E-2</v>
      </c>
      <c r="K2389">
        <v>8.9418031236526196E-2</v>
      </c>
      <c r="L2389">
        <v>8.8570441012532003E-2</v>
      </c>
      <c r="M2389" s="19">
        <v>8.95700141524787E-2</v>
      </c>
      <c r="N2389">
        <v>9.0727439136642496E-2</v>
      </c>
      <c r="O2389">
        <v>1.01364125212259E-3</v>
      </c>
      <c r="P2389">
        <v>9.1741080388765106E-2</v>
      </c>
      <c r="Q2389">
        <v>8.97137978845199E-2</v>
      </c>
      <c r="R2389" s="6" t="str">
        <f t="shared" si="353"/>
        <v>Lower</v>
      </c>
      <c r="S2389" t="str">
        <f t="shared" si="354"/>
        <v>Lower</v>
      </c>
      <c r="T2389" t="str">
        <f t="shared" si="349"/>
        <v>Below</v>
      </c>
      <c r="U2389" t="str">
        <f t="shared" si="350"/>
        <v>Above</v>
      </c>
      <c r="V2389" t="str">
        <f t="shared" si="351"/>
        <v>Below</v>
      </c>
      <c r="W2389" t="str">
        <f t="shared" si="348"/>
        <v>Below</v>
      </c>
      <c r="X2389" t="str">
        <f t="shared" si="352"/>
        <v>Buy</v>
      </c>
      <c r="Y2389" t="str">
        <f t="shared" si="347"/>
        <v/>
      </c>
    </row>
    <row r="2390" spans="1:25" x14ac:dyDescent="0.3">
      <c r="A2390" s="2">
        <v>44501</v>
      </c>
      <c r="B2390">
        <v>17783.150390625</v>
      </c>
      <c r="C2390">
        <v>17954.099609375</v>
      </c>
      <c r="D2390">
        <v>17697.099609375</v>
      </c>
      <c r="E2390">
        <v>17929.650390625</v>
      </c>
      <c r="F2390">
        <v>1585</v>
      </c>
      <c r="G2390">
        <v>1611</v>
      </c>
      <c r="H2390">
        <v>1583.55004882812</v>
      </c>
      <c r="I2390">
        <v>1605.30004882812</v>
      </c>
      <c r="J2390">
        <v>8.9129314276934102E-2</v>
      </c>
      <c r="K2390">
        <v>8.9728810413794893E-2</v>
      </c>
      <c r="L2390">
        <v>8.9480767118993998E-2</v>
      </c>
      <c r="M2390" s="19">
        <v>8.9533259927226397E-2</v>
      </c>
      <c r="N2390">
        <v>9.0690369053743905E-2</v>
      </c>
      <c r="O2390">
        <v>1.04416866514837E-3</v>
      </c>
      <c r="P2390">
        <v>9.1734537718892201E-2</v>
      </c>
      <c r="Q2390">
        <v>8.9646200388595498E-2</v>
      </c>
      <c r="R2390" s="6" t="str">
        <f t="shared" si="353"/>
        <v>Lower</v>
      </c>
      <c r="S2390" t="str">
        <f t="shared" si="354"/>
        <v>Lower</v>
      </c>
      <c r="T2390" t="str">
        <f t="shared" si="349"/>
        <v>Below</v>
      </c>
      <c r="U2390" t="str">
        <f t="shared" si="350"/>
        <v>Above</v>
      </c>
      <c r="V2390" t="str">
        <f t="shared" si="351"/>
        <v>Below</v>
      </c>
      <c r="W2390" t="str">
        <f t="shared" si="348"/>
        <v>Below</v>
      </c>
      <c r="X2390" t="str">
        <f t="shared" si="352"/>
        <v>Buy</v>
      </c>
      <c r="Y2390" t="str">
        <f t="shared" si="347"/>
        <v/>
      </c>
    </row>
    <row r="2391" spans="1:25" x14ac:dyDescent="0.3">
      <c r="A2391" s="2">
        <v>44502</v>
      </c>
      <c r="B2391">
        <v>17970.900390625</v>
      </c>
      <c r="C2391">
        <v>18012.25</v>
      </c>
      <c r="D2391">
        <v>17847.599609375</v>
      </c>
      <c r="E2391">
        <v>17888.94921875</v>
      </c>
      <c r="F2391">
        <v>1606</v>
      </c>
      <c r="G2391">
        <v>1622</v>
      </c>
      <c r="H2391">
        <v>1600.05004882812</v>
      </c>
      <c r="I2391">
        <v>1606.75</v>
      </c>
      <c r="J2391">
        <v>8.9366696442088805E-2</v>
      </c>
      <c r="K2391">
        <v>9.00498272009327E-2</v>
      </c>
      <c r="L2391">
        <v>8.9650714037065704E-2</v>
      </c>
      <c r="M2391" s="19">
        <v>8.9818020072185797E-2</v>
      </c>
      <c r="N2391">
        <v>9.0699534736219806E-2</v>
      </c>
      <c r="O2391">
        <v>1.03518024834082E-3</v>
      </c>
      <c r="P2391">
        <v>9.1734714984560595E-2</v>
      </c>
      <c r="Q2391">
        <v>8.9664354487879003E-2</v>
      </c>
      <c r="R2391" s="6" t="str">
        <f t="shared" si="353"/>
        <v>Lower</v>
      </c>
      <c r="S2391" t="str">
        <f t="shared" si="354"/>
        <v>Lower</v>
      </c>
      <c r="T2391" t="str">
        <f t="shared" si="349"/>
        <v>Above</v>
      </c>
      <c r="U2391" t="str">
        <f t="shared" si="350"/>
        <v>Above</v>
      </c>
      <c r="V2391" t="str">
        <f t="shared" si="351"/>
        <v>Below</v>
      </c>
      <c r="W2391" t="str">
        <f t="shared" si="348"/>
        <v>Above</v>
      </c>
      <c r="X2391" t="str">
        <f t="shared" si="352"/>
        <v>Buy</v>
      </c>
      <c r="Y2391" t="str">
        <f t="shared" si="347"/>
        <v/>
      </c>
    </row>
    <row r="2392" spans="1:25" x14ac:dyDescent="0.3">
      <c r="A2392" s="2">
        <v>44503</v>
      </c>
      <c r="B2392">
        <v>17947.94921875</v>
      </c>
      <c r="C2392">
        <v>17988.75</v>
      </c>
      <c r="D2392">
        <v>17757.94921875</v>
      </c>
      <c r="E2392">
        <v>17829.19921875</v>
      </c>
      <c r="F2392">
        <v>1605.09997558593</v>
      </c>
      <c r="G2392">
        <v>1609.90002441406</v>
      </c>
      <c r="H2392">
        <v>1575.55004882812</v>
      </c>
      <c r="I2392">
        <v>1581.44995117187</v>
      </c>
      <c r="J2392">
        <v>8.9430828894317804E-2</v>
      </c>
      <c r="K2392">
        <v>8.9494824510544704E-2</v>
      </c>
      <c r="L2392">
        <v>8.8723648740055894E-2</v>
      </c>
      <c r="M2392" s="19">
        <v>8.8699998904535698E-2</v>
      </c>
      <c r="N2392">
        <v>9.0658541456008601E-2</v>
      </c>
      <c r="O2392">
        <v>1.0986421643563199E-3</v>
      </c>
      <c r="P2392">
        <v>9.1757183620364904E-2</v>
      </c>
      <c r="Q2392">
        <v>8.9559899291652298E-2</v>
      </c>
      <c r="R2392" s="6" t="str">
        <f t="shared" si="353"/>
        <v>Lower</v>
      </c>
      <c r="S2392" t="str">
        <f t="shared" si="354"/>
        <v>Lower</v>
      </c>
      <c r="T2392" t="str">
        <f t="shared" si="349"/>
        <v>Below</v>
      </c>
      <c r="U2392" t="str">
        <f t="shared" si="350"/>
        <v>Above</v>
      </c>
      <c r="V2392" t="str">
        <f t="shared" si="351"/>
        <v>Below</v>
      </c>
      <c r="W2392" t="str">
        <f t="shared" si="348"/>
        <v>Below</v>
      </c>
      <c r="X2392" t="str">
        <f t="shared" si="352"/>
        <v>Buy</v>
      </c>
      <c r="Y2392" t="str">
        <f t="shared" si="347"/>
        <v/>
      </c>
    </row>
    <row r="2393" spans="1:25" x14ac:dyDescent="0.3">
      <c r="A2393" s="2">
        <v>44504</v>
      </c>
      <c r="B2393">
        <v>17935.05078125</v>
      </c>
      <c r="C2393">
        <v>17947.55078125</v>
      </c>
      <c r="D2393">
        <v>17900.599609375</v>
      </c>
      <c r="E2393">
        <v>17916.80078125</v>
      </c>
      <c r="F2393">
        <v>1595</v>
      </c>
      <c r="G2393">
        <v>1597.84997558593</v>
      </c>
      <c r="H2393">
        <v>1590.09997558593</v>
      </c>
      <c r="I2393">
        <v>1593.94995117187</v>
      </c>
      <c r="J2393">
        <v>8.8932003564075393E-2</v>
      </c>
      <c r="K2393">
        <v>8.9028859428286297E-2</v>
      </c>
      <c r="L2393">
        <v>8.8829425286578695E-2</v>
      </c>
      <c r="M2393" s="19">
        <v>8.8963982500712302E-2</v>
      </c>
      <c r="N2393">
        <v>9.0530915962393904E-2</v>
      </c>
      <c r="O2393">
        <v>1.1411665878970599E-3</v>
      </c>
      <c r="P2393">
        <v>9.1672082550290995E-2</v>
      </c>
      <c r="Q2393">
        <v>8.9389749374496896E-2</v>
      </c>
      <c r="R2393" s="6" t="str">
        <f t="shared" si="353"/>
        <v>Lower</v>
      </c>
      <c r="S2393" t="str">
        <f t="shared" si="354"/>
        <v>Lower</v>
      </c>
      <c r="T2393" t="str">
        <f t="shared" si="349"/>
        <v>Below</v>
      </c>
      <c r="U2393" t="str">
        <f t="shared" si="350"/>
        <v>Above</v>
      </c>
      <c r="V2393" t="str">
        <f t="shared" si="351"/>
        <v>Below</v>
      </c>
      <c r="W2393" t="str">
        <f t="shared" si="348"/>
        <v>Below</v>
      </c>
      <c r="X2393" t="str">
        <f t="shared" si="352"/>
        <v>Buy</v>
      </c>
      <c r="Y2393" t="str">
        <f t="shared" si="347"/>
        <v/>
      </c>
    </row>
    <row r="2394" spans="1:25" x14ac:dyDescent="0.3">
      <c r="A2394" s="2">
        <v>44508</v>
      </c>
      <c r="B2394">
        <v>18040.19921875</v>
      </c>
      <c r="C2394">
        <v>18087.80078125</v>
      </c>
      <c r="D2394">
        <v>17836.099609375</v>
      </c>
      <c r="E2394">
        <v>18068.55078125</v>
      </c>
      <c r="F2394">
        <v>1592.09997558593</v>
      </c>
      <c r="G2394">
        <v>1604.69995117187</v>
      </c>
      <c r="H2394">
        <v>1570.44995117187</v>
      </c>
      <c r="I2394">
        <v>1600.25</v>
      </c>
      <c r="J2394">
        <v>8.8252904321100598E-2</v>
      </c>
      <c r="K2394">
        <v>8.8717250404223999E-2</v>
      </c>
      <c r="L2394">
        <v>8.8048956081542396E-2</v>
      </c>
      <c r="M2394" s="19">
        <v>8.8565487037322393E-2</v>
      </c>
      <c r="N2394">
        <v>9.0432859929073794E-2</v>
      </c>
      <c r="O2394">
        <v>1.22288603915244E-3</v>
      </c>
      <c r="P2394">
        <v>9.1655745968226301E-2</v>
      </c>
      <c r="Q2394">
        <v>8.9209973889921398E-2</v>
      </c>
      <c r="R2394" s="6" t="str">
        <f t="shared" si="353"/>
        <v>Lower</v>
      </c>
      <c r="S2394" t="str">
        <f t="shared" si="354"/>
        <v>Lower</v>
      </c>
      <c r="T2394" t="str">
        <f t="shared" si="349"/>
        <v>Below</v>
      </c>
      <c r="U2394" t="str">
        <f t="shared" si="350"/>
        <v>Above</v>
      </c>
      <c r="V2394" t="str">
        <f t="shared" si="351"/>
        <v>Below</v>
      </c>
      <c r="W2394" t="str">
        <f t="shared" si="348"/>
        <v>Below</v>
      </c>
      <c r="X2394" t="str">
        <f t="shared" si="352"/>
        <v>Buy</v>
      </c>
      <c r="Y2394" t="str">
        <f t="shared" si="347"/>
        <v/>
      </c>
    </row>
    <row r="2395" spans="1:25" x14ac:dyDescent="0.3">
      <c r="A2395" s="2">
        <v>44509</v>
      </c>
      <c r="B2395">
        <v>18084.349609375</v>
      </c>
      <c r="C2395">
        <v>18112.599609375</v>
      </c>
      <c r="D2395">
        <v>17983.05078125</v>
      </c>
      <c r="E2395">
        <v>18044.25</v>
      </c>
      <c r="F2395">
        <v>1594.59997558593</v>
      </c>
      <c r="G2395">
        <v>1594.59997558593</v>
      </c>
      <c r="H2395">
        <v>1569.05004882812</v>
      </c>
      <c r="I2395">
        <v>1572.25</v>
      </c>
      <c r="J2395">
        <v>8.8175688373072006E-2</v>
      </c>
      <c r="K2395">
        <v>8.8038161830761102E-2</v>
      </c>
      <c r="L2395">
        <v>8.7251605298478696E-2</v>
      </c>
      <c r="M2395" s="19">
        <v>8.7133020214195597E-2</v>
      </c>
      <c r="N2395">
        <v>9.0311633927006696E-2</v>
      </c>
      <c r="O2395">
        <v>1.41871694761942E-3</v>
      </c>
      <c r="P2395">
        <v>9.1730350874626193E-2</v>
      </c>
      <c r="Q2395">
        <v>8.8892916979387296E-2</v>
      </c>
      <c r="R2395" s="6" t="str">
        <f t="shared" si="353"/>
        <v>Lower</v>
      </c>
      <c r="S2395" t="str">
        <f t="shared" si="354"/>
        <v>Lower</v>
      </c>
      <c r="T2395" t="str">
        <f t="shared" si="349"/>
        <v>Below</v>
      </c>
      <c r="U2395" t="str">
        <f t="shared" si="350"/>
        <v>Above</v>
      </c>
      <c r="V2395" t="str">
        <f t="shared" si="351"/>
        <v>Below</v>
      </c>
      <c r="W2395" t="str">
        <f t="shared" si="348"/>
        <v>Below</v>
      </c>
      <c r="X2395" t="str">
        <f t="shared" si="352"/>
        <v>Buy</v>
      </c>
      <c r="Y2395" t="str">
        <f t="shared" si="347"/>
        <v/>
      </c>
    </row>
    <row r="2396" spans="1:25" x14ac:dyDescent="0.3">
      <c r="A2396" s="2">
        <v>44510</v>
      </c>
      <c r="B2396">
        <v>17973.44921875</v>
      </c>
      <c r="C2396">
        <v>18061.25</v>
      </c>
      <c r="D2396">
        <v>17915</v>
      </c>
      <c r="E2396">
        <v>18017.19921875</v>
      </c>
      <c r="F2396">
        <v>1568</v>
      </c>
      <c r="G2396">
        <v>1569</v>
      </c>
      <c r="H2396">
        <v>1550</v>
      </c>
      <c r="I2396">
        <v>1555.25</v>
      </c>
      <c r="J2396">
        <v>8.7239793593110307E-2</v>
      </c>
      <c r="K2396">
        <v>8.6871063741435398E-2</v>
      </c>
      <c r="L2396">
        <v>8.6519676248953306E-2</v>
      </c>
      <c r="M2396" s="19">
        <v>8.6320297684309003E-2</v>
      </c>
      <c r="N2396">
        <v>9.0075646493280898E-2</v>
      </c>
      <c r="O2396">
        <v>1.66273042290311E-3</v>
      </c>
      <c r="P2396">
        <v>9.1738376916184E-2</v>
      </c>
      <c r="Q2396">
        <v>8.8412916070377795E-2</v>
      </c>
      <c r="R2396" s="6" t="str">
        <f t="shared" si="353"/>
        <v>Lower</v>
      </c>
      <c r="S2396" t="str">
        <f t="shared" si="354"/>
        <v>Lower</v>
      </c>
      <c r="T2396" t="str">
        <f t="shared" si="349"/>
        <v>Below</v>
      </c>
      <c r="U2396" t="str">
        <f t="shared" si="350"/>
        <v>Above</v>
      </c>
      <c r="V2396" t="str">
        <f t="shared" si="351"/>
        <v>Below</v>
      </c>
      <c r="W2396" t="str">
        <f t="shared" si="348"/>
        <v>Below</v>
      </c>
      <c r="X2396" t="str">
        <f t="shared" si="352"/>
        <v>Buy</v>
      </c>
      <c r="Y2396" t="str">
        <f t="shared" si="347"/>
        <v/>
      </c>
    </row>
    <row r="2397" spans="1:25" x14ac:dyDescent="0.3">
      <c r="A2397" s="2">
        <v>44511</v>
      </c>
      <c r="B2397">
        <v>17967.44921875</v>
      </c>
      <c r="C2397">
        <v>17971.349609375</v>
      </c>
      <c r="D2397">
        <v>17798.19921875</v>
      </c>
      <c r="E2397">
        <v>17873.599609375</v>
      </c>
      <c r="F2397">
        <v>1550.05004882812</v>
      </c>
      <c r="G2397">
        <v>1554.90002441406</v>
      </c>
      <c r="H2397">
        <v>1535.59997558593</v>
      </c>
      <c r="I2397">
        <v>1548.30004882812</v>
      </c>
      <c r="J2397">
        <v>8.6269900081897194E-2</v>
      </c>
      <c r="K2397">
        <v>8.65210492373331E-2</v>
      </c>
      <c r="L2397">
        <v>8.6278390117592196E-2</v>
      </c>
      <c r="M2397" s="19">
        <v>8.6624971055971001E-2</v>
      </c>
      <c r="N2397">
        <v>8.9878202918914907E-2</v>
      </c>
      <c r="O2397">
        <v>1.8268186193769599E-3</v>
      </c>
      <c r="P2397">
        <v>9.1705021538291895E-2</v>
      </c>
      <c r="Q2397">
        <v>8.8051384299538002E-2</v>
      </c>
      <c r="R2397" s="6" t="str">
        <f t="shared" si="353"/>
        <v>Lower</v>
      </c>
      <c r="S2397" t="str">
        <f t="shared" si="354"/>
        <v>Lower</v>
      </c>
      <c r="T2397" t="str">
        <f t="shared" si="349"/>
        <v>Below</v>
      </c>
      <c r="U2397" t="str">
        <f t="shared" si="350"/>
        <v>Above</v>
      </c>
      <c r="V2397" t="str">
        <f t="shared" si="351"/>
        <v>Below</v>
      </c>
      <c r="W2397" t="str">
        <f t="shared" si="348"/>
        <v>Below</v>
      </c>
      <c r="X2397" t="str">
        <f t="shared" si="352"/>
        <v>Buy</v>
      </c>
      <c r="Y2397" t="str">
        <f t="shared" si="347"/>
        <v/>
      </c>
    </row>
    <row r="2398" spans="1:25" x14ac:dyDescent="0.3">
      <c r="A2398" s="2">
        <v>44512</v>
      </c>
      <c r="B2398">
        <v>17977.599609375</v>
      </c>
      <c r="C2398">
        <v>18123</v>
      </c>
      <c r="D2398">
        <v>17905.900390625</v>
      </c>
      <c r="E2398">
        <v>18102.75</v>
      </c>
      <c r="F2398">
        <v>1550</v>
      </c>
      <c r="G2398">
        <v>1559.05004882812</v>
      </c>
      <c r="H2398">
        <v>1545.05004882812</v>
      </c>
      <c r="I2398">
        <v>1553</v>
      </c>
      <c r="J2398">
        <v>8.621840699977E-2</v>
      </c>
      <c r="K2398">
        <v>8.6026046947421705E-2</v>
      </c>
      <c r="L2398">
        <v>8.6287202269764995E-2</v>
      </c>
      <c r="M2398" s="19">
        <v>8.5788070873209804E-2</v>
      </c>
      <c r="N2398">
        <v>8.9654274805620396E-2</v>
      </c>
      <c r="O2398">
        <v>2.0388784999140299E-3</v>
      </c>
      <c r="P2398">
        <v>9.1693153305534403E-2</v>
      </c>
      <c r="Q2398">
        <v>8.7615396305706403E-2</v>
      </c>
      <c r="R2398" s="6" t="str">
        <f t="shared" si="353"/>
        <v>Lower</v>
      </c>
      <c r="S2398" t="str">
        <f t="shared" si="354"/>
        <v>Lower</v>
      </c>
      <c r="T2398" t="str">
        <f t="shared" si="349"/>
        <v>Below</v>
      </c>
      <c r="U2398" t="str">
        <f t="shared" si="350"/>
        <v>Above</v>
      </c>
      <c r="V2398" t="str">
        <f t="shared" si="351"/>
        <v>Below</v>
      </c>
      <c r="W2398" t="str">
        <f t="shared" si="348"/>
        <v>Below</v>
      </c>
      <c r="X2398" t="str">
        <f t="shared" si="352"/>
        <v>Buy</v>
      </c>
      <c r="Y2398" t="str">
        <f t="shared" si="347"/>
        <v/>
      </c>
    </row>
    <row r="2399" spans="1:25" x14ac:dyDescent="0.3">
      <c r="A2399" s="2">
        <v>44515</v>
      </c>
      <c r="B2399">
        <v>18140.94921875</v>
      </c>
      <c r="C2399">
        <v>18210.150390625</v>
      </c>
      <c r="D2399">
        <v>18071.30078125</v>
      </c>
      <c r="E2399">
        <v>18109.44921875</v>
      </c>
      <c r="F2399">
        <v>1562.09997558593</v>
      </c>
      <c r="G2399">
        <v>1571.84997558593</v>
      </c>
      <c r="H2399">
        <v>1554.40002441406</v>
      </c>
      <c r="I2399">
        <v>1557.25</v>
      </c>
      <c r="J2399">
        <v>8.6109053983315906E-2</v>
      </c>
      <c r="K2399">
        <v>8.6317242958913798E-2</v>
      </c>
      <c r="L2399">
        <v>8.6014838844740996E-2</v>
      </c>
      <c r="M2399" s="19">
        <v>8.5991019450092798E-2</v>
      </c>
      <c r="N2399">
        <v>8.93531350132383E-2</v>
      </c>
      <c r="O2399">
        <v>2.1153796497080401E-3</v>
      </c>
      <c r="P2399">
        <v>9.1468514662946407E-2</v>
      </c>
      <c r="Q2399">
        <v>8.7237755363530303E-2</v>
      </c>
      <c r="R2399" s="6" t="str">
        <f t="shared" si="353"/>
        <v>Lower</v>
      </c>
      <c r="S2399" t="str">
        <f t="shared" si="354"/>
        <v>Lower</v>
      </c>
      <c r="T2399" t="str">
        <f t="shared" si="349"/>
        <v>Below</v>
      </c>
      <c r="U2399" t="str">
        <f t="shared" si="350"/>
        <v>Above</v>
      </c>
      <c r="V2399" t="str">
        <f t="shared" si="351"/>
        <v>Below</v>
      </c>
      <c r="W2399" t="str">
        <f t="shared" si="348"/>
        <v>Below</v>
      </c>
      <c r="X2399" t="str">
        <f t="shared" si="352"/>
        <v>Buy</v>
      </c>
      <c r="Y2399" t="str">
        <f t="shared" si="347"/>
        <v/>
      </c>
    </row>
    <row r="2400" spans="1:25" x14ac:dyDescent="0.3">
      <c r="A2400" s="2">
        <v>44516</v>
      </c>
      <c r="B2400">
        <v>18127.05078125</v>
      </c>
      <c r="C2400">
        <v>18132.650390625</v>
      </c>
      <c r="D2400">
        <v>17958.80078125</v>
      </c>
      <c r="E2400">
        <v>17999.19921875</v>
      </c>
      <c r="F2400">
        <v>1555</v>
      </c>
      <c r="G2400">
        <v>1557.19995117187</v>
      </c>
      <c r="H2400">
        <v>1541.59997558593</v>
      </c>
      <c r="I2400">
        <v>1548</v>
      </c>
      <c r="J2400">
        <v>8.5783397352670196E-2</v>
      </c>
      <c r="K2400">
        <v>8.58782316774266E-2</v>
      </c>
      <c r="L2400">
        <v>8.5840919689662898E-2</v>
      </c>
      <c r="M2400" s="19">
        <v>8.6003826125077107E-2</v>
      </c>
      <c r="N2400">
        <v>8.9133394895903995E-2</v>
      </c>
      <c r="O2400">
        <v>2.22640717487962E-3</v>
      </c>
      <c r="P2400">
        <v>9.1359802070783605E-2</v>
      </c>
      <c r="Q2400">
        <v>8.6906987721024398E-2</v>
      </c>
      <c r="R2400" s="6" t="str">
        <f t="shared" si="353"/>
        <v>Lower</v>
      </c>
      <c r="S2400" t="str">
        <f t="shared" si="354"/>
        <v>Lower</v>
      </c>
      <c r="T2400" t="str">
        <f t="shared" si="349"/>
        <v>Below</v>
      </c>
      <c r="U2400" t="str">
        <f t="shared" si="350"/>
        <v>Above</v>
      </c>
      <c r="V2400" t="str">
        <f t="shared" si="351"/>
        <v>Below</v>
      </c>
      <c r="W2400" t="str">
        <f t="shared" si="348"/>
        <v>Below</v>
      </c>
      <c r="X2400" t="str">
        <f t="shared" si="352"/>
        <v>Buy</v>
      </c>
      <c r="Y2400" t="str">
        <f t="shared" si="347"/>
        <v/>
      </c>
    </row>
    <row r="2401" spans="1:25" x14ac:dyDescent="0.3">
      <c r="A2401" s="2">
        <v>44517</v>
      </c>
      <c r="B2401">
        <v>17939.349609375</v>
      </c>
      <c r="C2401">
        <v>18022.650390625</v>
      </c>
      <c r="D2401">
        <v>17879.25</v>
      </c>
      <c r="E2401">
        <v>17898.650390625</v>
      </c>
      <c r="F2401">
        <v>1536.90002441406</v>
      </c>
      <c r="G2401">
        <v>1544</v>
      </c>
      <c r="H2401">
        <v>1528.5</v>
      </c>
      <c r="I2401">
        <v>1530.80004882812</v>
      </c>
      <c r="J2401">
        <v>8.5672003605464397E-2</v>
      </c>
      <c r="K2401">
        <v>8.5669974533998397E-2</v>
      </c>
      <c r="L2401">
        <v>8.5490163177985606E-2</v>
      </c>
      <c r="M2401" s="19">
        <v>8.55260042192863E-2</v>
      </c>
      <c r="N2401">
        <v>8.8825507930290495E-2</v>
      </c>
      <c r="O2401">
        <v>2.2802815029039098E-3</v>
      </c>
      <c r="P2401">
        <v>9.1105789433194403E-2</v>
      </c>
      <c r="Q2401">
        <v>8.6545226427386504E-2</v>
      </c>
      <c r="R2401" s="6" t="str">
        <f t="shared" si="353"/>
        <v>Lower</v>
      </c>
      <c r="S2401" t="str">
        <f t="shared" si="354"/>
        <v>Lower</v>
      </c>
      <c r="T2401" t="str">
        <f t="shared" si="349"/>
        <v>Below</v>
      </c>
      <c r="U2401" t="str">
        <f t="shared" si="350"/>
        <v>Above</v>
      </c>
      <c r="V2401" t="str">
        <f t="shared" si="351"/>
        <v>Below</v>
      </c>
      <c r="W2401" t="str">
        <f t="shared" si="348"/>
        <v>Below</v>
      </c>
      <c r="X2401" t="str">
        <f t="shared" si="352"/>
        <v>Buy</v>
      </c>
      <c r="Y2401" t="str">
        <f t="shared" si="347"/>
        <v/>
      </c>
    </row>
    <row r="2402" spans="1:25" x14ac:dyDescent="0.3">
      <c r="A2402" s="2">
        <v>44518</v>
      </c>
      <c r="B2402">
        <v>17890.55078125</v>
      </c>
      <c r="C2402">
        <v>17945.599609375</v>
      </c>
      <c r="D2402">
        <v>17688.5</v>
      </c>
      <c r="E2402">
        <v>17764.80078125</v>
      </c>
      <c r="F2402">
        <v>1526.05004882812</v>
      </c>
      <c r="G2402">
        <v>1543.5</v>
      </c>
      <c r="H2402">
        <v>1525.25</v>
      </c>
      <c r="I2402">
        <v>1539.40002441406</v>
      </c>
      <c r="J2402">
        <v>8.5299221219476598E-2</v>
      </c>
      <c r="K2402">
        <v>8.6009943027685498E-2</v>
      </c>
      <c r="L2402">
        <v>8.6228340447183194E-2</v>
      </c>
      <c r="M2402" s="19">
        <v>8.6654505354140196E-2</v>
      </c>
      <c r="N2402">
        <v>8.8576510240849907E-2</v>
      </c>
      <c r="O2402">
        <v>2.2287244310406399E-3</v>
      </c>
      <c r="P2402">
        <v>9.08052346718905E-2</v>
      </c>
      <c r="Q2402">
        <v>8.6347785809809202E-2</v>
      </c>
      <c r="R2402" s="6" t="str">
        <f t="shared" si="353"/>
        <v>Lower</v>
      </c>
      <c r="S2402" t="str">
        <f t="shared" si="354"/>
        <v>Lower</v>
      </c>
      <c r="T2402" t="str">
        <f t="shared" si="349"/>
        <v>Above</v>
      </c>
      <c r="U2402" t="str">
        <f t="shared" si="350"/>
        <v>Above</v>
      </c>
      <c r="V2402" t="str">
        <f t="shared" si="351"/>
        <v>Below</v>
      </c>
      <c r="W2402" t="str">
        <f t="shared" si="348"/>
        <v>Above</v>
      </c>
      <c r="X2402" t="str">
        <f t="shared" si="352"/>
        <v>Buy</v>
      </c>
      <c r="Y2402" t="str">
        <f t="shared" si="347"/>
        <v/>
      </c>
    </row>
    <row r="2403" spans="1:25" x14ac:dyDescent="0.3">
      <c r="A2403" s="2">
        <v>44522</v>
      </c>
      <c r="B2403">
        <v>17796.25</v>
      </c>
      <c r="C2403">
        <v>17805.25</v>
      </c>
      <c r="D2403">
        <v>17280.44921875</v>
      </c>
      <c r="E2403">
        <v>17416.55078125</v>
      </c>
      <c r="F2403">
        <v>1546</v>
      </c>
      <c r="G2403">
        <v>1552.69995117187</v>
      </c>
      <c r="H2403">
        <v>1499.05004882812</v>
      </c>
      <c r="I2403">
        <v>1515.34997558593</v>
      </c>
      <c r="J2403">
        <v>8.6872234319027797E-2</v>
      </c>
      <c r="K2403">
        <v>8.7204613873541503E-2</v>
      </c>
      <c r="L2403">
        <v>8.6748326380404098E-2</v>
      </c>
      <c r="M2403" s="19">
        <v>8.7006319139683194E-2</v>
      </c>
      <c r="N2403">
        <v>8.8316058062413494E-2</v>
      </c>
      <c r="O2403">
        <v>2.0805437708913401E-3</v>
      </c>
      <c r="P2403">
        <v>9.0396601833304904E-2</v>
      </c>
      <c r="Q2403">
        <v>8.6235514291522194E-2</v>
      </c>
      <c r="R2403" s="6">
        <f t="shared" si="353"/>
        <v>0</v>
      </c>
      <c r="S2403" t="str">
        <f t="shared" si="354"/>
        <v>Lower</v>
      </c>
      <c r="T2403" t="str">
        <f t="shared" si="349"/>
        <v>Above</v>
      </c>
      <c r="U2403" t="str">
        <f t="shared" si="350"/>
        <v>Above</v>
      </c>
      <c r="V2403" t="str">
        <f t="shared" si="351"/>
        <v>Below</v>
      </c>
      <c r="W2403" t="str">
        <f t="shared" si="348"/>
        <v>Above</v>
      </c>
      <c r="X2403" t="str">
        <f t="shared" si="352"/>
        <v>Buy</v>
      </c>
      <c r="Y2403" t="str">
        <f t="shared" si="347"/>
        <v/>
      </c>
    </row>
    <row r="2404" spans="1:25" x14ac:dyDescent="0.3">
      <c r="A2404" s="2">
        <v>44523</v>
      </c>
      <c r="B2404">
        <v>17281.75</v>
      </c>
      <c r="C2404">
        <v>17553.69921875</v>
      </c>
      <c r="D2404">
        <v>17216.099609375</v>
      </c>
      <c r="E2404">
        <v>17503.349609375</v>
      </c>
      <c r="F2404">
        <v>1502</v>
      </c>
      <c r="G2404">
        <v>1527.80004882812</v>
      </c>
      <c r="H2404">
        <v>1496.34997558593</v>
      </c>
      <c r="I2404">
        <v>1515.55004882812</v>
      </c>
      <c r="J2404">
        <v>8.6912494394375497E-2</v>
      </c>
      <c r="K2404">
        <v>8.7035788285366303E-2</v>
      </c>
      <c r="L2404">
        <v>8.6915736405887303E-2</v>
      </c>
      <c r="M2404" s="19">
        <v>8.6586286776582297E-2</v>
      </c>
      <c r="N2404">
        <v>8.8006235658128595E-2</v>
      </c>
      <c r="O2404">
        <v>1.8262082358374301E-3</v>
      </c>
      <c r="P2404">
        <v>8.9832443893965996E-2</v>
      </c>
      <c r="Q2404">
        <v>8.6180027422291097E-2</v>
      </c>
      <c r="R2404" s="6">
        <f t="shared" si="353"/>
        <v>0</v>
      </c>
      <c r="S2404" t="str">
        <f t="shared" si="354"/>
        <v>Lower</v>
      </c>
      <c r="T2404" t="str">
        <f t="shared" si="349"/>
        <v>Above</v>
      </c>
      <c r="U2404" t="str">
        <f t="shared" si="350"/>
        <v>Above</v>
      </c>
      <c r="V2404" t="str">
        <f t="shared" si="351"/>
        <v>Below</v>
      </c>
      <c r="W2404" t="str">
        <f t="shared" si="348"/>
        <v>Above</v>
      </c>
      <c r="X2404" t="str">
        <f t="shared" si="352"/>
        <v>Buy</v>
      </c>
      <c r="Y2404" t="str">
        <f t="shared" si="347"/>
        <v/>
      </c>
    </row>
    <row r="2405" spans="1:25" x14ac:dyDescent="0.3">
      <c r="A2405" s="2">
        <v>44524</v>
      </c>
      <c r="B2405">
        <v>17550.05078125</v>
      </c>
      <c r="C2405">
        <v>17600.599609375</v>
      </c>
      <c r="D2405">
        <v>17354</v>
      </c>
      <c r="E2405">
        <v>17415.05078125</v>
      </c>
      <c r="F2405">
        <v>1524</v>
      </c>
      <c r="G2405">
        <v>1536.34997558593</v>
      </c>
      <c r="H2405">
        <v>1514.05004882812</v>
      </c>
      <c r="I2405">
        <v>1518.05004882812</v>
      </c>
      <c r="J2405">
        <v>8.6837355572110295E-2</v>
      </c>
      <c r="K2405">
        <v>8.7289638403432401E-2</v>
      </c>
      <c r="L2405">
        <v>8.7245018372025099E-2</v>
      </c>
      <c r="M2405" s="19">
        <v>8.7168855715456198E-2</v>
      </c>
      <c r="N2405">
        <v>8.77937449354282E-2</v>
      </c>
      <c r="O2405">
        <v>1.64667357871207E-3</v>
      </c>
      <c r="P2405">
        <v>8.9440418514140294E-2</v>
      </c>
      <c r="Q2405">
        <v>8.6147071356716204E-2</v>
      </c>
      <c r="R2405" s="6">
        <f t="shared" si="353"/>
        <v>0</v>
      </c>
      <c r="S2405" t="str">
        <f t="shared" si="354"/>
        <v>Lower</v>
      </c>
      <c r="T2405" t="str">
        <f t="shared" si="349"/>
        <v>Above</v>
      </c>
      <c r="U2405" t="str">
        <f t="shared" si="350"/>
        <v>Above</v>
      </c>
      <c r="V2405" t="str">
        <f t="shared" si="351"/>
        <v>Below</v>
      </c>
      <c r="W2405" t="str">
        <f t="shared" si="348"/>
        <v>Above</v>
      </c>
      <c r="X2405" t="str">
        <f t="shared" si="352"/>
        <v>Buy</v>
      </c>
      <c r="Y2405" t="str">
        <f t="shared" si="347"/>
        <v/>
      </c>
    </row>
    <row r="2406" spans="1:25" x14ac:dyDescent="0.3">
      <c r="A2406" s="2">
        <v>44525</v>
      </c>
      <c r="B2406">
        <v>17417.30078125</v>
      </c>
      <c r="C2406">
        <v>17564.349609375</v>
      </c>
      <c r="D2406">
        <v>17351.69921875</v>
      </c>
      <c r="E2406">
        <v>17536.25</v>
      </c>
      <c r="F2406">
        <v>1514.80004882812</v>
      </c>
      <c r="G2406">
        <v>1533.30004882812</v>
      </c>
      <c r="H2406">
        <v>1507</v>
      </c>
      <c r="I2406">
        <v>1525.94995117187</v>
      </c>
      <c r="J2406">
        <v>8.6970998999961593E-2</v>
      </c>
      <c r="K2406">
        <v>8.7296147191793697E-2</v>
      </c>
      <c r="L2406">
        <v>8.6850283710056306E-2</v>
      </c>
      <c r="M2406" s="19">
        <v>8.7016890793178397E-2</v>
      </c>
      <c r="N2406">
        <v>8.7621068081150097E-2</v>
      </c>
      <c r="O2406">
        <v>1.52801330389948E-3</v>
      </c>
      <c r="P2406">
        <v>8.9149081385049594E-2</v>
      </c>
      <c r="Q2406">
        <v>8.6093054777250599E-2</v>
      </c>
      <c r="R2406" s="6">
        <f t="shared" si="353"/>
        <v>0</v>
      </c>
      <c r="S2406" t="str">
        <f t="shared" si="354"/>
        <v>Lower</v>
      </c>
      <c r="T2406" t="str">
        <f t="shared" si="349"/>
        <v>Above</v>
      </c>
      <c r="U2406" t="str">
        <f t="shared" si="350"/>
        <v>Above</v>
      </c>
      <c r="V2406" t="str">
        <f t="shared" si="351"/>
        <v>Below</v>
      </c>
      <c r="W2406" t="str">
        <f t="shared" si="348"/>
        <v>Above</v>
      </c>
      <c r="X2406" t="str">
        <f t="shared" si="352"/>
        <v>Buy</v>
      </c>
      <c r="Y2406" t="str">
        <f t="shared" si="347"/>
        <v/>
      </c>
    </row>
    <row r="2407" spans="1:25" x14ac:dyDescent="0.3">
      <c r="A2407" s="2">
        <v>44526</v>
      </c>
      <c r="B2407">
        <v>17338.75</v>
      </c>
      <c r="C2407">
        <v>17355.400390625</v>
      </c>
      <c r="D2407">
        <v>16985.69921875</v>
      </c>
      <c r="E2407">
        <v>17026.44921875</v>
      </c>
      <c r="F2407">
        <v>1500</v>
      </c>
      <c r="G2407">
        <v>1506.69995117187</v>
      </c>
      <c r="H2407">
        <v>1485</v>
      </c>
      <c r="I2407">
        <v>1489.90002441406</v>
      </c>
      <c r="J2407">
        <v>8.6511426717612194E-2</v>
      </c>
      <c r="K2407">
        <v>8.68144737234504E-2</v>
      </c>
      <c r="L2407">
        <v>8.7426486297411496E-2</v>
      </c>
      <c r="M2407" s="19">
        <v>8.7505034389280797E-2</v>
      </c>
      <c r="N2407">
        <v>8.7485846378567905E-2</v>
      </c>
      <c r="O2407">
        <v>1.40130799235198E-3</v>
      </c>
      <c r="P2407">
        <v>8.8887154370919805E-2</v>
      </c>
      <c r="Q2407">
        <v>8.6084538386215895E-2</v>
      </c>
      <c r="R2407" s="6">
        <f t="shared" si="353"/>
        <v>0</v>
      </c>
      <c r="S2407" t="str">
        <f t="shared" si="354"/>
        <v>Lower</v>
      </c>
      <c r="T2407" t="str">
        <f t="shared" si="349"/>
        <v>Above</v>
      </c>
      <c r="U2407" t="str">
        <f t="shared" si="350"/>
        <v>Above</v>
      </c>
      <c r="V2407" t="str">
        <f t="shared" si="351"/>
        <v>Below</v>
      </c>
      <c r="W2407" t="str">
        <f t="shared" si="348"/>
        <v>Above</v>
      </c>
      <c r="X2407" t="str">
        <f t="shared" si="352"/>
        <v>Buy</v>
      </c>
      <c r="Y2407" t="str">
        <f t="shared" si="347"/>
        <v/>
      </c>
    </row>
    <row r="2408" spans="1:25" x14ac:dyDescent="0.3">
      <c r="A2408" s="2">
        <v>44529</v>
      </c>
      <c r="B2408">
        <v>17055.80078125</v>
      </c>
      <c r="C2408">
        <v>17160.69921875</v>
      </c>
      <c r="D2408">
        <v>16782.400390625</v>
      </c>
      <c r="E2408">
        <v>17053.94921875</v>
      </c>
      <c r="F2408">
        <v>1494.80004882812</v>
      </c>
      <c r="G2408">
        <v>1507.65002441406</v>
      </c>
      <c r="H2408">
        <v>1462</v>
      </c>
      <c r="I2408">
        <v>1501.25</v>
      </c>
      <c r="J2408">
        <v>8.7641739487916995E-2</v>
      </c>
      <c r="K2408">
        <v>8.7854813209871097E-2</v>
      </c>
      <c r="L2408">
        <v>8.7115070905870104E-2</v>
      </c>
      <c r="M2408" s="19">
        <v>8.8029463483416906E-2</v>
      </c>
      <c r="N2408">
        <v>8.7425266393417106E-2</v>
      </c>
      <c r="O2408">
        <v>1.34655413089573E-3</v>
      </c>
      <c r="P2408">
        <v>8.8771820524312803E-2</v>
      </c>
      <c r="Q2408">
        <v>8.6078712262521298E-2</v>
      </c>
      <c r="R2408" s="6">
        <f t="shared" si="353"/>
        <v>0</v>
      </c>
      <c r="S2408" t="str">
        <f t="shared" si="354"/>
        <v>Lower</v>
      </c>
      <c r="T2408" t="str">
        <f t="shared" si="349"/>
        <v>Above</v>
      </c>
      <c r="U2408" t="str">
        <f t="shared" si="350"/>
        <v>Above</v>
      </c>
      <c r="V2408" t="str">
        <f t="shared" si="351"/>
        <v>Below</v>
      </c>
      <c r="W2408" t="str">
        <f t="shared" si="348"/>
        <v>Above</v>
      </c>
      <c r="X2408" t="str">
        <f t="shared" si="352"/>
        <v>Buy</v>
      </c>
      <c r="Y2408" t="str">
        <f t="shared" si="347"/>
        <v/>
      </c>
    </row>
    <row r="2409" spans="1:25" x14ac:dyDescent="0.3">
      <c r="A2409" s="2">
        <v>44530</v>
      </c>
      <c r="B2409">
        <v>17051.150390625</v>
      </c>
      <c r="C2409">
        <v>17324.650390625</v>
      </c>
      <c r="D2409">
        <v>16931.400390625</v>
      </c>
      <c r="E2409">
        <v>16983.19921875</v>
      </c>
      <c r="F2409">
        <v>1495</v>
      </c>
      <c r="G2409">
        <v>1529</v>
      </c>
      <c r="H2409">
        <v>1486.55004882812</v>
      </c>
      <c r="I2409">
        <v>1493.55004882812</v>
      </c>
      <c r="J2409">
        <v>8.7677368725923299E-2</v>
      </c>
      <c r="K2409">
        <v>8.8255749208503306E-2</v>
      </c>
      <c r="L2409">
        <v>8.7798410912970595E-2</v>
      </c>
      <c r="M2409" s="19">
        <v>8.7942797442969206E-2</v>
      </c>
      <c r="N2409">
        <v>8.7343905557941595E-2</v>
      </c>
      <c r="O2409">
        <v>1.2562780501708399E-3</v>
      </c>
      <c r="P2409">
        <v>8.8600183608112407E-2</v>
      </c>
      <c r="Q2409">
        <v>8.60876275077707E-2</v>
      </c>
      <c r="R2409" s="6">
        <f t="shared" si="353"/>
        <v>0</v>
      </c>
      <c r="S2409" t="str">
        <f t="shared" si="354"/>
        <v>Lower</v>
      </c>
      <c r="T2409" t="str">
        <f t="shared" si="349"/>
        <v>Above</v>
      </c>
      <c r="U2409" t="str">
        <f t="shared" si="350"/>
        <v>Above</v>
      </c>
      <c r="V2409" t="str">
        <f t="shared" si="351"/>
        <v>Below</v>
      </c>
      <c r="W2409" t="str">
        <f t="shared" si="348"/>
        <v>Above</v>
      </c>
      <c r="X2409" t="str">
        <f t="shared" si="352"/>
        <v>Buy</v>
      </c>
      <c r="Y2409" t="str">
        <f t="shared" si="347"/>
        <v/>
      </c>
    </row>
    <row r="2410" spans="1:25" x14ac:dyDescent="0.3">
      <c r="A2410" s="2">
        <v>44531</v>
      </c>
      <c r="B2410">
        <v>17104.400390625</v>
      </c>
      <c r="C2410">
        <v>17213.05078125</v>
      </c>
      <c r="D2410">
        <v>17064.25</v>
      </c>
      <c r="E2410">
        <v>17166.900390625</v>
      </c>
      <c r="F2410">
        <v>1495</v>
      </c>
      <c r="G2410">
        <v>1507.05004882812</v>
      </c>
      <c r="H2410">
        <v>1489.09997558593</v>
      </c>
      <c r="I2410">
        <v>1504.65002441406</v>
      </c>
      <c r="J2410">
        <v>8.7404408564910302E-2</v>
      </c>
      <c r="K2410">
        <v>8.7552756799494202E-2</v>
      </c>
      <c r="L2410">
        <v>8.7264308456916503E-2</v>
      </c>
      <c r="M2410" s="19">
        <v>8.7648322654435895E-2</v>
      </c>
      <c r="N2410">
        <v>8.7249658694302096E-2</v>
      </c>
      <c r="O2410">
        <v>1.14955835995014E-3</v>
      </c>
      <c r="P2410">
        <v>8.8399217054252202E-2</v>
      </c>
      <c r="Q2410">
        <v>8.6100100334351906E-2</v>
      </c>
      <c r="R2410" s="6">
        <f t="shared" si="353"/>
        <v>0</v>
      </c>
      <c r="S2410" t="str">
        <f t="shared" si="354"/>
        <v>Lower</v>
      </c>
      <c r="T2410" t="str">
        <f t="shared" si="349"/>
        <v>Above</v>
      </c>
      <c r="U2410" t="str">
        <f t="shared" si="350"/>
        <v>Above</v>
      </c>
      <c r="V2410" t="str">
        <f t="shared" si="351"/>
        <v>Below</v>
      </c>
      <c r="W2410" t="str">
        <f t="shared" si="348"/>
        <v>Above</v>
      </c>
      <c r="X2410" t="str">
        <f t="shared" si="352"/>
        <v>Buy</v>
      </c>
      <c r="Y2410" t="str">
        <f t="shared" si="347"/>
        <v/>
      </c>
    </row>
    <row r="2411" spans="1:25" x14ac:dyDescent="0.3">
      <c r="A2411" s="2">
        <v>44532</v>
      </c>
      <c r="B2411">
        <v>17183.19921875</v>
      </c>
      <c r="C2411">
        <v>17420.349609375</v>
      </c>
      <c r="D2411">
        <v>17149.30078125</v>
      </c>
      <c r="E2411">
        <v>17401.650390625</v>
      </c>
      <c r="F2411">
        <v>1504.5</v>
      </c>
      <c r="G2411">
        <v>1528.80004882812</v>
      </c>
      <c r="H2411">
        <v>1500</v>
      </c>
      <c r="I2411">
        <v>1525.75</v>
      </c>
      <c r="J2411">
        <v>8.7556454467356395E-2</v>
      </c>
      <c r="K2411">
        <v>8.7759435551475903E-2</v>
      </c>
      <c r="L2411">
        <v>8.7467122953491405E-2</v>
      </c>
      <c r="M2411" s="19">
        <v>8.7678465303611897E-2</v>
      </c>
      <c r="N2411">
        <v>8.7142680955873394E-2</v>
      </c>
      <c r="O2411">
        <v>9.8586628339831801E-4</v>
      </c>
      <c r="P2411">
        <v>8.8128547239271701E-2</v>
      </c>
      <c r="Q2411">
        <v>8.6156814672475004E-2</v>
      </c>
      <c r="R2411" s="6">
        <f t="shared" si="353"/>
        <v>0</v>
      </c>
      <c r="S2411" t="str">
        <f t="shared" si="354"/>
        <v>Lower</v>
      </c>
      <c r="T2411" t="str">
        <f t="shared" si="349"/>
        <v>Above</v>
      </c>
      <c r="U2411" t="str">
        <f t="shared" si="350"/>
        <v>Above</v>
      </c>
      <c r="V2411" t="str">
        <f t="shared" si="351"/>
        <v>Below</v>
      </c>
      <c r="W2411" t="str">
        <f t="shared" si="348"/>
        <v>Above</v>
      </c>
      <c r="X2411" t="str">
        <f t="shared" si="352"/>
        <v>Buy</v>
      </c>
      <c r="Y2411" t="str">
        <f t="shared" si="347"/>
        <v/>
      </c>
    </row>
    <row r="2412" spans="1:25" x14ac:dyDescent="0.3">
      <c r="A2412" s="2">
        <v>44533</v>
      </c>
      <c r="B2412">
        <v>17424.900390625</v>
      </c>
      <c r="C2412">
        <v>17489.80078125</v>
      </c>
      <c r="D2412">
        <v>17180.80078125</v>
      </c>
      <c r="E2412">
        <v>17196.69921875</v>
      </c>
      <c r="F2412">
        <v>1525.80004882812</v>
      </c>
      <c r="G2412">
        <v>1535.94995117187</v>
      </c>
      <c r="H2412">
        <v>1507.05004882812</v>
      </c>
      <c r="I2412">
        <v>1513.55004882812</v>
      </c>
      <c r="J2412">
        <v>8.7564348410797202E-2</v>
      </c>
      <c r="K2412">
        <v>8.7819751087073294E-2</v>
      </c>
      <c r="L2412">
        <v>8.7717101665762895E-2</v>
      </c>
      <c r="M2412" s="19">
        <v>8.8013986264169897E-2</v>
      </c>
      <c r="N2412">
        <v>8.7108380323855095E-2</v>
      </c>
      <c r="O2412">
        <v>9.3968408257897099E-4</v>
      </c>
      <c r="P2412">
        <v>8.8048064406434007E-2</v>
      </c>
      <c r="Q2412">
        <v>8.6168696241276099E-2</v>
      </c>
      <c r="R2412" s="6">
        <f t="shared" si="353"/>
        <v>0</v>
      </c>
      <c r="S2412" t="str">
        <f t="shared" si="354"/>
        <v>Lower</v>
      </c>
      <c r="T2412" t="str">
        <f t="shared" si="349"/>
        <v>Above</v>
      </c>
      <c r="U2412" t="str">
        <f t="shared" si="350"/>
        <v>Above</v>
      </c>
      <c r="V2412" t="str">
        <f t="shared" si="351"/>
        <v>Below</v>
      </c>
      <c r="W2412" t="str">
        <f t="shared" si="348"/>
        <v>Above</v>
      </c>
      <c r="X2412" t="str">
        <f t="shared" si="352"/>
        <v>Buy</v>
      </c>
      <c r="Y2412" t="str">
        <f t="shared" si="347"/>
        <v/>
      </c>
    </row>
    <row r="2413" spans="1:25" x14ac:dyDescent="0.3">
      <c r="A2413" s="2">
        <v>44536</v>
      </c>
      <c r="B2413">
        <v>17209.05078125</v>
      </c>
      <c r="C2413">
        <v>17216.75</v>
      </c>
      <c r="D2413">
        <v>16891.69921875</v>
      </c>
      <c r="E2413">
        <v>16912.25</v>
      </c>
      <c r="F2413">
        <v>1513</v>
      </c>
      <c r="G2413">
        <v>1518.80004882812</v>
      </c>
      <c r="H2413">
        <v>1497.34997558593</v>
      </c>
      <c r="I2413">
        <v>1503.80004882812</v>
      </c>
      <c r="J2413">
        <v>8.7918852656793695E-2</v>
      </c>
      <c r="K2413">
        <v>8.8216419987984004E-2</v>
      </c>
      <c r="L2413">
        <v>8.8644129651791304E-2</v>
      </c>
      <c r="M2413" s="19">
        <v>8.8917799159078395E-2</v>
      </c>
      <c r="N2413">
        <v>8.7106071156773393E-2</v>
      </c>
      <c r="O2413">
        <v>9.3492886764166502E-4</v>
      </c>
      <c r="P2413">
        <v>8.8041000024415006E-2</v>
      </c>
      <c r="Q2413">
        <v>8.6171142289131697E-2</v>
      </c>
      <c r="R2413" s="6" t="str">
        <f t="shared" si="353"/>
        <v>Upper</v>
      </c>
      <c r="S2413" t="str">
        <f t="shared" si="354"/>
        <v>Upper</v>
      </c>
      <c r="T2413" t="str">
        <f t="shared" si="349"/>
        <v>Above</v>
      </c>
      <c r="U2413" t="str">
        <f t="shared" si="350"/>
        <v>Above</v>
      </c>
      <c r="V2413" t="str">
        <f t="shared" si="351"/>
        <v>Above</v>
      </c>
      <c r="W2413" t="str">
        <f t="shared" si="348"/>
        <v>Above</v>
      </c>
      <c r="X2413" t="str">
        <f t="shared" si="352"/>
        <v>Buy</v>
      </c>
      <c r="Y2413" t="str">
        <f t="shared" si="347"/>
        <v/>
      </c>
    </row>
    <row r="2414" spans="1:25" x14ac:dyDescent="0.3">
      <c r="A2414" s="2">
        <v>44537</v>
      </c>
      <c r="B2414">
        <v>17044.099609375</v>
      </c>
      <c r="C2414">
        <v>17251.650390625</v>
      </c>
      <c r="D2414">
        <v>16987.75</v>
      </c>
      <c r="E2414">
        <v>17176.69921875</v>
      </c>
      <c r="F2414">
        <v>1513.94995117187</v>
      </c>
      <c r="G2414">
        <v>1532</v>
      </c>
      <c r="H2414">
        <v>1509.90002441406</v>
      </c>
      <c r="I2414">
        <v>1525.69995117187</v>
      </c>
      <c r="J2414">
        <v>8.8825457834049201E-2</v>
      </c>
      <c r="K2414">
        <v>8.8803097982586496E-2</v>
      </c>
      <c r="L2414">
        <v>8.8881695599126495E-2</v>
      </c>
      <c r="M2414" s="19">
        <v>8.8823814851832994E-2</v>
      </c>
      <c r="N2414">
        <v>8.7118987547498902E-2</v>
      </c>
      <c r="O2414">
        <v>9.57660520830114E-4</v>
      </c>
      <c r="P2414">
        <v>8.8076648068329003E-2</v>
      </c>
      <c r="Q2414">
        <v>8.6161327026668802E-2</v>
      </c>
      <c r="R2414" s="6" t="str">
        <f t="shared" si="353"/>
        <v>Upper</v>
      </c>
      <c r="S2414" t="str">
        <f t="shared" si="354"/>
        <v>Upper</v>
      </c>
      <c r="T2414" t="str">
        <f t="shared" si="349"/>
        <v>Above</v>
      </c>
      <c r="U2414" t="str">
        <f t="shared" si="350"/>
        <v>Above</v>
      </c>
      <c r="V2414" t="str">
        <f t="shared" si="351"/>
        <v>Above</v>
      </c>
      <c r="W2414" t="str">
        <f t="shared" si="348"/>
        <v>Above</v>
      </c>
      <c r="X2414" t="str">
        <f t="shared" si="352"/>
        <v>Buy</v>
      </c>
      <c r="Y2414" t="str">
        <f t="shared" si="347"/>
        <v/>
      </c>
    </row>
    <row r="2415" spans="1:25" x14ac:dyDescent="0.3">
      <c r="A2415" s="2">
        <v>44538</v>
      </c>
      <c r="B2415">
        <v>17315.25</v>
      </c>
      <c r="C2415">
        <v>17484.599609375</v>
      </c>
      <c r="D2415">
        <v>17308.94921875</v>
      </c>
      <c r="E2415">
        <v>17469.75</v>
      </c>
      <c r="F2415">
        <v>1536</v>
      </c>
      <c r="G2415">
        <v>1555.05004882812</v>
      </c>
      <c r="H2415">
        <v>1534</v>
      </c>
      <c r="I2415">
        <v>1553.80004882812</v>
      </c>
      <c r="J2415">
        <v>8.8707930870186594E-2</v>
      </c>
      <c r="K2415">
        <v>8.8938270453406798E-2</v>
      </c>
      <c r="L2415">
        <v>8.8624675051810001E-2</v>
      </c>
      <c r="M2415" s="19">
        <v>8.8942317367342094E-2</v>
      </c>
      <c r="N2415">
        <v>8.7209452405156193E-2</v>
      </c>
      <c r="O2415">
        <v>1.0408957856918701E-3</v>
      </c>
      <c r="P2415">
        <v>8.8250348190848094E-2</v>
      </c>
      <c r="Q2415">
        <v>8.6168556619464404E-2</v>
      </c>
      <c r="R2415" s="6" t="str">
        <f t="shared" si="353"/>
        <v>Upper</v>
      </c>
      <c r="S2415" t="str">
        <f t="shared" si="354"/>
        <v>Upper</v>
      </c>
      <c r="T2415" t="str">
        <f t="shared" si="349"/>
        <v>Above</v>
      </c>
      <c r="U2415" t="str">
        <f t="shared" si="350"/>
        <v>Above</v>
      </c>
      <c r="V2415" t="str">
        <f t="shared" si="351"/>
        <v>Above</v>
      </c>
      <c r="W2415" t="str">
        <f t="shared" si="348"/>
        <v>Above</v>
      </c>
      <c r="X2415" t="str">
        <f t="shared" si="352"/>
        <v>Buy</v>
      </c>
      <c r="Y2415" t="str">
        <f t="shared" si="347"/>
        <v/>
      </c>
    </row>
    <row r="2416" spans="1:25" x14ac:dyDescent="0.3">
      <c r="A2416" s="2">
        <v>44539</v>
      </c>
      <c r="B2416">
        <v>17524.400390625</v>
      </c>
      <c r="C2416">
        <v>17543.25</v>
      </c>
      <c r="D2416">
        <v>17379.599609375</v>
      </c>
      <c r="E2416">
        <v>17516.849609375</v>
      </c>
      <c r="F2416">
        <v>1545.19995117187</v>
      </c>
      <c r="G2416">
        <v>1554.69995117187</v>
      </c>
      <c r="H2416">
        <v>1522</v>
      </c>
      <c r="I2416">
        <v>1526.84997558593</v>
      </c>
      <c r="J2416">
        <v>8.8174198074046903E-2</v>
      </c>
      <c r="K2416">
        <v>8.8620976795740505E-2</v>
      </c>
      <c r="L2416">
        <v>8.7573939228093201E-2</v>
      </c>
      <c r="M2416" s="19">
        <v>8.7164644878195904E-2</v>
      </c>
      <c r="N2416">
        <v>8.7251669764850603E-2</v>
      </c>
      <c r="O2416">
        <v>1.0198447297822301E-3</v>
      </c>
      <c r="P2416">
        <v>8.8271514494632802E-2</v>
      </c>
      <c r="Q2416">
        <v>8.6231825035068294E-2</v>
      </c>
      <c r="R2416" s="6" t="str">
        <f t="shared" si="353"/>
        <v>Upper</v>
      </c>
      <c r="S2416" t="str">
        <f t="shared" si="354"/>
        <v>Upper</v>
      </c>
      <c r="T2416" t="str">
        <f t="shared" si="349"/>
        <v>Above</v>
      </c>
      <c r="U2416" t="str">
        <f t="shared" si="350"/>
        <v>Above</v>
      </c>
      <c r="V2416" t="str">
        <f t="shared" si="351"/>
        <v>Below</v>
      </c>
      <c r="W2416" t="str">
        <f t="shared" si="348"/>
        <v>Below</v>
      </c>
      <c r="X2416" t="str">
        <f t="shared" si="352"/>
        <v>Sell</v>
      </c>
      <c r="Y2416" t="str">
        <f t="shared" si="347"/>
        <v>Sell</v>
      </c>
    </row>
    <row r="2417" spans="1:25" x14ac:dyDescent="0.3">
      <c r="A2417" s="2">
        <v>44540</v>
      </c>
      <c r="B2417">
        <v>17476.05078125</v>
      </c>
      <c r="C2417">
        <v>17534.349609375</v>
      </c>
      <c r="D2417">
        <v>17405.25</v>
      </c>
      <c r="E2417">
        <v>17511.30078125</v>
      </c>
      <c r="F2417">
        <v>1524.90002441406</v>
      </c>
      <c r="G2417">
        <v>1528</v>
      </c>
      <c r="H2417">
        <v>1508.44995117187</v>
      </c>
      <c r="I2417">
        <v>1522.55004882812</v>
      </c>
      <c r="J2417">
        <v>8.7256557187973094E-2</v>
      </c>
      <c r="K2417">
        <v>8.7143237932419904E-2</v>
      </c>
      <c r="L2417">
        <v>8.6666376591653299E-2</v>
      </c>
      <c r="M2417" s="19">
        <v>8.6946713316601504E-2</v>
      </c>
      <c r="N2417">
        <v>8.7267756877882102E-2</v>
      </c>
      <c r="O2417">
        <v>1.0119458442949499E-3</v>
      </c>
      <c r="P2417">
        <v>8.8279702722177097E-2</v>
      </c>
      <c r="Q2417">
        <v>8.6255811033587093E-2</v>
      </c>
      <c r="R2417" s="6">
        <f t="shared" si="353"/>
        <v>0</v>
      </c>
      <c r="S2417" t="str">
        <f t="shared" si="354"/>
        <v>Upper</v>
      </c>
      <c r="T2417" t="str">
        <f t="shared" si="349"/>
        <v>Above</v>
      </c>
      <c r="U2417" t="str">
        <f t="shared" si="350"/>
        <v>Above</v>
      </c>
      <c r="V2417" t="str">
        <f t="shared" si="351"/>
        <v>Below</v>
      </c>
      <c r="W2417" t="str">
        <f t="shared" si="348"/>
        <v>Below</v>
      </c>
      <c r="X2417" t="str">
        <f t="shared" si="352"/>
        <v>Sell</v>
      </c>
      <c r="Y2417" t="str">
        <f t="shared" si="347"/>
        <v/>
      </c>
    </row>
    <row r="2418" spans="1:25" x14ac:dyDescent="0.3">
      <c r="A2418" s="2">
        <v>44543</v>
      </c>
      <c r="B2418">
        <v>17619.099609375</v>
      </c>
      <c r="C2418">
        <v>17639.5</v>
      </c>
      <c r="D2418">
        <v>17355.94921875</v>
      </c>
      <c r="E2418">
        <v>17368.25</v>
      </c>
      <c r="F2418">
        <v>1526</v>
      </c>
      <c r="G2418">
        <v>1537.65002441406</v>
      </c>
      <c r="H2418">
        <v>1507.19995117187</v>
      </c>
      <c r="I2418">
        <v>1511.15002441406</v>
      </c>
      <c r="J2418">
        <v>8.6610555240179493E-2</v>
      </c>
      <c r="K2418">
        <v>8.71708395597416E-2</v>
      </c>
      <c r="L2418">
        <v>8.6840537050178399E-2</v>
      </c>
      <c r="M2418" s="19">
        <v>8.7006464348110005E-2</v>
      </c>
      <c r="N2418">
        <v>8.7328676551627099E-2</v>
      </c>
      <c r="O2418">
        <v>9.5314527596072397E-4</v>
      </c>
      <c r="P2418">
        <v>8.82818218275878E-2</v>
      </c>
      <c r="Q2418">
        <v>8.6375531275666398E-2</v>
      </c>
      <c r="R2418" s="6">
        <f t="shared" si="353"/>
        <v>0</v>
      </c>
      <c r="S2418" t="str">
        <f t="shared" si="354"/>
        <v>Upper</v>
      </c>
      <c r="T2418" t="str">
        <f t="shared" si="349"/>
        <v>Above</v>
      </c>
      <c r="U2418" t="str">
        <f t="shared" si="350"/>
        <v>Above</v>
      </c>
      <c r="V2418" t="str">
        <f t="shared" si="351"/>
        <v>Below</v>
      </c>
      <c r="W2418" t="str">
        <f t="shared" si="348"/>
        <v>Below</v>
      </c>
      <c r="X2418" t="str">
        <f t="shared" si="352"/>
        <v>Sell</v>
      </c>
      <c r="Y2418" t="str">
        <f t="shared" si="347"/>
        <v/>
      </c>
    </row>
    <row r="2419" spans="1:25" x14ac:dyDescent="0.3">
      <c r="A2419" s="2">
        <v>44544</v>
      </c>
      <c r="B2419">
        <v>17283.19921875</v>
      </c>
      <c r="C2419">
        <v>17376.19921875</v>
      </c>
      <c r="D2419">
        <v>17225.80078125</v>
      </c>
      <c r="E2419">
        <v>17324.900390625</v>
      </c>
      <c r="F2419">
        <v>1502.5</v>
      </c>
      <c r="G2419">
        <v>1516</v>
      </c>
      <c r="H2419">
        <v>1497.05004882812</v>
      </c>
      <c r="I2419">
        <v>1502.44995117187</v>
      </c>
      <c r="J2419">
        <v>8.6934136497714198E-2</v>
      </c>
      <c r="K2419">
        <v>8.7245776876461095E-2</v>
      </c>
      <c r="L2419">
        <v>8.6907428446382495E-2</v>
      </c>
      <c r="M2419" s="19">
        <v>8.6721996507690899E-2</v>
      </c>
      <c r="N2419">
        <v>8.7365225404507002E-2</v>
      </c>
      <c r="O2419">
        <v>9.1229179906336796E-4</v>
      </c>
      <c r="P2419">
        <v>8.8277517203570396E-2</v>
      </c>
      <c r="Q2419">
        <v>8.6452933605443594E-2</v>
      </c>
      <c r="R2419" s="6">
        <f t="shared" si="353"/>
        <v>0</v>
      </c>
      <c r="S2419" t="str">
        <f t="shared" si="354"/>
        <v>Upper</v>
      </c>
      <c r="T2419" t="str">
        <f t="shared" si="349"/>
        <v>Above</v>
      </c>
      <c r="U2419" t="str">
        <f t="shared" si="350"/>
        <v>Above</v>
      </c>
      <c r="V2419" t="str">
        <f t="shared" si="351"/>
        <v>Below</v>
      </c>
      <c r="W2419" t="str">
        <f t="shared" si="348"/>
        <v>Below</v>
      </c>
      <c r="X2419" t="str">
        <f t="shared" si="352"/>
        <v>Sell</v>
      </c>
      <c r="Y2419" t="str">
        <f t="shared" ref="Y2419:Y2482" si="355">+IF(X2419&lt;&gt;X2418,X2419,"")</f>
        <v/>
      </c>
    </row>
    <row r="2420" spans="1:25" x14ac:dyDescent="0.3">
      <c r="A2420" s="2">
        <v>44545</v>
      </c>
      <c r="B2420">
        <v>17323.650390625</v>
      </c>
      <c r="C2420">
        <v>17351.19921875</v>
      </c>
      <c r="D2420">
        <v>17192.19921875</v>
      </c>
      <c r="E2420">
        <v>17221.400390625</v>
      </c>
      <c r="F2420">
        <v>1503</v>
      </c>
      <c r="G2420">
        <v>1523.34997558593</v>
      </c>
      <c r="H2420">
        <v>1495.65002441406</v>
      </c>
      <c r="I2420">
        <v>1500</v>
      </c>
      <c r="J2420">
        <v>8.6760005316972602E-2</v>
      </c>
      <c r="K2420">
        <v>8.7795083001512605E-2</v>
      </c>
      <c r="L2420">
        <v>8.6995852327193202E-2</v>
      </c>
      <c r="M2420" s="19">
        <v>8.7100930584981404E-2</v>
      </c>
      <c r="N2420">
        <v>8.74200806275022E-2</v>
      </c>
      <c r="O2420">
        <v>8.5745989778642201E-4</v>
      </c>
      <c r="P2420">
        <v>8.8277540525288606E-2</v>
      </c>
      <c r="Q2420">
        <v>8.6562620729715795E-2</v>
      </c>
      <c r="R2420" s="6">
        <f t="shared" si="353"/>
        <v>0</v>
      </c>
      <c r="S2420" t="str">
        <f t="shared" si="354"/>
        <v>Upper</v>
      </c>
      <c r="T2420" t="str">
        <f t="shared" si="349"/>
        <v>Above</v>
      </c>
      <c r="U2420" t="str">
        <f t="shared" si="350"/>
        <v>Above</v>
      </c>
      <c r="V2420" t="str">
        <f t="shared" si="351"/>
        <v>Below</v>
      </c>
      <c r="W2420" t="str">
        <f t="shared" si="348"/>
        <v>Below</v>
      </c>
      <c r="X2420" t="str">
        <f t="shared" si="352"/>
        <v>Sell</v>
      </c>
      <c r="Y2420" t="str">
        <f t="shared" si="355"/>
        <v/>
      </c>
    </row>
    <row r="2421" spans="1:25" x14ac:dyDescent="0.3">
      <c r="A2421" s="2">
        <v>44546</v>
      </c>
      <c r="B2421">
        <v>17373</v>
      </c>
      <c r="C2421">
        <v>17379.349609375</v>
      </c>
      <c r="D2421">
        <v>17184.94921875</v>
      </c>
      <c r="E2421">
        <v>17248.400390625</v>
      </c>
      <c r="F2421">
        <v>1512.80004882812</v>
      </c>
      <c r="G2421">
        <v>1517</v>
      </c>
      <c r="H2421">
        <v>1494</v>
      </c>
      <c r="I2421">
        <v>1500.09997558593</v>
      </c>
      <c r="J2421">
        <v>8.70776520363854E-2</v>
      </c>
      <c r="K2421">
        <v>8.7287501206700993E-2</v>
      </c>
      <c r="L2421">
        <v>8.69365385362873E-2</v>
      </c>
      <c r="M2421" s="19">
        <v>8.6970382273899693E-2</v>
      </c>
      <c r="N2421">
        <v>8.7492299530232895E-2</v>
      </c>
      <c r="O2421">
        <v>7.4268020392595404E-4</v>
      </c>
      <c r="P2421">
        <v>8.8234979734158794E-2</v>
      </c>
      <c r="Q2421">
        <v>8.6749619326306898E-2</v>
      </c>
      <c r="R2421" s="6">
        <f t="shared" si="353"/>
        <v>0</v>
      </c>
      <c r="S2421" t="str">
        <f t="shared" si="354"/>
        <v>Upper</v>
      </c>
      <c r="T2421" t="str">
        <f t="shared" si="349"/>
        <v>Above</v>
      </c>
      <c r="U2421" t="str">
        <f t="shared" si="350"/>
        <v>Above</v>
      </c>
      <c r="V2421" t="str">
        <f t="shared" si="351"/>
        <v>Below</v>
      </c>
      <c r="W2421" t="str">
        <f t="shared" si="348"/>
        <v>Below</v>
      </c>
      <c r="X2421" t="str">
        <f t="shared" si="352"/>
        <v>Sell</v>
      </c>
      <c r="Y2421" t="str">
        <f t="shared" si="355"/>
        <v/>
      </c>
    </row>
    <row r="2422" spans="1:25" x14ac:dyDescent="0.3">
      <c r="A2422" s="2">
        <v>44547</v>
      </c>
      <c r="B2422">
        <v>17276</v>
      </c>
      <c r="C2422">
        <v>17298.150390625</v>
      </c>
      <c r="D2422">
        <v>16966.44921875</v>
      </c>
      <c r="E2422">
        <v>16985.19921875</v>
      </c>
      <c r="F2422">
        <v>1497</v>
      </c>
      <c r="G2422">
        <v>1506</v>
      </c>
      <c r="H2422">
        <v>1467.69995117187</v>
      </c>
      <c r="I2422">
        <v>1473.05004882812</v>
      </c>
      <c r="J2422">
        <v>8.6652002778420903E-2</v>
      </c>
      <c r="K2422">
        <v>8.7061331182332599E-2</v>
      </c>
      <c r="L2422">
        <v>8.65060173904795E-2</v>
      </c>
      <c r="M2422" s="19">
        <v>8.6725509065682396E-2</v>
      </c>
      <c r="N2422">
        <v>8.7495849715809995E-2</v>
      </c>
      <c r="O2422">
        <v>7.3862319570530905E-4</v>
      </c>
      <c r="P2422">
        <v>8.8234472911515302E-2</v>
      </c>
      <c r="Q2422">
        <v>8.6757226520104702E-2</v>
      </c>
      <c r="R2422" s="6" t="str">
        <f t="shared" si="353"/>
        <v>Lower</v>
      </c>
      <c r="S2422" t="str">
        <f t="shared" si="354"/>
        <v>Lower</v>
      </c>
      <c r="T2422" t="str">
        <f t="shared" si="349"/>
        <v>Below</v>
      </c>
      <c r="U2422" t="str">
        <f t="shared" si="350"/>
        <v>Above</v>
      </c>
      <c r="V2422" t="str">
        <f t="shared" si="351"/>
        <v>Below</v>
      </c>
      <c r="W2422" t="str">
        <f t="shared" si="348"/>
        <v>Below</v>
      </c>
      <c r="X2422" t="str">
        <f t="shared" si="352"/>
        <v>Sell</v>
      </c>
      <c r="Y2422" t="str">
        <f t="shared" si="355"/>
        <v/>
      </c>
    </row>
    <row r="2423" spans="1:25" x14ac:dyDescent="0.3">
      <c r="A2423" s="2">
        <v>44550</v>
      </c>
      <c r="B2423">
        <v>16824.25</v>
      </c>
      <c r="C2423">
        <v>16840.099609375</v>
      </c>
      <c r="D2423">
        <v>16410.19921875</v>
      </c>
      <c r="E2423">
        <v>16614.19921875</v>
      </c>
      <c r="F2423">
        <v>1452</v>
      </c>
      <c r="G2423">
        <v>1458</v>
      </c>
      <c r="H2423">
        <v>1414.09997558593</v>
      </c>
      <c r="I2423">
        <v>1425.65002441406</v>
      </c>
      <c r="J2423">
        <v>8.6303995720463003E-2</v>
      </c>
      <c r="K2423">
        <v>8.65790603274295E-2</v>
      </c>
      <c r="L2423">
        <v>8.6172017581006094E-2</v>
      </c>
      <c r="M2423" s="19">
        <v>8.5809132636687102E-2</v>
      </c>
      <c r="N2423">
        <v>8.7435990390660204E-2</v>
      </c>
      <c r="O2423">
        <v>8.2396448005132102E-4</v>
      </c>
      <c r="P2423">
        <v>8.8259954870711504E-2</v>
      </c>
      <c r="Q2423">
        <v>8.6612025910608903E-2</v>
      </c>
      <c r="R2423" s="6" t="str">
        <f t="shared" si="353"/>
        <v>Lower</v>
      </c>
      <c r="S2423" t="str">
        <f t="shared" si="354"/>
        <v>Lower</v>
      </c>
      <c r="T2423" t="str">
        <f t="shared" si="349"/>
        <v>Below</v>
      </c>
      <c r="U2423" t="str">
        <f t="shared" si="350"/>
        <v>Above</v>
      </c>
      <c r="V2423" t="str">
        <f t="shared" si="351"/>
        <v>Below</v>
      </c>
      <c r="W2423" t="str">
        <f t="shared" si="348"/>
        <v>Below</v>
      </c>
      <c r="X2423" t="str">
        <f t="shared" si="352"/>
        <v>Sell</v>
      </c>
      <c r="Y2423" t="str">
        <f t="shared" si="355"/>
        <v/>
      </c>
    </row>
    <row r="2424" spans="1:25" x14ac:dyDescent="0.3">
      <c r="A2424" s="2">
        <v>44551</v>
      </c>
      <c r="B2424">
        <v>16773.150390625</v>
      </c>
      <c r="C2424">
        <v>16936.400390625</v>
      </c>
      <c r="D2424">
        <v>16688.25</v>
      </c>
      <c r="E2424">
        <v>16770.849609375</v>
      </c>
      <c r="F2424">
        <v>1439.5</v>
      </c>
      <c r="G2424">
        <v>1450.75</v>
      </c>
      <c r="H2424">
        <v>1430</v>
      </c>
      <c r="I2424">
        <v>1441.80004882812</v>
      </c>
      <c r="J2424">
        <v>8.58216832542429E-2</v>
      </c>
      <c r="K2424">
        <v>8.5658697629931405E-2</v>
      </c>
      <c r="L2424">
        <v>8.5689032702650006E-2</v>
      </c>
      <c r="M2424" s="19">
        <v>8.5970602707101398E-2</v>
      </c>
      <c r="N2424">
        <v>8.7405206187186196E-2</v>
      </c>
      <c r="O2424">
        <v>8.6772064723185404E-4</v>
      </c>
      <c r="P2424">
        <v>8.8272926834417995E-2</v>
      </c>
      <c r="Q2424">
        <v>8.6537485539954301E-2</v>
      </c>
      <c r="R2424" s="6" t="str">
        <f t="shared" si="353"/>
        <v>Lower</v>
      </c>
      <c r="S2424" t="str">
        <f t="shared" si="354"/>
        <v>Lower</v>
      </c>
      <c r="T2424" t="str">
        <f t="shared" si="349"/>
        <v>Below</v>
      </c>
      <c r="U2424" t="str">
        <f t="shared" si="350"/>
        <v>Above</v>
      </c>
      <c r="V2424" t="str">
        <f t="shared" si="351"/>
        <v>Below</v>
      </c>
      <c r="W2424" t="str">
        <f t="shared" si="348"/>
        <v>Below</v>
      </c>
      <c r="X2424" t="str">
        <f t="shared" si="352"/>
        <v>Sell</v>
      </c>
      <c r="Y2424" t="str">
        <f t="shared" si="355"/>
        <v/>
      </c>
    </row>
    <row r="2425" spans="1:25" x14ac:dyDescent="0.3">
      <c r="A2425" s="2">
        <v>44552</v>
      </c>
      <c r="B2425">
        <v>16865.55078125</v>
      </c>
      <c r="C2425">
        <v>16971</v>
      </c>
      <c r="D2425">
        <v>16819.5</v>
      </c>
      <c r="E2425">
        <v>16955.44921875</v>
      </c>
      <c r="F2425">
        <v>1452.30004882812</v>
      </c>
      <c r="G2425">
        <v>1456</v>
      </c>
      <c r="H2425">
        <v>1435.69995117187</v>
      </c>
      <c r="I2425">
        <v>1445.19995117187</v>
      </c>
      <c r="J2425">
        <v>8.6110442977213403E-2</v>
      </c>
      <c r="K2425">
        <v>8.5793412291556098E-2</v>
      </c>
      <c r="L2425">
        <v>8.5359252722844003E-2</v>
      </c>
      <c r="M2425" s="19">
        <v>8.5235131934677105E-2</v>
      </c>
      <c r="N2425">
        <v>8.7308519998147205E-2</v>
      </c>
      <c r="O2425">
        <v>9.9398823576419995E-4</v>
      </c>
      <c r="P2425">
        <v>8.8302508233911406E-2</v>
      </c>
      <c r="Q2425">
        <v>8.6314531762383004E-2</v>
      </c>
      <c r="R2425" s="6" t="str">
        <f t="shared" si="353"/>
        <v>Lower</v>
      </c>
      <c r="S2425" t="str">
        <f t="shared" si="354"/>
        <v>Lower</v>
      </c>
      <c r="T2425" t="str">
        <f t="shared" si="349"/>
        <v>Below</v>
      </c>
      <c r="U2425" t="str">
        <f t="shared" si="350"/>
        <v>Above</v>
      </c>
      <c r="V2425" t="str">
        <f t="shared" si="351"/>
        <v>Below</v>
      </c>
      <c r="W2425" t="str">
        <f t="shared" si="348"/>
        <v>Below</v>
      </c>
      <c r="X2425" t="str">
        <f t="shared" si="352"/>
        <v>Sell</v>
      </c>
      <c r="Y2425" t="str">
        <f t="shared" si="355"/>
        <v/>
      </c>
    </row>
    <row r="2426" spans="1:25" x14ac:dyDescent="0.3">
      <c r="A2426" s="2">
        <v>44553</v>
      </c>
      <c r="B2426">
        <v>17066.80078125</v>
      </c>
      <c r="C2426">
        <v>17118.650390625</v>
      </c>
      <c r="D2426">
        <v>17015.55078125</v>
      </c>
      <c r="E2426">
        <v>17072.599609375</v>
      </c>
      <c r="F2426">
        <v>1453.25</v>
      </c>
      <c r="G2426">
        <v>1457.80004882812</v>
      </c>
      <c r="H2426">
        <v>1436.84997558593</v>
      </c>
      <c r="I2426">
        <v>1444.09997558593</v>
      </c>
      <c r="J2426">
        <v>8.5150698049781801E-2</v>
      </c>
      <c r="K2426">
        <v>8.5158585260114106E-2</v>
      </c>
      <c r="L2426">
        <v>8.4443342096763005E-2</v>
      </c>
      <c r="M2426" s="19">
        <v>8.4585828088708001E-2</v>
      </c>
      <c r="N2426">
        <v>8.7186966862923695E-2</v>
      </c>
      <c r="O2426">
        <v>1.1653944439724701E-3</v>
      </c>
      <c r="P2426">
        <v>8.8352361306896193E-2</v>
      </c>
      <c r="Q2426">
        <v>8.6021572418951198E-2</v>
      </c>
      <c r="R2426" s="6" t="str">
        <f t="shared" si="353"/>
        <v>Lower</v>
      </c>
      <c r="S2426" t="str">
        <f t="shared" si="354"/>
        <v>Lower</v>
      </c>
      <c r="T2426" t="str">
        <f t="shared" si="349"/>
        <v>Below</v>
      </c>
      <c r="U2426" t="str">
        <f t="shared" si="350"/>
        <v>Above</v>
      </c>
      <c r="V2426" t="str">
        <f t="shared" si="351"/>
        <v>Below</v>
      </c>
      <c r="W2426" t="str">
        <f t="shared" si="348"/>
        <v>Below</v>
      </c>
      <c r="X2426" t="str">
        <f t="shared" si="352"/>
        <v>Sell</v>
      </c>
      <c r="Y2426" t="str">
        <f t="shared" si="355"/>
        <v/>
      </c>
    </row>
    <row r="2427" spans="1:25" x14ac:dyDescent="0.3">
      <c r="A2427" s="2">
        <v>44554</v>
      </c>
      <c r="B2427">
        <v>17149.5</v>
      </c>
      <c r="C2427">
        <v>17155.599609375</v>
      </c>
      <c r="D2427">
        <v>16909.599609375</v>
      </c>
      <c r="E2427">
        <v>17003.75</v>
      </c>
      <c r="F2427">
        <v>1445.5</v>
      </c>
      <c r="G2427">
        <v>1452</v>
      </c>
      <c r="H2427">
        <v>1428</v>
      </c>
      <c r="I2427">
        <v>1438.90002441406</v>
      </c>
      <c r="J2427">
        <v>8.4288171666812406E-2</v>
      </c>
      <c r="K2427">
        <v>8.4637088359565502E-2</v>
      </c>
      <c r="L2427">
        <v>8.4449072301409703E-2</v>
      </c>
      <c r="M2427" s="19">
        <v>8.4622511176302997E-2</v>
      </c>
      <c r="N2427">
        <v>8.7042840702274804E-2</v>
      </c>
      <c r="O2427">
        <v>1.2950220279460899E-3</v>
      </c>
      <c r="P2427">
        <v>8.8337862730220901E-2</v>
      </c>
      <c r="Q2427">
        <v>8.5747818674328694E-2</v>
      </c>
      <c r="R2427" s="6" t="str">
        <f t="shared" si="353"/>
        <v>Lower</v>
      </c>
      <c r="S2427" t="str">
        <f t="shared" si="354"/>
        <v>Lower</v>
      </c>
      <c r="T2427" t="str">
        <f t="shared" si="349"/>
        <v>Below</v>
      </c>
      <c r="U2427" t="str">
        <f t="shared" si="350"/>
        <v>Above</v>
      </c>
      <c r="V2427" t="str">
        <f t="shared" si="351"/>
        <v>Below</v>
      </c>
      <c r="W2427" t="str">
        <f t="shared" si="348"/>
        <v>Below</v>
      </c>
      <c r="X2427" t="str">
        <f t="shared" si="352"/>
        <v>Sell</v>
      </c>
      <c r="Y2427" t="str">
        <f t="shared" si="355"/>
        <v/>
      </c>
    </row>
    <row r="2428" spans="1:25" x14ac:dyDescent="0.3">
      <c r="A2428" s="2">
        <v>44557</v>
      </c>
      <c r="B2428">
        <v>16937.75</v>
      </c>
      <c r="C2428">
        <v>17112.05078125</v>
      </c>
      <c r="D2428">
        <v>16833.19921875</v>
      </c>
      <c r="E2428">
        <v>17086.25</v>
      </c>
      <c r="F2428">
        <v>1428.90002441406</v>
      </c>
      <c r="G2428">
        <v>1454</v>
      </c>
      <c r="H2428">
        <v>1422.15002441406</v>
      </c>
      <c r="I2428">
        <v>1450.80004882812</v>
      </c>
      <c r="J2428">
        <v>8.43618558789722E-2</v>
      </c>
      <c r="K2428">
        <v>8.4969359814732096E-2</v>
      </c>
      <c r="L2428">
        <v>8.4484832973994103E-2</v>
      </c>
      <c r="M2428" s="19">
        <v>8.4910384012180803E-2</v>
      </c>
      <c r="N2428">
        <v>8.6886886728713003E-2</v>
      </c>
      <c r="O2428">
        <v>1.3563122057509199E-3</v>
      </c>
      <c r="P2428">
        <v>8.8243198934463904E-2</v>
      </c>
      <c r="Q2428">
        <v>8.5530574522962005E-2</v>
      </c>
      <c r="R2428" s="6" t="str">
        <f t="shared" si="353"/>
        <v>Lower</v>
      </c>
      <c r="S2428" t="str">
        <f t="shared" si="354"/>
        <v>Lower</v>
      </c>
      <c r="T2428" t="str">
        <f t="shared" si="349"/>
        <v>Below</v>
      </c>
      <c r="U2428" t="str">
        <f t="shared" si="350"/>
        <v>Above</v>
      </c>
      <c r="V2428" t="str">
        <f t="shared" si="351"/>
        <v>Below</v>
      </c>
      <c r="W2428" t="str">
        <f t="shared" si="348"/>
        <v>Below</v>
      </c>
      <c r="X2428" t="str">
        <f t="shared" si="352"/>
        <v>Sell</v>
      </c>
      <c r="Y2428" t="str">
        <f t="shared" si="355"/>
        <v/>
      </c>
    </row>
    <row r="2429" spans="1:25" x14ac:dyDescent="0.3">
      <c r="A2429" s="2">
        <v>44558</v>
      </c>
      <c r="B2429">
        <v>17177.599609375</v>
      </c>
      <c r="C2429">
        <v>17250.25</v>
      </c>
      <c r="D2429">
        <v>17161.150390625</v>
      </c>
      <c r="E2429">
        <v>17233.25</v>
      </c>
      <c r="F2429">
        <v>1460.69995117187</v>
      </c>
      <c r="G2429">
        <v>1466.90002441406</v>
      </c>
      <c r="H2429">
        <v>1453.40002441406</v>
      </c>
      <c r="I2429">
        <v>1460.80004882812</v>
      </c>
      <c r="J2429">
        <v>8.5035161162719697E-2</v>
      </c>
      <c r="K2429">
        <v>8.5036450162407004E-2</v>
      </c>
      <c r="L2429">
        <v>8.4691293493240602E-2</v>
      </c>
      <c r="M2429" s="19">
        <v>8.4766370175568997E-2</v>
      </c>
      <c r="N2429">
        <v>8.6728065365342999E-2</v>
      </c>
      <c r="O2429">
        <v>1.41103231520181E-3</v>
      </c>
      <c r="P2429">
        <v>8.8139097680544801E-2</v>
      </c>
      <c r="Q2429">
        <v>8.5317033050141197E-2</v>
      </c>
      <c r="R2429" s="6" t="str">
        <f t="shared" si="353"/>
        <v>Lower</v>
      </c>
      <c r="S2429" t="str">
        <f t="shared" si="354"/>
        <v>Lower</v>
      </c>
      <c r="T2429" t="str">
        <f t="shared" si="349"/>
        <v>Below</v>
      </c>
      <c r="U2429" t="str">
        <f t="shared" si="350"/>
        <v>Above</v>
      </c>
      <c r="V2429" t="str">
        <f t="shared" si="351"/>
        <v>Below</v>
      </c>
      <c r="W2429" t="str">
        <f t="shared" si="348"/>
        <v>Below</v>
      </c>
      <c r="X2429" t="str">
        <f t="shared" si="352"/>
        <v>Sell</v>
      </c>
      <c r="Y2429" t="str">
        <f t="shared" si="355"/>
        <v/>
      </c>
    </row>
    <row r="2430" spans="1:25" x14ac:dyDescent="0.3">
      <c r="A2430" s="2">
        <v>44559</v>
      </c>
      <c r="B2430">
        <v>17220.099609375</v>
      </c>
      <c r="C2430">
        <v>17285.94921875</v>
      </c>
      <c r="D2430">
        <v>17176.650390625</v>
      </c>
      <c r="E2430">
        <v>17213.599609375</v>
      </c>
      <c r="F2430">
        <v>1456.05004882812</v>
      </c>
      <c r="G2430">
        <v>1461</v>
      </c>
      <c r="H2430">
        <v>1447.40002441406</v>
      </c>
      <c r="I2430">
        <v>1453.84997558593</v>
      </c>
      <c r="J2430">
        <v>8.4555262853149696E-2</v>
      </c>
      <c r="K2430">
        <v>8.4519512438186395E-2</v>
      </c>
      <c r="L2430">
        <v>8.4265557690110002E-2</v>
      </c>
      <c r="M2430" s="19">
        <v>8.4459381452914095E-2</v>
      </c>
      <c r="N2430">
        <v>8.6568618305266895E-2</v>
      </c>
      <c r="O2430">
        <v>1.4800572110808901E-3</v>
      </c>
      <c r="P2430">
        <v>8.8048675516347805E-2</v>
      </c>
      <c r="Q2430">
        <v>8.5088561094185999E-2</v>
      </c>
      <c r="R2430" s="6" t="str">
        <f t="shared" si="353"/>
        <v>Lower</v>
      </c>
      <c r="S2430" t="str">
        <f t="shared" si="354"/>
        <v>Lower</v>
      </c>
      <c r="T2430" t="str">
        <f t="shared" si="349"/>
        <v>Below</v>
      </c>
      <c r="U2430" t="str">
        <f t="shared" si="350"/>
        <v>Above</v>
      </c>
      <c r="V2430" t="str">
        <f t="shared" si="351"/>
        <v>Below</v>
      </c>
      <c r="W2430" t="str">
        <f t="shared" si="348"/>
        <v>Below</v>
      </c>
      <c r="X2430" t="str">
        <f t="shared" si="352"/>
        <v>Sell</v>
      </c>
      <c r="Y2430" t="str">
        <f t="shared" si="355"/>
        <v/>
      </c>
    </row>
    <row r="2431" spans="1:25" x14ac:dyDescent="0.3">
      <c r="A2431" s="2">
        <v>44560</v>
      </c>
      <c r="B2431">
        <v>17201.44921875</v>
      </c>
      <c r="C2431">
        <v>17264.05078125</v>
      </c>
      <c r="D2431">
        <v>17146.349609375</v>
      </c>
      <c r="E2431">
        <v>17203.94921875</v>
      </c>
      <c r="F2431">
        <v>1458.5</v>
      </c>
      <c r="G2431">
        <v>1466.84997558593</v>
      </c>
      <c r="H2431">
        <v>1445</v>
      </c>
      <c r="I2431">
        <v>1461.5</v>
      </c>
      <c r="J2431">
        <v>8.4789367538300103E-2</v>
      </c>
      <c r="K2431">
        <v>8.4965573501384797E-2</v>
      </c>
      <c r="L2431">
        <v>8.4274497658086103E-2</v>
      </c>
      <c r="M2431" s="19">
        <v>8.4951424897671796E-2</v>
      </c>
      <c r="N2431">
        <v>8.6432266284969902E-2</v>
      </c>
      <c r="O2431">
        <v>1.4979377807054399E-3</v>
      </c>
      <c r="P2431">
        <v>8.7930204065675296E-2</v>
      </c>
      <c r="Q2431">
        <v>8.4934328504264398E-2</v>
      </c>
      <c r="R2431" s="6" t="str">
        <f t="shared" si="353"/>
        <v>Lower</v>
      </c>
      <c r="S2431" t="str">
        <f t="shared" si="354"/>
        <v>Lower</v>
      </c>
      <c r="T2431" t="str">
        <f t="shared" si="349"/>
        <v>Above</v>
      </c>
      <c r="U2431" t="str">
        <f t="shared" si="350"/>
        <v>Above</v>
      </c>
      <c r="V2431" t="str">
        <f t="shared" si="351"/>
        <v>Below</v>
      </c>
      <c r="W2431" t="str">
        <f t="shared" si="348"/>
        <v>Above</v>
      </c>
      <c r="X2431" t="str">
        <f t="shared" si="352"/>
        <v>Buy</v>
      </c>
      <c r="Y2431" t="str">
        <f t="shared" si="355"/>
        <v>Buy</v>
      </c>
    </row>
    <row r="2432" spans="1:25" x14ac:dyDescent="0.3">
      <c r="A2432" s="2">
        <v>44561</v>
      </c>
      <c r="B2432">
        <v>17244.5</v>
      </c>
      <c r="C2432">
        <v>17400.80078125</v>
      </c>
      <c r="D2432">
        <v>17238.5</v>
      </c>
      <c r="E2432">
        <v>17354.05078125</v>
      </c>
      <c r="F2432">
        <v>1461.5</v>
      </c>
      <c r="G2432">
        <v>1484.80004882812</v>
      </c>
      <c r="H2432">
        <v>1461.5</v>
      </c>
      <c r="I2432">
        <v>1479.40002441406</v>
      </c>
      <c r="J2432">
        <v>8.4751659949549099E-2</v>
      </c>
      <c r="K2432">
        <v>8.53294091170822E-2</v>
      </c>
      <c r="L2432">
        <v>8.4781158453461694E-2</v>
      </c>
      <c r="M2432" s="19">
        <v>8.5248109681254597E-2</v>
      </c>
      <c r="N2432">
        <v>8.6293972455824097E-2</v>
      </c>
      <c r="O2432">
        <v>1.47166964628894E-3</v>
      </c>
      <c r="P2432">
        <v>8.7765642102113003E-2</v>
      </c>
      <c r="Q2432">
        <v>8.4822302809535205E-2</v>
      </c>
      <c r="R2432" s="6" t="str">
        <f t="shared" si="353"/>
        <v>Lower</v>
      </c>
      <c r="S2432" t="str">
        <f t="shared" si="354"/>
        <v>Lower</v>
      </c>
      <c r="T2432" t="str">
        <f t="shared" si="349"/>
        <v>Above</v>
      </c>
      <c r="U2432" t="str">
        <f t="shared" si="350"/>
        <v>Above</v>
      </c>
      <c r="V2432" t="str">
        <f t="shared" si="351"/>
        <v>Below</v>
      </c>
      <c r="W2432" t="str">
        <f t="shared" si="348"/>
        <v>Above</v>
      </c>
      <c r="X2432" t="str">
        <f t="shared" si="352"/>
        <v>Buy</v>
      </c>
      <c r="Y2432" t="str">
        <f t="shared" si="355"/>
        <v/>
      </c>
    </row>
    <row r="2433" spans="1:25" x14ac:dyDescent="0.3">
      <c r="A2433" s="2">
        <v>44564</v>
      </c>
      <c r="B2433">
        <v>17387.150390625</v>
      </c>
      <c r="C2433">
        <v>17646.650390625</v>
      </c>
      <c r="D2433">
        <v>17383.30078125</v>
      </c>
      <c r="E2433">
        <v>17625.69921875</v>
      </c>
      <c r="F2433">
        <v>1485</v>
      </c>
      <c r="G2433">
        <v>1523</v>
      </c>
      <c r="H2433">
        <v>1480.5</v>
      </c>
      <c r="I2433">
        <v>1519.65002441406</v>
      </c>
      <c r="J2433">
        <v>8.5407899893745601E-2</v>
      </c>
      <c r="K2433">
        <v>8.6305330829759705E-2</v>
      </c>
      <c r="L2433">
        <v>8.5167944720653893E-2</v>
      </c>
      <c r="M2433" s="19">
        <v>8.6217857547318005E-2</v>
      </c>
      <c r="N2433">
        <v>8.6158975375236105E-2</v>
      </c>
      <c r="O2433">
        <v>1.33588650013461E-3</v>
      </c>
      <c r="P2433">
        <v>8.74948618753707E-2</v>
      </c>
      <c r="Q2433">
        <v>8.4823088875101496E-2</v>
      </c>
      <c r="R2433" s="6">
        <f t="shared" si="353"/>
        <v>0</v>
      </c>
      <c r="S2433" t="str">
        <f t="shared" si="354"/>
        <v>Lower</v>
      </c>
      <c r="T2433" t="str">
        <f t="shared" si="349"/>
        <v>Above</v>
      </c>
      <c r="U2433" t="str">
        <f t="shared" si="350"/>
        <v>Above</v>
      </c>
      <c r="V2433" t="str">
        <f t="shared" si="351"/>
        <v>Below</v>
      </c>
      <c r="W2433" t="str">
        <f t="shared" si="348"/>
        <v>Above</v>
      </c>
      <c r="X2433" t="str">
        <f t="shared" si="352"/>
        <v>Buy</v>
      </c>
      <c r="Y2433" t="str">
        <f t="shared" si="355"/>
        <v/>
      </c>
    </row>
    <row r="2434" spans="1:25" x14ac:dyDescent="0.3">
      <c r="A2434" s="2">
        <v>44565</v>
      </c>
      <c r="B2434">
        <v>17681.400390625</v>
      </c>
      <c r="C2434">
        <v>17827.599609375</v>
      </c>
      <c r="D2434">
        <v>17593.55078125</v>
      </c>
      <c r="E2434">
        <v>17805.25</v>
      </c>
      <c r="F2434">
        <v>1520</v>
      </c>
      <c r="G2434">
        <v>1532.90002441406</v>
      </c>
      <c r="H2434">
        <v>1507.80004882812</v>
      </c>
      <c r="I2434">
        <v>1528.55004882812</v>
      </c>
      <c r="J2434">
        <v>8.5966041513653599E-2</v>
      </c>
      <c r="K2434">
        <v>8.5984656263423997E-2</v>
      </c>
      <c r="L2434">
        <v>8.5701861299939203E-2</v>
      </c>
      <c r="M2434" s="19">
        <v>8.5848277829748201E-2</v>
      </c>
      <c r="N2434">
        <v>8.6010198524131803E-2</v>
      </c>
      <c r="O2434">
        <v>1.18009220388759E-3</v>
      </c>
      <c r="P2434">
        <v>8.7190290728019398E-2</v>
      </c>
      <c r="Q2434">
        <v>8.4830106320244195E-2</v>
      </c>
      <c r="R2434" s="6">
        <f t="shared" si="353"/>
        <v>0</v>
      </c>
      <c r="S2434" t="str">
        <f t="shared" si="354"/>
        <v>Lower</v>
      </c>
      <c r="T2434" t="str">
        <f t="shared" si="349"/>
        <v>Above</v>
      </c>
      <c r="U2434" t="str">
        <f t="shared" si="350"/>
        <v>Above</v>
      </c>
      <c r="V2434" t="str">
        <f t="shared" si="351"/>
        <v>Below</v>
      </c>
      <c r="W2434" t="str">
        <f t="shared" si="348"/>
        <v>Above</v>
      </c>
      <c r="X2434" t="str">
        <f t="shared" si="352"/>
        <v>Buy</v>
      </c>
      <c r="Y2434" t="str">
        <f t="shared" si="355"/>
        <v/>
      </c>
    </row>
    <row r="2435" spans="1:25" x14ac:dyDescent="0.3">
      <c r="A2435" s="2">
        <v>44566</v>
      </c>
      <c r="B2435">
        <v>17820.099609375</v>
      </c>
      <c r="C2435">
        <v>17944.69921875</v>
      </c>
      <c r="D2435">
        <v>17748.849609375</v>
      </c>
      <c r="E2435">
        <v>17925.25</v>
      </c>
      <c r="F2435">
        <v>1536.80004882812</v>
      </c>
      <c r="G2435">
        <v>1572</v>
      </c>
      <c r="H2435">
        <v>1528.09997558593</v>
      </c>
      <c r="I2435">
        <v>1564.84997558593</v>
      </c>
      <c r="J2435">
        <v>8.6239700255077503E-2</v>
      </c>
      <c r="K2435">
        <v>8.7602471394864795E-2</v>
      </c>
      <c r="L2435">
        <v>8.6095719396866693E-2</v>
      </c>
      <c r="M2435" s="19">
        <v>8.7298641613697797E-2</v>
      </c>
      <c r="N2435">
        <v>8.5928014736449607E-2</v>
      </c>
      <c r="O2435">
        <v>1.0101437044467601E-3</v>
      </c>
      <c r="P2435">
        <v>8.6938158440896404E-2</v>
      </c>
      <c r="Q2435">
        <v>8.4917871032002906E-2</v>
      </c>
      <c r="R2435" s="6" t="str">
        <f t="shared" si="353"/>
        <v>Upper</v>
      </c>
      <c r="S2435" t="str">
        <f t="shared" si="354"/>
        <v>Upper</v>
      </c>
      <c r="T2435" t="str">
        <f t="shared" si="349"/>
        <v>Above</v>
      </c>
      <c r="U2435" t="str">
        <f t="shared" si="350"/>
        <v>Above</v>
      </c>
      <c r="V2435" t="str">
        <f t="shared" si="351"/>
        <v>Above</v>
      </c>
      <c r="W2435" t="str">
        <f t="shared" ref="W2435:W2498" si="356">IF(S2435=0,"",IF(S2435="Upper",IF(M2435&lt;=P2435,"Below","Above"),IF(M2435&gt;=Q2435,"Above","Below")))</f>
        <v>Above</v>
      </c>
      <c r="X2435" t="str">
        <f t="shared" si="352"/>
        <v>Buy</v>
      </c>
      <c r="Y2435" t="str">
        <f t="shared" si="355"/>
        <v/>
      </c>
    </row>
    <row r="2436" spans="1:25" x14ac:dyDescent="0.3">
      <c r="A2436" s="2">
        <v>44567</v>
      </c>
      <c r="B2436">
        <v>17768.5</v>
      </c>
      <c r="C2436">
        <v>17797.94921875</v>
      </c>
      <c r="D2436">
        <v>17655.55078125</v>
      </c>
      <c r="E2436">
        <v>17745.900390625</v>
      </c>
      <c r="F2436">
        <v>1543</v>
      </c>
      <c r="G2436">
        <v>1554.75</v>
      </c>
      <c r="H2436">
        <v>1530.05004882812</v>
      </c>
      <c r="I2436">
        <v>1539.75</v>
      </c>
      <c r="J2436">
        <v>8.6839069139206998E-2</v>
      </c>
      <c r="K2436">
        <v>8.7355570065459104E-2</v>
      </c>
      <c r="L2436">
        <v>8.6661133814812497E-2</v>
      </c>
      <c r="M2436" s="19">
        <v>8.6766518807545795E-2</v>
      </c>
      <c r="N2436">
        <v>8.5908108432917102E-2</v>
      </c>
      <c r="O2436">
        <v>9.8817549901981396E-4</v>
      </c>
      <c r="P2436">
        <v>8.6896283931936893E-2</v>
      </c>
      <c r="Q2436">
        <v>8.4919932933897296E-2</v>
      </c>
      <c r="R2436" s="6" t="str">
        <f t="shared" si="353"/>
        <v>Upper</v>
      </c>
      <c r="S2436" t="str">
        <f t="shared" si="354"/>
        <v>Upper</v>
      </c>
      <c r="T2436" t="str">
        <f t="shared" si="349"/>
        <v>Above</v>
      </c>
      <c r="U2436" t="str">
        <f t="shared" si="350"/>
        <v>Above</v>
      </c>
      <c r="V2436" t="str">
        <f t="shared" si="351"/>
        <v>Below</v>
      </c>
      <c r="W2436" t="str">
        <f t="shared" si="356"/>
        <v>Below</v>
      </c>
      <c r="X2436" t="str">
        <f t="shared" si="352"/>
        <v>Sell</v>
      </c>
      <c r="Y2436" t="str">
        <f t="shared" si="355"/>
        <v>Sell</v>
      </c>
    </row>
    <row r="2437" spans="1:25" x14ac:dyDescent="0.3">
      <c r="A2437" s="2">
        <v>44568</v>
      </c>
      <c r="B2437">
        <v>17797.599609375</v>
      </c>
      <c r="C2437">
        <v>17905</v>
      </c>
      <c r="D2437">
        <v>17704.55078125</v>
      </c>
      <c r="E2437">
        <v>17812.69921875</v>
      </c>
      <c r="F2437">
        <v>1544</v>
      </c>
      <c r="G2437">
        <v>1566.75</v>
      </c>
      <c r="H2437">
        <v>1535.90002441406</v>
      </c>
      <c r="I2437">
        <v>1550.55004882812</v>
      </c>
      <c r="J2437">
        <v>8.6753272007910998E-2</v>
      </c>
      <c r="K2437">
        <v>8.7503490645071194E-2</v>
      </c>
      <c r="L2437">
        <v>8.6751708269303104E-2</v>
      </c>
      <c r="M2437" s="19">
        <v>8.7047450236850399E-2</v>
      </c>
      <c r="N2437">
        <v>8.5913145278929598E-2</v>
      </c>
      <c r="O2437">
        <v>9.9398765654254407E-4</v>
      </c>
      <c r="P2437">
        <v>8.6907132935472101E-2</v>
      </c>
      <c r="Q2437">
        <v>8.4919157622386998E-2</v>
      </c>
      <c r="R2437" s="6" t="str">
        <f t="shared" si="353"/>
        <v>Upper</v>
      </c>
      <c r="S2437" t="str">
        <f t="shared" si="354"/>
        <v>Upper</v>
      </c>
      <c r="T2437" t="str">
        <f t="shared" ref="T2437:T2500" si="357">IF(M2437&gt;=Q2437,"Above","Below")</f>
        <v>Above</v>
      </c>
      <c r="U2437" t="str">
        <f t="shared" ref="U2437:U2500" si="358">IF(M2437&gt;=O2437,"Above","Below")</f>
        <v>Above</v>
      </c>
      <c r="V2437" t="str">
        <f t="shared" ref="V2437:V2500" si="359">IF(M2437&gt;=P2437,"Above","Below")</f>
        <v>Above</v>
      </c>
      <c r="W2437" t="str">
        <f t="shared" si="356"/>
        <v>Above</v>
      </c>
      <c r="X2437" t="str">
        <f t="shared" ref="X2437:X2500" si="360">+IF(AND(S2437="Upper",V2437="Below"),"Sell",IF(AND(S2437="Lower",T2437="Above"),"Buy",X2436))</f>
        <v>Sell</v>
      </c>
      <c r="Y2437" t="str">
        <f t="shared" si="355"/>
        <v/>
      </c>
    </row>
    <row r="2438" spans="1:25" x14ac:dyDescent="0.3">
      <c r="A2438" s="2">
        <v>44571</v>
      </c>
      <c r="B2438">
        <v>17913.30078125</v>
      </c>
      <c r="C2438">
        <v>18017.44921875</v>
      </c>
      <c r="D2438">
        <v>17879.150390625</v>
      </c>
      <c r="E2438">
        <v>18003.30078125</v>
      </c>
      <c r="F2438">
        <v>1558</v>
      </c>
      <c r="G2438">
        <v>1572</v>
      </c>
      <c r="H2438">
        <v>1545.5</v>
      </c>
      <c r="I2438">
        <v>1559.15002441406</v>
      </c>
      <c r="J2438">
        <v>8.6974478853767204E-2</v>
      </c>
      <c r="K2438">
        <v>8.7248754300030706E-2</v>
      </c>
      <c r="L2438">
        <v>8.64414676443679E-2</v>
      </c>
      <c r="M2438" s="19">
        <v>8.6603564721746906E-2</v>
      </c>
      <c r="N2438">
        <v>8.5893000297611405E-2</v>
      </c>
      <c r="O2438">
        <v>9.7455614135386905E-4</v>
      </c>
      <c r="P2438">
        <v>8.6867556438965293E-2</v>
      </c>
      <c r="Q2438">
        <v>8.4918444156257503E-2</v>
      </c>
      <c r="R2438" s="6" t="str">
        <f t="shared" si="353"/>
        <v>Upper</v>
      </c>
      <c r="S2438" t="str">
        <f t="shared" si="354"/>
        <v>Upper</v>
      </c>
      <c r="T2438" t="str">
        <f t="shared" si="357"/>
        <v>Above</v>
      </c>
      <c r="U2438" t="str">
        <f t="shared" si="358"/>
        <v>Above</v>
      </c>
      <c r="V2438" t="str">
        <f t="shared" si="359"/>
        <v>Below</v>
      </c>
      <c r="W2438" t="str">
        <f t="shared" si="356"/>
        <v>Below</v>
      </c>
      <c r="X2438" t="str">
        <f t="shared" si="360"/>
        <v>Sell</v>
      </c>
      <c r="Y2438" t="str">
        <f t="shared" si="355"/>
        <v/>
      </c>
    </row>
    <row r="2439" spans="1:25" x14ac:dyDescent="0.3">
      <c r="A2439" s="2">
        <v>44572</v>
      </c>
      <c r="B2439">
        <v>17997.75</v>
      </c>
      <c r="C2439">
        <v>18081.25</v>
      </c>
      <c r="D2439">
        <v>17964.400390625</v>
      </c>
      <c r="E2439">
        <v>18055.75</v>
      </c>
      <c r="F2439">
        <v>1561.55004882812</v>
      </c>
      <c r="G2439">
        <v>1568.69995117187</v>
      </c>
      <c r="H2439">
        <v>1547.80004882812</v>
      </c>
      <c r="I2439">
        <v>1565.90002441406</v>
      </c>
      <c r="J2439">
        <v>8.67636259436943E-2</v>
      </c>
      <c r="K2439">
        <v>8.6758379601624594E-2</v>
      </c>
      <c r="L2439">
        <v>8.6159293668152004E-2</v>
      </c>
      <c r="M2439" s="19">
        <v>8.6725836612384505E-2</v>
      </c>
      <c r="N2439">
        <v>8.5893192302846103E-2</v>
      </c>
      <c r="O2439">
        <v>9.7472842787157303E-4</v>
      </c>
      <c r="P2439">
        <v>8.6867920730717696E-2</v>
      </c>
      <c r="Q2439">
        <v>8.4918463874974495E-2</v>
      </c>
      <c r="R2439" s="6">
        <f t="shared" si="353"/>
        <v>0</v>
      </c>
      <c r="S2439" t="str">
        <f t="shared" si="354"/>
        <v>Upper</v>
      </c>
      <c r="T2439" t="str">
        <f t="shared" si="357"/>
        <v>Above</v>
      </c>
      <c r="U2439" t="str">
        <f t="shared" si="358"/>
        <v>Above</v>
      </c>
      <c r="V2439" t="str">
        <f t="shared" si="359"/>
        <v>Below</v>
      </c>
      <c r="W2439" t="str">
        <f t="shared" si="356"/>
        <v>Below</v>
      </c>
      <c r="X2439" t="str">
        <f t="shared" si="360"/>
        <v>Sell</v>
      </c>
      <c r="Y2439" t="str">
        <f t="shared" si="355"/>
        <v/>
      </c>
    </row>
    <row r="2440" spans="1:25" x14ac:dyDescent="0.3">
      <c r="A2440" s="2">
        <v>44573</v>
      </c>
      <c r="B2440">
        <v>18170.400390625</v>
      </c>
      <c r="C2440">
        <v>18227.94921875</v>
      </c>
      <c r="D2440">
        <v>18128.80078125</v>
      </c>
      <c r="E2440">
        <v>18212.349609375</v>
      </c>
      <c r="F2440">
        <v>1568</v>
      </c>
      <c r="G2440">
        <v>1576.65002441406</v>
      </c>
      <c r="H2440">
        <v>1552</v>
      </c>
      <c r="I2440">
        <v>1556.65002441406</v>
      </c>
      <c r="J2440">
        <v>8.6294190897907103E-2</v>
      </c>
      <c r="K2440">
        <v>8.64962923416671E-2</v>
      </c>
      <c r="L2440">
        <v>8.5609634014246497E-2</v>
      </c>
      <c r="M2440" s="19">
        <v>8.5472223947027706E-2</v>
      </c>
      <c r="N2440">
        <v>8.5811756970948394E-2</v>
      </c>
      <c r="O2440">
        <v>9.3577333588063904E-4</v>
      </c>
      <c r="P2440">
        <v>8.6747530306829093E-2</v>
      </c>
      <c r="Q2440">
        <v>8.4875983635067806E-2</v>
      </c>
      <c r="R2440" s="6">
        <f t="shared" si="353"/>
        <v>0</v>
      </c>
      <c r="S2440" t="str">
        <f t="shared" si="354"/>
        <v>Upper</v>
      </c>
      <c r="T2440" t="str">
        <f t="shared" si="357"/>
        <v>Above</v>
      </c>
      <c r="U2440" t="str">
        <f t="shared" si="358"/>
        <v>Above</v>
      </c>
      <c r="V2440" t="str">
        <f t="shared" si="359"/>
        <v>Below</v>
      </c>
      <c r="W2440" t="str">
        <f t="shared" si="356"/>
        <v>Below</v>
      </c>
      <c r="X2440" t="str">
        <f t="shared" si="360"/>
        <v>Sell</v>
      </c>
      <c r="Y2440" t="str">
        <f t="shared" si="355"/>
        <v/>
      </c>
    </row>
    <row r="2441" spans="1:25" x14ac:dyDescent="0.3">
      <c r="A2441" s="2">
        <v>44574</v>
      </c>
      <c r="B2441">
        <v>18257</v>
      </c>
      <c r="C2441">
        <v>18272.25</v>
      </c>
      <c r="D2441">
        <v>18163.80078125</v>
      </c>
      <c r="E2441">
        <v>18257.80078125</v>
      </c>
      <c r="F2441">
        <v>1555</v>
      </c>
      <c r="G2441">
        <v>1555</v>
      </c>
      <c r="H2441">
        <v>1520.40002441406</v>
      </c>
      <c r="I2441">
        <v>1528</v>
      </c>
      <c r="J2441">
        <v>8.5172810428876505E-2</v>
      </c>
      <c r="K2441">
        <v>8.5101725293819805E-2</v>
      </c>
      <c r="L2441">
        <v>8.3704949350883101E-2</v>
      </c>
      <c r="M2441" s="19">
        <v>8.3690254829003899E-2</v>
      </c>
      <c r="N2441">
        <v>8.5647750598703595E-2</v>
      </c>
      <c r="O2441">
        <v>1.00677076075875E-3</v>
      </c>
      <c r="P2441">
        <v>8.6654521359462403E-2</v>
      </c>
      <c r="Q2441">
        <v>8.4640979837944899E-2</v>
      </c>
      <c r="R2441" s="6" t="str">
        <f t="shared" ref="R2441:R2504" si="361">IF(OR(M2441&lt;=Q2441,L2441&lt;=Q2441),"Lower",IF(OR(M2441&gt;=P2441,K2441&gt;=P2441),"Upper",0))</f>
        <v>Lower</v>
      </c>
      <c r="S2441" t="str">
        <f t="shared" si="354"/>
        <v>Lower</v>
      </c>
      <c r="T2441" t="str">
        <f t="shared" si="357"/>
        <v>Below</v>
      </c>
      <c r="U2441" t="str">
        <f t="shared" si="358"/>
        <v>Above</v>
      </c>
      <c r="V2441" t="str">
        <f t="shared" si="359"/>
        <v>Below</v>
      </c>
      <c r="W2441" t="str">
        <f t="shared" si="356"/>
        <v>Below</v>
      </c>
      <c r="X2441" t="str">
        <f t="shared" si="360"/>
        <v>Sell</v>
      </c>
      <c r="Y2441" t="str">
        <f t="shared" si="355"/>
        <v/>
      </c>
    </row>
    <row r="2442" spans="1:25" x14ac:dyDescent="0.3">
      <c r="A2442" s="2">
        <v>44575</v>
      </c>
      <c r="B2442">
        <v>18185</v>
      </c>
      <c r="C2442">
        <v>18286.94921875</v>
      </c>
      <c r="D2442">
        <v>18119.650390625</v>
      </c>
      <c r="E2442">
        <v>18255.75</v>
      </c>
      <c r="F2442">
        <v>1530</v>
      </c>
      <c r="G2442">
        <v>1548.69995117187</v>
      </c>
      <c r="H2442">
        <v>1519</v>
      </c>
      <c r="I2442">
        <v>1545.15002441406</v>
      </c>
      <c r="J2442">
        <v>8.4135276326642805E-2</v>
      </c>
      <c r="K2442">
        <v>8.4688809087081596E-2</v>
      </c>
      <c r="L2442">
        <v>8.3831639532400706E-2</v>
      </c>
      <c r="M2442" s="19">
        <v>8.4639087652605999E-2</v>
      </c>
      <c r="N2442">
        <v>8.5543429528049802E-2</v>
      </c>
      <c r="O2442">
        <v>9.972683701437769E-4</v>
      </c>
      <c r="P2442">
        <v>8.6540697898193603E-2</v>
      </c>
      <c r="Q2442">
        <v>8.4546161157906002E-2</v>
      </c>
      <c r="R2442" s="6" t="str">
        <f t="shared" si="361"/>
        <v>Lower</v>
      </c>
      <c r="S2442" t="str">
        <f t="shared" si="354"/>
        <v>Lower</v>
      </c>
      <c r="T2442" t="str">
        <f t="shared" si="357"/>
        <v>Above</v>
      </c>
      <c r="U2442" t="str">
        <f t="shared" si="358"/>
        <v>Above</v>
      </c>
      <c r="V2442" t="str">
        <f t="shared" si="359"/>
        <v>Below</v>
      </c>
      <c r="W2442" t="str">
        <f t="shared" si="356"/>
        <v>Above</v>
      </c>
      <c r="X2442" t="str">
        <f t="shared" si="360"/>
        <v>Buy</v>
      </c>
      <c r="Y2442" t="str">
        <f t="shared" si="355"/>
        <v>Buy</v>
      </c>
    </row>
    <row r="2443" spans="1:25" x14ac:dyDescent="0.3">
      <c r="A2443" s="2">
        <v>44578</v>
      </c>
      <c r="B2443">
        <v>18235.650390625</v>
      </c>
      <c r="C2443">
        <v>18321.55078125</v>
      </c>
      <c r="D2443">
        <v>18228.75</v>
      </c>
      <c r="E2443">
        <v>18308.099609375</v>
      </c>
      <c r="F2443">
        <v>1530</v>
      </c>
      <c r="G2443">
        <v>1556</v>
      </c>
      <c r="H2443">
        <v>1519.15002441406</v>
      </c>
      <c r="I2443">
        <v>1521.5</v>
      </c>
      <c r="J2443">
        <v>8.3901586574974998E-2</v>
      </c>
      <c r="K2443">
        <v>8.4927308751199498E-2</v>
      </c>
      <c r="L2443">
        <v>8.3338134782366402E-2</v>
      </c>
      <c r="M2443" s="19">
        <v>8.3105293966222904E-2</v>
      </c>
      <c r="N2443">
        <v>8.5408237594526606E-2</v>
      </c>
      <c r="O2443">
        <v>1.13333948873522E-3</v>
      </c>
      <c r="P2443">
        <v>8.6541577083261795E-2</v>
      </c>
      <c r="Q2443">
        <v>8.4274898105791404E-2</v>
      </c>
      <c r="R2443" s="6" t="str">
        <f t="shared" si="361"/>
        <v>Lower</v>
      </c>
      <c r="S2443" t="str">
        <f t="shared" si="354"/>
        <v>Lower</v>
      </c>
      <c r="T2443" t="str">
        <f t="shared" si="357"/>
        <v>Below</v>
      </c>
      <c r="U2443" t="str">
        <f t="shared" si="358"/>
        <v>Above</v>
      </c>
      <c r="V2443" t="str">
        <f t="shared" si="359"/>
        <v>Below</v>
      </c>
      <c r="W2443" t="str">
        <f t="shared" si="356"/>
        <v>Below</v>
      </c>
      <c r="X2443" t="str">
        <f t="shared" si="360"/>
        <v>Buy</v>
      </c>
      <c r="Y2443" t="str">
        <f t="shared" si="355"/>
        <v/>
      </c>
    </row>
    <row r="2444" spans="1:25" x14ac:dyDescent="0.3">
      <c r="A2444" s="2">
        <v>44579</v>
      </c>
      <c r="B2444">
        <v>18337.19921875</v>
      </c>
      <c r="C2444">
        <v>18350.94921875</v>
      </c>
      <c r="D2444">
        <v>18085.900390625</v>
      </c>
      <c r="E2444">
        <v>18113.05078125</v>
      </c>
      <c r="F2444">
        <v>1533</v>
      </c>
      <c r="G2444">
        <v>1550.90002441406</v>
      </c>
      <c r="H2444">
        <v>1523</v>
      </c>
      <c r="I2444">
        <v>1529.25</v>
      </c>
      <c r="J2444">
        <v>8.36005532640169E-2</v>
      </c>
      <c r="K2444">
        <v>8.4513340750212301E-2</v>
      </c>
      <c r="L2444">
        <v>8.4209244057844093E-2</v>
      </c>
      <c r="M2444" s="19">
        <v>8.4428074456845498E-2</v>
      </c>
      <c r="N2444">
        <v>8.5331111182013794E-2</v>
      </c>
      <c r="O2444">
        <v>1.1454763459684499E-3</v>
      </c>
      <c r="P2444">
        <v>8.6476587527982193E-2</v>
      </c>
      <c r="Q2444">
        <v>8.4185634836045298E-2</v>
      </c>
      <c r="R2444" s="6">
        <f t="shared" si="361"/>
        <v>0</v>
      </c>
      <c r="S2444" t="str">
        <f t="shared" ref="S2444:S2507" si="362">+IF(R2444=0,S2443,R2444)</f>
        <v>Lower</v>
      </c>
      <c r="T2444" t="str">
        <f t="shared" si="357"/>
        <v>Above</v>
      </c>
      <c r="U2444" t="str">
        <f t="shared" si="358"/>
        <v>Above</v>
      </c>
      <c r="V2444" t="str">
        <f t="shared" si="359"/>
        <v>Below</v>
      </c>
      <c r="W2444" t="str">
        <f t="shared" si="356"/>
        <v>Above</v>
      </c>
      <c r="X2444" t="str">
        <f t="shared" si="360"/>
        <v>Buy</v>
      </c>
      <c r="Y2444" t="str">
        <f t="shared" si="355"/>
        <v/>
      </c>
    </row>
    <row r="2445" spans="1:25" x14ac:dyDescent="0.3">
      <c r="A2445" s="2">
        <v>44580</v>
      </c>
      <c r="B2445">
        <v>18129.19921875</v>
      </c>
      <c r="C2445">
        <v>18129.19921875</v>
      </c>
      <c r="D2445">
        <v>17884.900390625</v>
      </c>
      <c r="E2445">
        <v>17938.400390625</v>
      </c>
      <c r="F2445">
        <v>1534</v>
      </c>
      <c r="G2445">
        <v>1539.75</v>
      </c>
      <c r="H2445">
        <v>1513.34997558593</v>
      </c>
      <c r="I2445">
        <v>1518.44995117187</v>
      </c>
      <c r="J2445">
        <v>8.4614879095899098E-2</v>
      </c>
      <c r="K2445">
        <v>8.49320469934228E-2</v>
      </c>
      <c r="L2445">
        <v>8.4616069563306695E-2</v>
      </c>
      <c r="M2445" s="19">
        <v>8.4648013095161401E-2</v>
      </c>
      <c r="N2445">
        <v>8.5301755240037996E-2</v>
      </c>
      <c r="O2445">
        <v>1.1555445441788299E-3</v>
      </c>
      <c r="P2445">
        <v>8.6457299784216804E-2</v>
      </c>
      <c r="Q2445">
        <v>8.4146210695859203E-2</v>
      </c>
      <c r="R2445" s="6">
        <f t="shared" si="361"/>
        <v>0</v>
      </c>
      <c r="S2445" t="str">
        <f t="shared" si="362"/>
        <v>Lower</v>
      </c>
      <c r="T2445" t="str">
        <f t="shared" si="357"/>
        <v>Above</v>
      </c>
      <c r="U2445" t="str">
        <f t="shared" si="358"/>
        <v>Above</v>
      </c>
      <c r="V2445" t="str">
        <f t="shared" si="359"/>
        <v>Below</v>
      </c>
      <c r="W2445" t="str">
        <f t="shared" si="356"/>
        <v>Above</v>
      </c>
      <c r="X2445" t="str">
        <f t="shared" si="360"/>
        <v>Buy</v>
      </c>
      <c r="Y2445" t="str">
        <f t="shared" si="355"/>
        <v/>
      </c>
    </row>
    <row r="2446" spans="1:25" x14ac:dyDescent="0.3">
      <c r="A2446" s="2">
        <v>44581</v>
      </c>
      <c r="B2446">
        <v>17921</v>
      </c>
      <c r="C2446">
        <v>17943.69921875</v>
      </c>
      <c r="D2446">
        <v>17648.44921875</v>
      </c>
      <c r="E2446">
        <v>17757</v>
      </c>
      <c r="F2446">
        <v>1528.44995117187</v>
      </c>
      <c r="G2446">
        <v>1528.5</v>
      </c>
      <c r="H2446">
        <v>1500.09997558593</v>
      </c>
      <c r="I2446">
        <v>1509</v>
      </c>
      <c r="J2446">
        <v>8.5288206638684999E-2</v>
      </c>
      <c r="K2446">
        <v>8.5183104184159295E-2</v>
      </c>
      <c r="L2446">
        <v>8.4998968294177704E-2</v>
      </c>
      <c r="M2446" s="19">
        <v>8.4980571042405806E-2</v>
      </c>
      <c r="N2446">
        <v>8.5321492387722894E-2</v>
      </c>
      <c r="O2446">
        <v>1.14600443603601E-3</v>
      </c>
      <c r="P2446">
        <v>8.6467496823758899E-2</v>
      </c>
      <c r="Q2446">
        <v>8.4175487951686903E-2</v>
      </c>
      <c r="R2446" s="6">
        <f t="shared" si="361"/>
        <v>0</v>
      </c>
      <c r="S2446" t="str">
        <f t="shared" si="362"/>
        <v>Lower</v>
      </c>
      <c r="T2446" t="str">
        <f t="shared" si="357"/>
        <v>Above</v>
      </c>
      <c r="U2446" t="str">
        <f t="shared" si="358"/>
        <v>Above</v>
      </c>
      <c r="V2446" t="str">
        <f t="shared" si="359"/>
        <v>Below</v>
      </c>
      <c r="W2446" t="str">
        <f t="shared" si="356"/>
        <v>Above</v>
      </c>
      <c r="X2446" t="str">
        <f t="shared" si="360"/>
        <v>Buy</v>
      </c>
      <c r="Y2446" t="str">
        <f t="shared" si="355"/>
        <v/>
      </c>
    </row>
    <row r="2447" spans="1:25" x14ac:dyDescent="0.3">
      <c r="A2447" s="2">
        <v>44582</v>
      </c>
      <c r="B2447">
        <v>17613.69921875</v>
      </c>
      <c r="C2447">
        <v>17707.599609375</v>
      </c>
      <c r="D2447">
        <v>17485.849609375</v>
      </c>
      <c r="E2447">
        <v>17617.150390625</v>
      </c>
      <c r="F2447">
        <v>1500</v>
      </c>
      <c r="G2447">
        <v>1529.80004882812</v>
      </c>
      <c r="H2447">
        <v>1485.59997558593</v>
      </c>
      <c r="I2447">
        <v>1521.59997558593</v>
      </c>
      <c r="J2447">
        <v>8.5160986421479901E-2</v>
      </c>
      <c r="K2447">
        <v>8.6392288202529505E-2</v>
      </c>
      <c r="L2447">
        <v>8.4960125402739103E-2</v>
      </c>
      <c r="M2447" s="19">
        <v>8.6370380103904798E-2</v>
      </c>
      <c r="N2447">
        <v>8.5408885834102999E-2</v>
      </c>
      <c r="O2447">
        <v>1.1564927833007E-3</v>
      </c>
      <c r="P2447">
        <v>8.6565378617403696E-2</v>
      </c>
      <c r="Q2447">
        <v>8.4252393050802302E-2</v>
      </c>
      <c r="R2447" s="6">
        <f t="shared" si="361"/>
        <v>0</v>
      </c>
      <c r="S2447" t="str">
        <f t="shared" si="362"/>
        <v>Lower</v>
      </c>
      <c r="T2447" t="str">
        <f t="shared" si="357"/>
        <v>Above</v>
      </c>
      <c r="U2447" t="str">
        <f t="shared" si="358"/>
        <v>Above</v>
      </c>
      <c r="V2447" t="str">
        <f t="shared" si="359"/>
        <v>Below</v>
      </c>
      <c r="W2447" t="str">
        <f t="shared" si="356"/>
        <v>Above</v>
      </c>
      <c r="X2447" t="str">
        <f t="shared" si="360"/>
        <v>Buy</v>
      </c>
      <c r="Y2447" t="str">
        <f t="shared" si="355"/>
        <v/>
      </c>
    </row>
    <row r="2448" spans="1:25" x14ac:dyDescent="0.3">
      <c r="A2448" s="2">
        <v>44585</v>
      </c>
      <c r="B2448">
        <v>17575.150390625</v>
      </c>
      <c r="C2448">
        <v>17599.400390625</v>
      </c>
      <c r="D2448">
        <v>16997.849609375</v>
      </c>
      <c r="E2448">
        <v>17149.099609375</v>
      </c>
      <c r="F2448">
        <v>1509.94995117187</v>
      </c>
      <c r="G2448">
        <v>1521.25</v>
      </c>
      <c r="H2448">
        <v>1467.55004882812</v>
      </c>
      <c r="I2448">
        <v>1486.65002441406</v>
      </c>
      <c r="J2448">
        <v>8.5913913543369594E-2</v>
      </c>
      <c r="K2448">
        <v>8.6437603908957703E-2</v>
      </c>
      <c r="L2448">
        <v>8.6337394585413396E-2</v>
      </c>
      <c r="M2448" s="19">
        <v>8.66896839062819E-2</v>
      </c>
      <c r="N2448">
        <v>8.5497850828807995E-2</v>
      </c>
      <c r="O2448">
        <v>1.18423148137884E-3</v>
      </c>
      <c r="P2448">
        <v>8.6682082310186898E-2</v>
      </c>
      <c r="Q2448">
        <v>8.4313619347429203E-2</v>
      </c>
      <c r="R2448" s="6" t="str">
        <f t="shared" si="361"/>
        <v>Upper</v>
      </c>
      <c r="S2448" t="str">
        <f t="shared" si="362"/>
        <v>Upper</v>
      </c>
      <c r="T2448" t="str">
        <f t="shared" si="357"/>
        <v>Above</v>
      </c>
      <c r="U2448" t="str">
        <f t="shared" si="358"/>
        <v>Above</v>
      </c>
      <c r="V2448" t="str">
        <f t="shared" si="359"/>
        <v>Above</v>
      </c>
      <c r="W2448" t="str">
        <f t="shared" si="356"/>
        <v>Above</v>
      </c>
      <c r="X2448" t="str">
        <f t="shared" si="360"/>
        <v>Buy</v>
      </c>
      <c r="Y2448" t="str">
        <f t="shared" si="355"/>
        <v/>
      </c>
    </row>
    <row r="2449" spans="1:25" x14ac:dyDescent="0.3">
      <c r="A2449" s="2">
        <v>44586</v>
      </c>
      <c r="B2449">
        <v>17001.55078125</v>
      </c>
      <c r="C2449">
        <v>17309.150390625</v>
      </c>
      <c r="D2449">
        <v>16836.80078125</v>
      </c>
      <c r="E2449">
        <v>17277.94921875</v>
      </c>
      <c r="F2449">
        <v>1458.65002441406</v>
      </c>
      <c r="G2449">
        <v>1495</v>
      </c>
      <c r="H2449">
        <v>1444</v>
      </c>
      <c r="I2449">
        <v>1488.05004882812</v>
      </c>
      <c r="J2449">
        <v>8.5795116173915206E-2</v>
      </c>
      <c r="K2449">
        <v>8.6370501512871595E-2</v>
      </c>
      <c r="L2449">
        <v>8.5764511842896199E-2</v>
      </c>
      <c r="M2449" s="19">
        <v>8.6124228633181504E-2</v>
      </c>
      <c r="N2449">
        <v>8.5565743751688697E-2</v>
      </c>
      <c r="O2449">
        <v>1.17899993429956E-3</v>
      </c>
      <c r="P2449">
        <v>8.6744743685988293E-2</v>
      </c>
      <c r="Q2449">
        <v>8.4386743817389101E-2</v>
      </c>
      <c r="R2449" s="6">
        <f t="shared" si="361"/>
        <v>0</v>
      </c>
      <c r="S2449" t="str">
        <f t="shared" si="362"/>
        <v>Upper</v>
      </c>
      <c r="T2449" t="str">
        <f t="shared" si="357"/>
        <v>Above</v>
      </c>
      <c r="U2449" t="str">
        <f t="shared" si="358"/>
        <v>Above</v>
      </c>
      <c r="V2449" t="str">
        <f t="shared" si="359"/>
        <v>Below</v>
      </c>
      <c r="W2449" t="str">
        <f t="shared" si="356"/>
        <v>Below</v>
      </c>
      <c r="X2449" t="str">
        <f t="shared" si="360"/>
        <v>Sell</v>
      </c>
      <c r="Y2449" t="str">
        <f t="shared" si="355"/>
        <v>Sell</v>
      </c>
    </row>
    <row r="2450" spans="1:25" x14ac:dyDescent="0.3">
      <c r="A2450" s="2">
        <v>44588</v>
      </c>
      <c r="B2450">
        <v>17062</v>
      </c>
      <c r="C2450">
        <v>17182.5</v>
      </c>
      <c r="D2450">
        <v>16866.75</v>
      </c>
      <c r="E2450">
        <v>17110.150390625</v>
      </c>
      <c r="F2450">
        <v>1450</v>
      </c>
      <c r="G2450">
        <v>1485</v>
      </c>
      <c r="H2450">
        <v>1435</v>
      </c>
      <c r="I2450">
        <v>1474.94995117187</v>
      </c>
      <c r="J2450">
        <v>8.4984175360450095E-2</v>
      </c>
      <c r="K2450">
        <v>8.6425141859449994E-2</v>
      </c>
      <c r="L2450">
        <v>8.5078631034431598E-2</v>
      </c>
      <c r="M2450" s="19">
        <v>8.6203213735633194E-2</v>
      </c>
      <c r="N2450">
        <v>8.5652935365824606E-2</v>
      </c>
      <c r="O2450">
        <v>1.15715301606679E-3</v>
      </c>
      <c r="P2450">
        <v>8.6810088381891401E-2</v>
      </c>
      <c r="Q2450">
        <v>8.4495782349757798E-2</v>
      </c>
      <c r="R2450" s="6">
        <f t="shared" si="361"/>
        <v>0</v>
      </c>
      <c r="S2450" t="str">
        <f t="shared" si="362"/>
        <v>Upper</v>
      </c>
      <c r="T2450" t="str">
        <f t="shared" si="357"/>
        <v>Above</v>
      </c>
      <c r="U2450" t="str">
        <f t="shared" si="358"/>
        <v>Above</v>
      </c>
      <c r="V2450" t="str">
        <f t="shared" si="359"/>
        <v>Below</v>
      </c>
      <c r="W2450" t="str">
        <f t="shared" si="356"/>
        <v>Below</v>
      </c>
      <c r="X2450" t="str">
        <f t="shared" si="360"/>
        <v>Sell</v>
      </c>
      <c r="Y2450" t="str">
        <f t="shared" si="355"/>
        <v/>
      </c>
    </row>
    <row r="2451" spans="1:25" x14ac:dyDescent="0.3">
      <c r="A2451" s="2">
        <v>44589</v>
      </c>
      <c r="B2451">
        <v>17208.30078125</v>
      </c>
      <c r="C2451">
        <v>17373.5</v>
      </c>
      <c r="D2451">
        <v>17077.099609375</v>
      </c>
      <c r="E2451">
        <v>17101.94921875</v>
      </c>
      <c r="F2451">
        <v>1477.5</v>
      </c>
      <c r="G2451">
        <v>1486.69995117187</v>
      </c>
      <c r="H2451">
        <v>1460</v>
      </c>
      <c r="I2451">
        <v>1463.25</v>
      </c>
      <c r="J2451">
        <v>8.5859726580899201E-2</v>
      </c>
      <c r="K2451">
        <v>8.5572852400027294E-2</v>
      </c>
      <c r="L2451">
        <v>8.5494611696150496E-2</v>
      </c>
      <c r="M2451" s="19">
        <v>8.5560422457326799E-2</v>
      </c>
      <c r="N2451">
        <v>8.5683385243807406E-2</v>
      </c>
      <c r="O2451">
        <v>1.14567738522225E-3</v>
      </c>
      <c r="P2451">
        <v>8.6829062629029605E-2</v>
      </c>
      <c r="Q2451">
        <v>8.4537707858585096E-2</v>
      </c>
      <c r="R2451" s="6">
        <f t="shared" si="361"/>
        <v>0</v>
      </c>
      <c r="S2451" t="str">
        <f t="shared" si="362"/>
        <v>Upper</v>
      </c>
      <c r="T2451" t="str">
        <f t="shared" si="357"/>
        <v>Above</v>
      </c>
      <c r="U2451" t="str">
        <f t="shared" si="358"/>
        <v>Above</v>
      </c>
      <c r="V2451" t="str">
        <f t="shared" si="359"/>
        <v>Below</v>
      </c>
      <c r="W2451" t="str">
        <f t="shared" si="356"/>
        <v>Below</v>
      </c>
      <c r="X2451" t="str">
        <f t="shared" si="360"/>
        <v>Sell</v>
      </c>
      <c r="Y2451" t="str">
        <f t="shared" si="355"/>
        <v/>
      </c>
    </row>
    <row r="2452" spans="1:25" x14ac:dyDescent="0.3">
      <c r="A2452" s="2">
        <v>44592</v>
      </c>
      <c r="B2452">
        <v>17301.05078125</v>
      </c>
      <c r="C2452">
        <v>17410</v>
      </c>
      <c r="D2452">
        <v>17264.150390625</v>
      </c>
      <c r="E2452">
        <v>17339.849609375</v>
      </c>
      <c r="F2452">
        <v>1472.75</v>
      </c>
      <c r="G2452">
        <v>1491.55004882812</v>
      </c>
      <c r="H2452">
        <v>1466.80004882812</v>
      </c>
      <c r="I2452">
        <v>1485.69995117187</v>
      </c>
      <c r="J2452">
        <v>8.5124887419906897E-2</v>
      </c>
      <c r="K2452">
        <v>8.5672030374964098E-2</v>
      </c>
      <c r="L2452">
        <v>8.4962191341002496E-2</v>
      </c>
      <c r="M2452" s="19">
        <v>8.5681247798632093E-2</v>
      </c>
      <c r="N2452">
        <v>8.5705042149676294E-2</v>
      </c>
      <c r="O2452">
        <v>1.1411009474018E-3</v>
      </c>
      <c r="P2452">
        <v>8.6846143097078096E-2</v>
      </c>
      <c r="Q2452">
        <v>8.4563941202274506E-2</v>
      </c>
      <c r="R2452" s="6">
        <f t="shared" si="361"/>
        <v>0</v>
      </c>
      <c r="S2452" t="str">
        <f t="shared" si="362"/>
        <v>Upper</v>
      </c>
      <c r="T2452" t="str">
        <f t="shared" si="357"/>
        <v>Above</v>
      </c>
      <c r="U2452" t="str">
        <f t="shared" si="358"/>
        <v>Above</v>
      </c>
      <c r="V2452" t="str">
        <f t="shared" si="359"/>
        <v>Below</v>
      </c>
      <c r="W2452" t="str">
        <f t="shared" si="356"/>
        <v>Below</v>
      </c>
      <c r="X2452" t="str">
        <f t="shared" si="360"/>
        <v>Sell</v>
      </c>
      <c r="Y2452" t="str">
        <f t="shared" si="355"/>
        <v/>
      </c>
    </row>
    <row r="2453" spans="1:25" x14ac:dyDescent="0.3">
      <c r="A2453" s="2">
        <v>44593</v>
      </c>
      <c r="B2453">
        <v>17529.44921875</v>
      </c>
      <c r="C2453">
        <v>17622.400390625</v>
      </c>
      <c r="D2453">
        <v>17244.55078125</v>
      </c>
      <c r="E2453">
        <v>17576.849609375</v>
      </c>
      <c r="F2453">
        <v>1508.5</v>
      </c>
      <c r="G2453">
        <v>1517</v>
      </c>
      <c r="H2453">
        <v>1473.44995117187</v>
      </c>
      <c r="I2453">
        <v>1497</v>
      </c>
      <c r="J2453">
        <v>8.6055185258557002E-2</v>
      </c>
      <c r="K2453">
        <v>8.6083618938032597E-2</v>
      </c>
      <c r="L2453">
        <v>8.5444380074774506E-2</v>
      </c>
      <c r="M2453" s="19">
        <v>8.5168846139614299E-2</v>
      </c>
      <c r="N2453">
        <v>8.5652591579291101E-2</v>
      </c>
      <c r="O2453">
        <v>1.14039746888017E-3</v>
      </c>
      <c r="P2453">
        <v>8.6792989048171204E-2</v>
      </c>
      <c r="Q2453">
        <v>8.4512194110410901E-2</v>
      </c>
      <c r="R2453" s="6">
        <f t="shared" si="361"/>
        <v>0</v>
      </c>
      <c r="S2453" t="str">
        <f t="shared" si="362"/>
        <v>Upper</v>
      </c>
      <c r="T2453" t="str">
        <f t="shared" si="357"/>
        <v>Above</v>
      </c>
      <c r="U2453" t="str">
        <f t="shared" si="358"/>
        <v>Above</v>
      </c>
      <c r="V2453" t="str">
        <f t="shared" si="359"/>
        <v>Below</v>
      </c>
      <c r="W2453" t="str">
        <f t="shared" si="356"/>
        <v>Below</v>
      </c>
      <c r="X2453" t="str">
        <f t="shared" si="360"/>
        <v>Sell</v>
      </c>
      <c r="Y2453" t="str">
        <f t="shared" si="355"/>
        <v/>
      </c>
    </row>
    <row r="2454" spans="1:25" x14ac:dyDescent="0.3">
      <c r="A2454" s="2">
        <v>44594</v>
      </c>
      <c r="B2454">
        <v>17706.19921875</v>
      </c>
      <c r="C2454">
        <v>17794.599609375</v>
      </c>
      <c r="D2454">
        <v>17674.80078125</v>
      </c>
      <c r="E2454">
        <v>17780</v>
      </c>
      <c r="F2454">
        <v>1511.94995117187</v>
      </c>
      <c r="G2454">
        <v>1535</v>
      </c>
      <c r="H2454">
        <v>1505.59997558593</v>
      </c>
      <c r="I2454">
        <v>1531.19995117187</v>
      </c>
      <c r="J2454">
        <v>8.5390993995526299E-2</v>
      </c>
      <c r="K2454">
        <v>8.6262126358341407E-2</v>
      </c>
      <c r="L2454">
        <v>8.5183419842736002E-2</v>
      </c>
      <c r="M2454" s="19">
        <v>8.6119232349374297E-2</v>
      </c>
      <c r="N2454">
        <v>8.5666139305272407E-2</v>
      </c>
      <c r="O2454">
        <v>1.1444467989207301E-3</v>
      </c>
      <c r="P2454">
        <v>8.6810586104193094E-2</v>
      </c>
      <c r="Q2454">
        <v>8.4521692506351595E-2</v>
      </c>
      <c r="R2454" s="6">
        <f t="shared" si="361"/>
        <v>0</v>
      </c>
      <c r="S2454" t="str">
        <f t="shared" si="362"/>
        <v>Upper</v>
      </c>
      <c r="T2454" t="str">
        <f t="shared" si="357"/>
        <v>Above</v>
      </c>
      <c r="U2454" t="str">
        <f t="shared" si="358"/>
        <v>Above</v>
      </c>
      <c r="V2454" t="str">
        <f t="shared" si="359"/>
        <v>Below</v>
      </c>
      <c r="W2454" t="str">
        <f t="shared" si="356"/>
        <v>Below</v>
      </c>
      <c r="X2454" t="str">
        <f t="shared" si="360"/>
        <v>Sell</v>
      </c>
      <c r="Y2454" t="str">
        <f t="shared" si="355"/>
        <v/>
      </c>
    </row>
    <row r="2455" spans="1:25" x14ac:dyDescent="0.3">
      <c r="A2455" s="2">
        <v>44595</v>
      </c>
      <c r="B2455">
        <v>17767.75</v>
      </c>
      <c r="C2455">
        <v>17781.150390625</v>
      </c>
      <c r="D2455">
        <v>17511.150390625</v>
      </c>
      <c r="E2455">
        <v>17560.19921875</v>
      </c>
      <c r="F2455">
        <v>1528.75</v>
      </c>
      <c r="G2455">
        <v>1539.94995117187</v>
      </c>
      <c r="H2455">
        <v>1509</v>
      </c>
      <c r="I2455">
        <v>1515.34997558593</v>
      </c>
      <c r="J2455">
        <v>8.60407198435367E-2</v>
      </c>
      <c r="K2455">
        <v>8.6605754821341793E-2</v>
      </c>
      <c r="L2455">
        <v>8.61736645701974E-2</v>
      </c>
      <c r="M2455" s="19">
        <v>8.6294577681551202E-2</v>
      </c>
      <c r="N2455">
        <v>8.5615936108665094E-2</v>
      </c>
      <c r="O2455">
        <v>1.08978208402105E-3</v>
      </c>
      <c r="P2455">
        <v>8.6705718192686104E-2</v>
      </c>
      <c r="Q2455">
        <v>8.4526154024644001E-2</v>
      </c>
      <c r="R2455" s="6">
        <f t="shared" si="361"/>
        <v>0</v>
      </c>
      <c r="S2455" t="str">
        <f t="shared" si="362"/>
        <v>Upper</v>
      </c>
      <c r="T2455" t="str">
        <f t="shared" si="357"/>
        <v>Above</v>
      </c>
      <c r="U2455" t="str">
        <f t="shared" si="358"/>
        <v>Above</v>
      </c>
      <c r="V2455" t="str">
        <f t="shared" si="359"/>
        <v>Below</v>
      </c>
      <c r="W2455" t="str">
        <f t="shared" si="356"/>
        <v>Below</v>
      </c>
      <c r="X2455" t="str">
        <f t="shared" si="360"/>
        <v>Sell</v>
      </c>
      <c r="Y2455" t="str">
        <f t="shared" si="355"/>
        <v/>
      </c>
    </row>
    <row r="2456" spans="1:25" x14ac:dyDescent="0.3">
      <c r="A2456" s="2">
        <v>44596</v>
      </c>
      <c r="B2456">
        <v>17590.19921875</v>
      </c>
      <c r="C2456">
        <v>17617.80078125</v>
      </c>
      <c r="D2456">
        <v>17462.55078125</v>
      </c>
      <c r="E2456">
        <v>17516.30078125</v>
      </c>
      <c r="F2456">
        <v>1528.40002441406</v>
      </c>
      <c r="G2456">
        <v>1532.84997558593</v>
      </c>
      <c r="H2456">
        <v>1514.09997558593</v>
      </c>
      <c r="I2456">
        <v>1524</v>
      </c>
      <c r="J2456">
        <v>8.6889295874766903E-2</v>
      </c>
      <c r="K2456">
        <v>8.7005750298714601E-2</v>
      </c>
      <c r="L2456">
        <v>8.67055445995705E-2</v>
      </c>
      <c r="M2456" s="19">
        <v>8.70046717644479E-2</v>
      </c>
      <c r="N2456">
        <v>8.5627843756510197E-2</v>
      </c>
      <c r="O2456">
        <v>1.10422121056919E-3</v>
      </c>
      <c r="P2456">
        <v>8.6732064967079303E-2</v>
      </c>
      <c r="Q2456">
        <v>8.4523622545940993E-2</v>
      </c>
      <c r="R2456" s="6" t="str">
        <f t="shared" si="361"/>
        <v>Upper</v>
      </c>
      <c r="S2456" t="str">
        <f t="shared" si="362"/>
        <v>Upper</v>
      </c>
      <c r="T2456" t="str">
        <f t="shared" si="357"/>
        <v>Above</v>
      </c>
      <c r="U2456" t="str">
        <f t="shared" si="358"/>
        <v>Above</v>
      </c>
      <c r="V2456" t="str">
        <f t="shared" si="359"/>
        <v>Above</v>
      </c>
      <c r="W2456" t="str">
        <f t="shared" si="356"/>
        <v>Above</v>
      </c>
      <c r="X2456" t="str">
        <f t="shared" si="360"/>
        <v>Sell</v>
      </c>
      <c r="Y2456" t="str">
        <f t="shared" si="355"/>
        <v/>
      </c>
    </row>
    <row r="2457" spans="1:25" x14ac:dyDescent="0.3">
      <c r="A2457" s="2">
        <v>44599</v>
      </c>
      <c r="B2457">
        <v>17456.30078125</v>
      </c>
      <c r="C2457">
        <v>17536.75</v>
      </c>
      <c r="D2457">
        <v>17119.400390625</v>
      </c>
      <c r="E2457">
        <v>17213.599609375</v>
      </c>
      <c r="F2457">
        <v>1512.09997558593</v>
      </c>
      <c r="G2457">
        <v>1519</v>
      </c>
      <c r="H2457">
        <v>1460</v>
      </c>
      <c r="I2457">
        <v>1468.15002441406</v>
      </c>
      <c r="J2457">
        <v>8.6622016573528499E-2</v>
      </c>
      <c r="K2457">
        <v>8.6618101985829699E-2</v>
      </c>
      <c r="L2457">
        <v>8.5283360788706797E-2</v>
      </c>
      <c r="M2457" s="19">
        <v>8.5290122794215995E-2</v>
      </c>
      <c r="N2457">
        <v>8.5539977384378393E-2</v>
      </c>
      <c r="O2457">
        <v>1.05409347577766E-3</v>
      </c>
      <c r="P2457">
        <v>8.6594070860156094E-2</v>
      </c>
      <c r="Q2457">
        <v>8.4485883908600803E-2</v>
      </c>
      <c r="R2457" s="6" t="str">
        <f t="shared" si="361"/>
        <v>Upper</v>
      </c>
      <c r="S2457" t="str">
        <f t="shared" si="362"/>
        <v>Upper</v>
      </c>
      <c r="T2457" t="str">
        <f t="shared" si="357"/>
        <v>Above</v>
      </c>
      <c r="U2457" t="str">
        <f t="shared" si="358"/>
        <v>Above</v>
      </c>
      <c r="V2457" t="str">
        <f t="shared" si="359"/>
        <v>Below</v>
      </c>
      <c r="W2457" t="str">
        <f t="shared" si="356"/>
        <v>Below</v>
      </c>
      <c r="X2457" t="str">
        <f t="shared" si="360"/>
        <v>Sell</v>
      </c>
      <c r="Y2457" t="str">
        <f t="shared" si="355"/>
        <v/>
      </c>
    </row>
    <row r="2458" spans="1:25" x14ac:dyDescent="0.3">
      <c r="A2458" s="2">
        <v>44600</v>
      </c>
      <c r="B2458">
        <v>17279.849609375</v>
      </c>
      <c r="C2458">
        <v>17306.44921875</v>
      </c>
      <c r="D2458">
        <v>17043.650390625</v>
      </c>
      <c r="E2458">
        <v>17266.75</v>
      </c>
      <c r="F2458">
        <v>1476.40002441406</v>
      </c>
      <c r="G2458">
        <v>1478.44995117187</v>
      </c>
      <c r="H2458">
        <v>1444.55004882812</v>
      </c>
      <c r="I2458">
        <v>1461.84997558593</v>
      </c>
      <c r="J2458">
        <v>8.5440559830628204E-2</v>
      </c>
      <c r="K2458">
        <v>8.5427688400119994E-2</v>
      </c>
      <c r="L2458">
        <v>8.4755907080956705E-2</v>
      </c>
      <c r="M2458" s="19">
        <v>8.4662717395337095E-2</v>
      </c>
      <c r="N2458">
        <v>8.54429350180579E-2</v>
      </c>
      <c r="O2458">
        <v>1.04027250237628E-3</v>
      </c>
      <c r="P2458">
        <v>8.6483207520434202E-2</v>
      </c>
      <c r="Q2458">
        <v>8.4402662515681598E-2</v>
      </c>
      <c r="R2458" s="6">
        <f t="shared" si="361"/>
        <v>0</v>
      </c>
      <c r="S2458" t="str">
        <f t="shared" si="362"/>
        <v>Upper</v>
      </c>
      <c r="T2458" t="str">
        <f t="shared" si="357"/>
        <v>Above</v>
      </c>
      <c r="U2458" t="str">
        <f t="shared" si="358"/>
        <v>Above</v>
      </c>
      <c r="V2458" t="str">
        <f t="shared" si="359"/>
        <v>Below</v>
      </c>
      <c r="W2458" t="str">
        <f t="shared" si="356"/>
        <v>Below</v>
      </c>
      <c r="X2458" t="str">
        <f t="shared" si="360"/>
        <v>Sell</v>
      </c>
      <c r="Y2458" t="str">
        <f t="shared" si="355"/>
        <v/>
      </c>
    </row>
    <row r="2459" spans="1:25" x14ac:dyDescent="0.3">
      <c r="A2459" s="2">
        <v>44601</v>
      </c>
      <c r="B2459">
        <v>17370.099609375</v>
      </c>
      <c r="C2459">
        <v>17477.150390625</v>
      </c>
      <c r="D2459">
        <v>17339</v>
      </c>
      <c r="E2459">
        <v>17463.80078125</v>
      </c>
      <c r="F2459">
        <v>1474</v>
      </c>
      <c r="G2459">
        <v>1499.69995117187</v>
      </c>
      <c r="H2459">
        <v>1467</v>
      </c>
      <c r="I2459">
        <v>1497.59997558593</v>
      </c>
      <c r="J2459">
        <v>8.4858465590171503E-2</v>
      </c>
      <c r="K2459">
        <v>8.58091804243062E-2</v>
      </c>
      <c r="L2459">
        <v>8.4606955418420907E-2</v>
      </c>
      <c r="M2459" s="19">
        <v>8.5754526998145494E-2</v>
      </c>
      <c r="N2459">
        <v>8.5394369537345999E-2</v>
      </c>
      <c r="O2459">
        <v>9.9908515120472694E-4</v>
      </c>
      <c r="P2459">
        <v>8.6393454688550697E-2</v>
      </c>
      <c r="Q2459">
        <v>8.43952843861413E-2</v>
      </c>
      <c r="R2459" s="6">
        <f t="shared" si="361"/>
        <v>0</v>
      </c>
      <c r="S2459" t="str">
        <f t="shared" si="362"/>
        <v>Upper</v>
      </c>
      <c r="T2459" t="str">
        <f t="shared" si="357"/>
        <v>Above</v>
      </c>
      <c r="U2459" t="str">
        <f t="shared" si="358"/>
        <v>Above</v>
      </c>
      <c r="V2459" t="str">
        <f t="shared" si="359"/>
        <v>Below</v>
      </c>
      <c r="W2459" t="str">
        <f t="shared" si="356"/>
        <v>Below</v>
      </c>
      <c r="X2459" t="str">
        <f t="shared" si="360"/>
        <v>Sell</v>
      </c>
      <c r="Y2459" t="str">
        <f t="shared" si="355"/>
        <v/>
      </c>
    </row>
    <row r="2460" spans="1:25" x14ac:dyDescent="0.3">
      <c r="A2460" s="2">
        <v>44602</v>
      </c>
      <c r="B2460">
        <v>17554.099609375</v>
      </c>
      <c r="C2460">
        <v>17639.44921875</v>
      </c>
      <c r="D2460">
        <v>17427.150390625</v>
      </c>
      <c r="E2460">
        <v>17605.849609375</v>
      </c>
      <c r="F2460">
        <v>1514</v>
      </c>
      <c r="G2460">
        <v>1535.5</v>
      </c>
      <c r="H2460">
        <v>1501.65002441406</v>
      </c>
      <c r="I2460">
        <v>1525.09997558593</v>
      </c>
      <c r="J2460">
        <v>8.6247659161705306E-2</v>
      </c>
      <c r="K2460">
        <v>8.7049203235202294E-2</v>
      </c>
      <c r="L2460">
        <v>8.6167272947955995E-2</v>
      </c>
      <c r="M2460" s="19">
        <v>8.6624616784970798E-2</v>
      </c>
      <c r="N2460">
        <v>8.5451989179243099E-2</v>
      </c>
      <c r="O2460">
        <v>1.0363472839569001E-3</v>
      </c>
      <c r="P2460">
        <v>8.6488336463200005E-2</v>
      </c>
      <c r="Q2460">
        <v>8.4415641895286206E-2</v>
      </c>
      <c r="R2460" s="6" t="str">
        <f t="shared" si="361"/>
        <v>Upper</v>
      </c>
      <c r="S2460" t="str">
        <f t="shared" si="362"/>
        <v>Upper</v>
      </c>
      <c r="T2460" t="str">
        <f t="shared" si="357"/>
        <v>Above</v>
      </c>
      <c r="U2460" t="str">
        <f t="shared" si="358"/>
        <v>Above</v>
      </c>
      <c r="V2460" t="str">
        <f t="shared" si="359"/>
        <v>Above</v>
      </c>
      <c r="W2460" t="str">
        <f t="shared" si="356"/>
        <v>Above</v>
      </c>
      <c r="X2460" t="str">
        <f t="shared" si="360"/>
        <v>Sell</v>
      </c>
      <c r="Y2460" t="str">
        <f t="shared" si="355"/>
        <v/>
      </c>
    </row>
    <row r="2461" spans="1:25" x14ac:dyDescent="0.3">
      <c r="A2461" s="2">
        <v>44603</v>
      </c>
      <c r="B2461">
        <v>17451</v>
      </c>
      <c r="C2461">
        <v>17454.75</v>
      </c>
      <c r="D2461">
        <v>17303</v>
      </c>
      <c r="E2461">
        <v>17374.75</v>
      </c>
      <c r="F2461">
        <v>1500.25</v>
      </c>
      <c r="G2461">
        <v>1525</v>
      </c>
      <c r="H2461">
        <v>1499.5</v>
      </c>
      <c r="I2461">
        <v>1518.84997558593</v>
      </c>
      <c r="J2461">
        <v>8.5969285427769104E-2</v>
      </c>
      <c r="K2461">
        <v>8.7368767813918793E-2</v>
      </c>
      <c r="L2461">
        <v>8.6661272611685797E-2</v>
      </c>
      <c r="M2461" s="19">
        <v>8.7417083732769504E-2</v>
      </c>
      <c r="N2461">
        <v>8.5638330624431394E-2</v>
      </c>
      <c r="O2461">
        <v>1.03795659999324E-3</v>
      </c>
      <c r="P2461">
        <v>8.6676287224424706E-2</v>
      </c>
      <c r="Q2461">
        <v>8.4600374024438194E-2</v>
      </c>
      <c r="R2461" s="6" t="str">
        <f t="shared" si="361"/>
        <v>Upper</v>
      </c>
      <c r="S2461" t="str">
        <f t="shared" si="362"/>
        <v>Upper</v>
      </c>
      <c r="T2461" t="str">
        <f t="shared" si="357"/>
        <v>Above</v>
      </c>
      <c r="U2461" t="str">
        <f t="shared" si="358"/>
        <v>Above</v>
      </c>
      <c r="V2461" t="str">
        <f t="shared" si="359"/>
        <v>Above</v>
      </c>
      <c r="W2461" t="str">
        <f t="shared" si="356"/>
        <v>Above</v>
      </c>
      <c r="X2461" t="str">
        <f t="shared" si="360"/>
        <v>Sell</v>
      </c>
      <c r="Y2461" t="str">
        <f t="shared" si="355"/>
        <v/>
      </c>
    </row>
    <row r="2462" spans="1:25" x14ac:dyDescent="0.3">
      <c r="A2462" s="2">
        <v>44606</v>
      </c>
      <c r="B2462">
        <v>17076.150390625</v>
      </c>
      <c r="C2462">
        <v>17099.5</v>
      </c>
      <c r="D2462">
        <v>16809.650390625</v>
      </c>
      <c r="E2462">
        <v>16842.80078125</v>
      </c>
      <c r="F2462">
        <v>1490</v>
      </c>
      <c r="G2462">
        <v>1499.44995117187</v>
      </c>
      <c r="H2462">
        <v>1469.30004882812</v>
      </c>
      <c r="I2462">
        <v>1473.69995117187</v>
      </c>
      <c r="J2462">
        <v>8.7256200368089204E-2</v>
      </c>
      <c r="K2462">
        <v>8.7689695673667301E-2</v>
      </c>
      <c r="L2462">
        <v>8.7408126563273195E-2</v>
      </c>
      <c r="M2462" s="19">
        <v>8.7497321277613699E-2</v>
      </c>
      <c r="N2462">
        <v>8.5781242305681807E-2</v>
      </c>
      <c r="O2462">
        <v>1.0886642932618101E-3</v>
      </c>
      <c r="P2462">
        <v>8.68699065989436E-2</v>
      </c>
      <c r="Q2462">
        <v>8.469257801242E-2</v>
      </c>
      <c r="R2462" s="6" t="str">
        <f t="shared" si="361"/>
        <v>Upper</v>
      </c>
      <c r="S2462" t="str">
        <f t="shared" si="362"/>
        <v>Upper</v>
      </c>
      <c r="T2462" t="str">
        <f t="shared" si="357"/>
        <v>Above</v>
      </c>
      <c r="U2462" t="str">
        <f t="shared" si="358"/>
        <v>Above</v>
      </c>
      <c r="V2462" t="str">
        <f t="shared" si="359"/>
        <v>Above</v>
      </c>
      <c r="W2462" t="str">
        <f t="shared" si="356"/>
        <v>Above</v>
      </c>
      <c r="X2462" t="str">
        <f t="shared" si="360"/>
        <v>Sell</v>
      </c>
      <c r="Y2462" t="str">
        <f t="shared" si="355"/>
        <v/>
      </c>
    </row>
    <row r="2463" spans="1:25" x14ac:dyDescent="0.3">
      <c r="A2463" s="2">
        <v>44607</v>
      </c>
      <c r="B2463">
        <v>16933.25</v>
      </c>
      <c r="C2463">
        <v>17375</v>
      </c>
      <c r="D2463">
        <v>16839.25</v>
      </c>
      <c r="E2463">
        <v>17352.44921875</v>
      </c>
      <c r="F2463">
        <v>1476</v>
      </c>
      <c r="G2463">
        <v>1524.90002441406</v>
      </c>
      <c r="H2463">
        <v>1473.05004882812</v>
      </c>
      <c r="I2463">
        <v>1517.80004882812</v>
      </c>
      <c r="J2463">
        <v>8.7165783296177607E-2</v>
      </c>
      <c r="K2463">
        <v>8.7764030182104297E-2</v>
      </c>
      <c r="L2463">
        <v>8.7477176764293202E-2</v>
      </c>
      <c r="M2463" s="19">
        <v>8.746892324503E-2</v>
      </c>
      <c r="N2463">
        <v>8.5999423769622205E-2</v>
      </c>
      <c r="O2463">
        <v>9.5294870184145205E-4</v>
      </c>
      <c r="P2463">
        <v>8.6952372471463604E-2</v>
      </c>
      <c r="Q2463">
        <v>8.5046475067780694E-2</v>
      </c>
      <c r="R2463" s="6" t="str">
        <f t="shared" si="361"/>
        <v>Upper</v>
      </c>
      <c r="S2463" t="str">
        <f t="shared" si="362"/>
        <v>Upper</v>
      </c>
      <c r="T2463" t="str">
        <f t="shared" si="357"/>
        <v>Above</v>
      </c>
      <c r="U2463" t="str">
        <f t="shared" si="358"/>
        <v>Above</v>
      </c>
      <c r="V2463" t="str">
        <f t="shared" si="359"/>
        <v>Above</v>
      </c>
      <c r="W2463" t="str">
        <f t="shared" si="356"/>
        <v>Above</v>
      </c>
      <c r="X2463" t="str">
        <f t="shared" si="360"/>
        <v>Sell</v>
      </c>
      <c r="Y2463" t="str">
        <f t="shared" si="355"/>
        <v/>
      </c>
    </row>
    <row r="2464" spans="1:25" x14ac:dyDescent="0.3">
      <c r="A2464" s="2">
        <v>44608</v>
      </c>
      <c r="B2464">
        <v>17408.44921875</v>
      </c>
      <c r="C2464">
        <v>17490.599609375</v>
      </c>
      <c r="D2464">
        <v>17257.69921875</v>
      </c>
      <c r="E2464">
        <v>17322.19921875</v>
      </c>
      <c r="F2464">
        <v>1534.34997558593</v>
      </c>
      <c r="G2464">
        <v>1534.75</v>
      </c>
      <c r="H2464">
        <v>1507</v>
      </c>
      <c r="I2464">
        <v>1515.75</v>
      </c>
      <c r="J2464">
        <v>8.81382342738114E-2</v>
      </c>
      <c r="K2464">
        <v>8.77471347052831E-2</v>
      </c>
      <c r="L2464">
        <v>8.7323343679711798E-2</v>
      </c>
      <c r="M2464" s="19">
        <v>8.7503323386288703E-2</v>
      </c>
      <c r="N2464">
        <v>8.6153186216094302E-2</v>
      </c>
      <c r="O2464">
        <v>9.3397371015150601E-4</v>
      </c>
      <c r="P2464">
        <v>8.70871599262458E-2</v>
      </c>
      <c r="Q2464">
        <v>8.5219212505942804E-2</v>
      </c>
      <c r="R2464" s="6" t="str">
        <f t="shared" si="361"/>
        <v>Upper</v>
      </c>
      <c r="S2464" t="str">
        <f t="shared" si="362"/>
        <v>Upper</v>
      </c>
      <c r="T2464" t="str">
        <f t="shared" si="357"/>
        <v>Above</v>
      </c>
      <c r="U2464" t="str">
        <f t="shared" si="358"/>
        <v>Above</v>
      </c>
      <c r="V2464" t="str">
        <f t="shared" si="359"/>
        <v>Above</v>
      </c>
      <c r="W2464" t="str">
        <f t="shared" si="356"/>
        <v>Above</v>
      </c>
      <c r="X2464" t="str">
        <f t="shared" si="360"/>
        <v>Sell</v>
      </c>
      <c r="Y2464" t="str">
        <f t="shared" si="355"/>
        <v/>
      </c>
    </row>
    <row r="2465" spans="1:25" x14ac:dyDescent="0.3">
      <c r="A2465" s="2">
        <v>44609</v>
      </c>
      <c r="B2465">
        <v>17396.55078125</v>
      </c>
      <c r="C2465">
        <v>17442.900390625</v>
      </c>
      <c r="D2465">
        <v>17235.849609375</v>
      </c>
      <c r="E2465">
        <v>17304.599609375</v>
      </c>
      <c r="F2465">
        <v>1513.09997558593</v>
      </c>
      <c r="G2465">
        <v>1522</v>
      </c>
      <c r="H2465">
        <v>1502</v>
      </c>
      <c r="I2465">
        <v>1506.5</v>
      </c>
      <c r="J2465">
        <v>8.6977010248304801E-2</v>
      </c>
      <c r="K2465">
        <v>8.7256130913757099E-2</v>
      </c>
      <c r="L2465">
        <v>8.7143949038811799E-2</v>
      </c>
      <c r="M2465" s="19">
        <v>8.7057778510161707E-2</v>
      </c>
      <c r="N2465">
        <v>8.6273674486844296E-2</v>
      </c>
      <c r="O2465">
        <v>8.8365936401361598E-4</v>
      </c>
      <c r="P2465">
        <v>8.7157333850857999E-2</v>
      </c>
      <c r="Q2465">
        <v>8.5390015122830704E-2</v>
      </c>
      <c r="R2465" s="6" t="str">
        <f t="shared" si="361"/>
        <v>Upper</v>
      </c>
      <c r="S2465" t="str">
        <f t="shared" si="362"/>
        <v>Upper</v>
      </c>
      <c r="T2465" t="str">
        <f t="shared" si="357"/>
        <v>Above</v>
      </c>
      <c r="U2465" t="str">
        <f t="shared" si="358"/>
        <v>Above</v>
      </c>
      <c r="V2465" t="str">
        <f t="shared" si="359"/>
        <v>Below</v>
      </c>
      <c r="W2465" t="str">
        <f t="shared" si="356"/>
        <v>Below</v>
      </c>
      <c r="X2465" t="str">
        <f t="shared" si="360"/>
        <v>Sell</v>
      </c>
      <c r="Y2465" t="str">
        <f t="shared" si="355"/>
        <v/>
      </c>
    </row>
    <row r="2466" spans="1:25" x14ac:dyDescent="0.3">
      <c r="A2466" s="2">
        <v>44610</v>
      </c>
      <c r="B2466">
        <v>17236.05078125</v>
      </c>
      <c r="C2466">
        <v>17380.80078125</v>
      </c>
      <c r="D2466">
        <v>17219.19921875</v>
      </c>
      <c r="E2466">
        <v>17276.30078125</v>
      </c>
      <c r="F2466">
        <v>1498.30004882812</v>
      </c>
      <c r="G2466">
        <v>1517</v>
      </c>
      <c r="H2466">
        <v>1490.44995117187</v>
      </c>
      <c r="I2466">
        <v>1512.34997558593</v>
      </c>
      <c r="J2466">
        <v>8.6928268420862903E-2</v>
      </c>
      <c r="K2466">
        <v>8.7280213328059297E-2</v>
      </c>
      <c r="L2466">
        <v>8.65574485919718E-2</v>
      </c>
      <c r="M2466" s="19">
        <v>8.7538993140666599E-2</v>
      </c>
      <c r="N2466">
        <v>8.6401595591757405E-2</v>
      </c>
      <c r="O2466">
        <v>8.7171525277884301E-4</v>
      </c>
      <c r="P2466">
        <v>8.7273310844536198E-2</v>
      </c>
      <c r="Q2466">
        <v>8.5529880338978501E-2</v>
      </c>
      <c r="R2466" s="6" t="str">
        <f t="shared" si="361"/>
        <v>Upper</v>
      </c>
      <c r="S2466" t="str">
        <f t="shared" si="362"/>
        <v>Upper</v>
      </c>
      <c r="T2466" t="str">
        <f t="shared" si="357"/>
        <v>Above</v>
      </c>
      <c r="U2466" t="str">
        <f t="shared" si="358"/>
        <v>Above</v>
      </c>
      <c r="V2466" t="str">
        <f t="shared" si="359"/>
        <v>Above</v>
      </c>
      <c r="W2466" t="str">
        <f t="shared" si="356"/>
        <v>Above</v>
      </c>
      <c r="X2466" t="str">
        <f t="shared" si="360"/>
        <v>Sell</v>
      </c>
      <c r="Y2466" t="str">
        <f t="shared" si="355"/>
        <v/>
      </c>
    </row>
    <row r="2467" spans="1:25" x14ac:dyDescent="0.3">
      <c r="A2467" s="2">
        <v>44613</v>
      </c>
      <c r="B2467">
        <v>17192.25</v>
      </c>
      <c r="C2467">
        <v>17351.05078125</v>
      </c>
      <c r="D2467">
        <v>17070.69921875</v>
      </c>
      <c r="E2467">
        <v>17206.650390625</v>
      </c>
      <c r="F2467">
        <v>1504</v>
      </c>
      <c r="G2467">
        <v>1530.69995117187</v>
      </c>
      <c r="H2467">
        <v>1495.55004882812</v>
      </c>
      <c r="I2467">
        <v>1522.09997558593</v>
      </c>
      <c r="J2467">
        <v>8.7481277901379897E-2</v>
      </c>
      <c r="K2467">
        <v>8.8219438146419901E-2</v>
      </c>
      <c r="L2467">
        <v>8.7609185169489207E-2</v>
      </c>
      <c r="M2467" s="19">
        <v>8.84599815205898E-2</v>
      </c>
      <c r="N2467">
        <v>8.6506075662591594E-2</v>
      </c>
      <c r="O2467">
        <v>9.8556739409928198E-4</v>
      </c>
      <c r="P2467">
        <v>8.7491643056690896E-2</v>
      </c>
      <c r="Q2467">
        <v>8.5520508268492307E-2</v>
      </c>
      <c r="R2467" s="6" t="str">
        <f t="shared" si="361"/>
        <v>Upper</v>
      </c>
      <c r="S2467" t="str">
        <f t="shared" si="362"/>
        <v>Upper</v>
      </c>
      <c r="T2467" t="str">
        <f t="shared" si="357"/>
        <v>Above</v>
      </c>
      <c r="U2467" t="str">
        <f t="shared" si="358"/>
        <v>Above</v>
      </c>
      <c r="V2467" t="str">
        <f t="shared" si="359"/>
        <v>Above</v>
      </c>
      <c r="W2467" t="str">
        <f t="shared" si="356"/>
        <v>Above</v>
      </c>
      <c r="X2467" t="str">
        <f t="shared" si="360"/>
        <v>Sell</v>
      </c>
      <c r="Y2467" t="str">
        <f t="shared" si="355"/>
        <v/>
      </c>
    </row>
    <row r="2468" spans="1:25" x14ac:dyDescent="0.3">
      <c r="A2468" s="2">
        <v>44614</v>
      </c>
      <c r="B2468">
        <v>16847.94921875</v>
      </c>
      <c r="C2468">
        <v>17148.55078125</v>
      </c>
      <c r="D2468">
        <v>16843.80078125</v>
      </c>
      <c r="E2468">
        <v>17092.19921875</v>
      </c>
      <c r="F2468">
        <v>1489.80004882812</v>
      </c>
      <c r="G2468">
        <v>1522.09997558593</v>
      </c>
      <c r="H2468">
        <v>1487.94995117187</v>
      </c>
      <c r="I2468">
        <v>1510.69995117187</v>
      </c>
      <c r="J2468">
        <v>8.8426195347866596E-2</v>
      </c>
      <c r="K2468">
        <v>8.8759685585220502E-2</v>
      </c>
      <c r="L2468">
        <v>8.8338135228256495E-2</v>
      </c>
      <c r="M2468" s="19">
        <v>8.8385346545378995E-2</v>
      </c>
      <c r="N2468">
        <v>8.6590858794546505E-2</v>
      </c>
      <c r="O2468">
        <v>1.0713911800325901E-3</v>
      </c>
      <c r="P2468">
        <v>8.7662249974579096E-2</v>
      </c>
      <c r="Q2468">
        <v>8.55194676145139E-2</v>
      </c>
      <c r="R2468" s="6" t="str">
        <f t="shared" si="361"/>
        <v>Upper</v>
      </c>
      <c r="S2468" t="str">
        <f t="shared" si="362"/>
        <v>Upper</v>
      </c>
      <c r="T2468" t="str">
        <f t="shared" si="357"/>
        <v>Above</v>
      </c>
      <c r="U2468" t="str">
        <f t="shared" si="358"/>
        <v>Above</v>
      </c>
      <c r="V2468" t="str">
        <f t="shared" si="359"/>
        <v>Above</v>
      </c>
      <c r="W2468" t="str">
        <f t="shared" si="356"/>
        <v>Above</v>
      </c>
      <c r="X2468" t="str">
        <f t="shared" si="360"/>
        <v>Sell</v>
      </c>
      <c r="Y2468" t="str">
        <f t="shared" si="355"/>
        <v/>
      </c>
    </row>
    <row r="2469" spans="1:25" x14ac:dyDescent="0.3">
      <c r="A2469" s="2">
        <v>44615</v>
      </c>
      <c r="B2469">
        <v>17194.5</v>
      </c>
      <c r="C2469">
        <v>17220.69921875</v>
      </c>
      <c r="D2469">
        <v>17027.849609375</v>
      </c>
      <c r="E2469">
        <v>17063.25</v>
      </c>
      <c r="F2469">
        <v>1525.09997558593</v>
      </c>
      <c r="G2469">
        <v>1525.69995117187</v>
      </c>
      <c r="H2469">
        <v>1495.65002441406</v>
      </c>
      <c r="I2469">
        <v>1500.90002441406</v>
      </c>
      <c r="J2469">
        <v>8.8696965633541902E-2</v>
      </c>
      <c r="K2469">
        <v>8.8596864261509395E-2</v>
      </c>
      <c r="L2469">
        <v>8.7835519970214201E-2</v>
      </c>
      <c r="M2469" s="19">
        <v>8.7960970179424294E-2</v>
      </c>
      <c r="N2469">
        <v>8.6682695871858603E-2</v>
      </c>
      <c r="O2469">
        <v>1.1074029047724999E-3</v>
      </c>
      <c r="P2469">
        <v>8.7790098776631104E-2</v>
      </c>
      <c r="Q2469">
        <v>8.5575292967086103E-2</v>
      </c>
      <c r="R2469" s="6" t="str">
        <f t="shared" si="361"/>
        <v>Upper</v>
      </c>
      <c r="S2469" t="str">
        <f t="shared" si="362"/>
        <v>Upper</v>
      </c>
      <c r="T2469" t="str">
        <f t="shared" si="357"/>
        <v>Above</v>
      </c>
      <c r="U2469" t="str">
        <f t="shared" si="358"/>
        <v>Above</v>
      </c>
      <c r="V2469" t="str">
        <f t="shared" si="359"/>
        <v>Above</v>
      </c>
      <c r="W2469" t="str">
        <f t="shared" si="356"/>
        <v>Above</v>
      </c>
      <c r="X2469" t="str">
        <f t="shared" si="360"/>
        <v>Sell</v>
      </c>
      <c r="Y2469" t="str">
        <f t="shared" si="355"/>
        <v/>
      </c>
    </row>
    <row r="2470" spans="1:25" x14ac:dyDescent="0.3">
      <c r="A2470" s="2">
        <v>44616</v>
      </c>
      <c r="B2470">
        <v>16548.900390625</v>
      </c>
      <c r="C2470">
        <v>16705.25</v>
      </c>
      <c r="D2470">
        <v>16203.25</v>
      </c>
      <c r="E2470">
        <v>16247.9501953125</v>
      </c>
      <c r="F2470">
        <v>1449.90002441406</v>
      </c>
      <c r="G2470">
        <v>1474.94995117187</v>
      </c>
      <c r="H2470">
        <v>1407.15002441406</v>
      </c>
      <c r="I2470">
        <v>1419.40002441406</v>
      </c>
      <c r="J2470">
        <v>8.7613073387971696E-2</v>
      </c>
      <c r="K2470">
        <v>8.8292599702002303E-2</v>
      </c>
      <c r="L2470">
        <v>8.6843690272881205E-2</v>
      </c>
      <c r="M2470" s="19">
        <v>8.7358713397801796E-2</v>
      </c>
      <c r="N2470">
        <v>8.6740470854967E-2</v>
      </c>
      <c r="O2470">
        <v>1.1112065580741301E-3</v>
      </c>
      <c r="P2470">
        <v>8.7851677413041201E-2</v>
      </c>
      <c r="Q2470">
        <v>8.5629264296892896E-2</v>
      </c>
      <c r="R2470" s="6" t="str">
        <f t="shared" si="361"/>
        <v>Upper</v>
      </c>
      <c r="S2470" t="str">
        <f t="shared" si="362"/>
        <v>Upper</v>
      </c>
      <c r="T2470" t="str">
        <f t="shared" si="357"/>
        <v>Above</v>
      </c>
      <c r="U2470" t="str">
        <f t="shared" si="358"/>
        <v>Above</v>
      </c>
      <c r="V2470" t="str">
        <f t="shared" si="359"/>
        <v>Below</v>
      </c>
      <c r="W2470" t="str">
        <f t="shared" si="356"/>
        <v>Below</v>
      </c>
      <c r="X2470" t="str">
        <f t="shared" si="360"/>
        <v>Sell</v>
      </c>
      <c r="Y2470" t="str">
        <f t="shared" si="355"/>
        <v/>
      </c>
    </row>
    <row r="2471" spans="1:25" x14ac:dyDescent="0.3">
      <c r="A2471" s="2">
        <v>44617</v>
      </c>
      <c r="B2471">
        <v>16515.650390625</v>
      </c>
      <c r="C2471">
        <v>16748.80078125</v>
      </c>
      <c r="D2471">
        <v>16478.30078125</v>
      </c>
      <c r="E2471">
        <v>16658.400390625</v>
      </c>
      <c r="F2471">
        <v>1439.94995117187</v>
      </c>
      <c r="G2471">
        <v>1465.90002441406</v>
      </c>
      <c r="H2471">
        <v>1432.84997558593</v>
      </c>
      <c r="I2471">
        <v>1456.09997558593</v>
      </c>
      <c r="J2471">
        <v>8.7186996401259001E-2</v>
      </c>
      <c r="K2471">
        <v>8.7522685567739997E-2</v>
      </c>
      <c r="L2471">
        <v>8.6953745693021903E-2</v>
      </c>
      <c r="M2471" s="19">
        <v>8.7409351524855905E-2</v>
      </c>
      <c r="N2471">
        <v>8.6832917308343499E-2</v>
      </c>
      <c r="O2471">
        <v>1.08445427639829E-3</v>
      </c>
      <c r="P2471">
        <v>8.7917371584741805E-2</v>
      </c>
      <c r="Q2471">
        <v>8.5748463031945193E-2</v>
      </c>
      <c r="R2471" s="6">
        <f t="shared" si="361"/>
        <v>0</v>
      </c>
      <c r="S2471" t="str">
        <f t="shared" si="362"/>
        <v>Upper</v>
      </c>
      <c r="T2471" t="str">
        <f t="shared" si="357"/>
        <v>Above</v>
      </c>
      <c r="U2471" t="str">
        <f t="shared" si="358"/>
        <v>Above</v>
      </c>
      <c r="V2471" t="str">
        <f t="shared" si="359"/>
        <v>Below</v>
      </c>
      <c r="W2471" t="str">
        <f t="shared" si="356"/>
        <v>Below</v>
      </c>
      <c r="X2471" t="str">
        <f t="shared" si="360"/>
        <v>Sell</v>
      </c>
      <c r="Y2471" t="str">
        <f t="shared" si="355"/>
        <v/>
      </c>
    </row>
    <row r="2472" spans="1:25" x14ac:dyDescent="0.3">
      <c r="A2472" s="2">
        <v>44620</v>
      </c>
      <c r="B2472">
        <v>16481.599609375</v>
      </c>
      <c r="C2472">
        <v>16815.900390625</v>
      </c>
      <c r="D2472">
        <v>16356.2998046875</v>
      </c>
      <c r="E2472">
        <v>16793.900390625</v>
      </c>
      <c r="F2472">
        <v>1426</v>
      </c>
      <c r="G2472">
        <v>1438.55004882812</v>
      </c>
      <c r="H2472">
        <v>1414.05004882812</v>
      </c>
      <c r="I2472">
        <v>1426.25</v>
      </c>
      <c r="J2472">
        <v>8.6520728193692303E-2</v>
      </c>
      <c r="K2472">
        <v>8.5547012970541098E-2</v>
      </c>
      <c r="L2472">
        <v>8.6452930412957804E-2</v>
      </c>
      <c r="M2472" s="19">
        <v>8.4926667827337293E-2</v>
      </c>
      <c r="N2472">
        <v>8.6795188309778795E-2</v>
      </c>
      <c r="O2472">
        <v>1.1384143023465299E-3</v>
      </c>
      <c r="P2472">
        <v>8.7933602612125294E-2</v>
      </c>
      <c r="Q2472">
        <v>8.5656774007432199E-2</v>
      </c>
      <c r="R2472" s="6" t="str">
        <f t="shared" si="361"/>
        <v>Lower</v>
      </c>
      <c r="S2472" t="str">
        <f t="shared" si="362"/>
        <v>Lower</v>
      </c>
      <c r="T2472" t="str">
        <f t="shared" si="357"/>
        <v>Below</v>
      </c>
      <c r="U2472" t="str">
        <f t="shared" si="358"/>
        <v>Above</v>
      </c>
      <c r="V2472" t="str">
        <f t="shared" si="359"/>
        <v>Below</v>
      </c>
      <c r="W2472" t="str">
        <f t="shared" si="356"/>
        <v>Below</v>
      </c>
      <c r="X2472" t="str">
        <f t="shared" si="360"/>
        <v>Sell</v>
      </c>
      <c r="Y2472" t="str">
        <f t="shared" si="355"/>
        <v/>
      </c>
    </row>
    <row r="2473" spans="1:25" x14ac:dyDescent="0.3">
      <c r="A2473" s="2">
        <v>44622</v>
      </c>
      <c r="B2473">
        <v>16593.099609375</v>
      </c>
      <c r="C2473">
        <v>16678.5</v>
      </c>
      <c r="D2473">
        <v>16478.650390625</v>
      </c>
      <c r="E2473">
        <v>16605.94921875</v>
      </c>
      <c r="F2473">
        <v>1386.5</v>
      </c>
      <c r="G2473">
        <v>1398.40002441406</v>
      </c>
      <c r="H2473">
        <v>1354.40002441406</v>
      </c>
      <c r="I2473">
        <v>1374.25</v>
      </c>
      <c r="J2473">
        <v>8.3558830636841094E-2</v>
      </c>
      <c r="K2473">
        <v>8.3844471889801903E-2</v>
      </c>
      <c r="L2473">
        <v>8.2191198448181402E-2</v>
      </c>
      <c r="M2473" s="19">
        <v>8.2756485756822304E-2</v>
      </c>
      <c r="N2473">
        <v>8.66745702906392E-2</v>
      </c>
      <c r="O2473">
        <v>1.41419329204309E-3</v>
      </c>
      <c r="P2473">
        <v>8.8088763582682306E-2</v>
      </c>
      <c r="Q2473">
        <v>8.5260376998596094E-2</v>
      </c>
      <c r="R2473" s="6" t="str">
        <f t="shared" si="361"/>
        <v>Lower</v>
      </c>
      <c r="S2473" t="str">
        <f t="shared" si="362"/>
        <v>Lower</v>
      </c>
      <c r="T2473" t="str">
        <f t="shared" si="357"/>
        <v>Below</v>
      </c>
      <c r="U2473" t="str">
        <f t="shared" si="358"/>
        <v>Above</v>
      </c>
      <c r="V2473" t="str">
        <f t="shared" si="359"/>
        <v>Below</v>
      </c>
      <c r="W2473" t="str">
        <f t="shared" si="356"/>
        <v>Below</v>
      </c>
      <c r="X2473" t="str">
        <f t="shared" si="360"/>
        <v>Sell</v>
      </c>
      <c r="Y2473" t="str">
        <f t="shared" si="355"/>
        <v/>
      </c>
    </row>
    <row r="2474" spans="1:25" x14ac:dyDescent="0.3">
      <c r="A2474" s="2">
        <v>44623</v>
      </c>
      <c r="B2474">
        <v>16723.19921875</v>
      </c>
      <c r="C2474">
        <v>16768.94921875</v>
      </c>
      <c r="D2474">
        <v>16442.94921875</v>
      </c>
      <c r="E2474">
        <v>16498.05078125</v>
      </c>
      <c r="F2474">
        <v>1381</v>
      </c>
      <c r="G2474">
        <v>1392</v>
      </c>
      <c r="H2474">
        <v>1362.90002441406</v>
      </c>
      <c r="I2474">
        <v>1371</v>
      </c>
      <c r="J2474">
        <v>8.2579892874302799E-2</v>
      </c>
      <c r="K2474">
        <v>8.3010568035088994E-2</v>
      </c>
      <c r="L2474">
        <v>8.2886592075583299E-2</v>
      </c>
      <c r="M2474" s="19">
        <v>8.3100726151124293E-2</v>
      </c>
      <c r="N2474">
        <v>8.6523644980726705E-2</v>
      </c>
      <c r="O2474">
        <v>1.6223326837584301E-3</v>
      </c>
      <c r="P2474">
        <v>8.8145977664485106E-2</v>
      </c>
      <c r="Q2474">
        <v>8.4901312296968207E-2</v>
      </c>
      <c r="R2474" s="6" t="str">
        <f t="shared" si="361"/>
        <v>Lower</v>
      </c>
      <c r="S2474" t="str">
        <f t="shared" si="362"/>
        <v>Lower</v>
      </c>
      <c r="T2474" t="str">
        <f t="shared" si="357"/>
        <v>Below</v>
      </c>
      <c r="U2474" t="str">
        <f t="shared" si="358"/>
        <v>Above</v>
      </c>
      <c r="V2474" t="str">
        <f t="shared" si="359"/>
        <v>Below</v>
      </c>
      <c r="W2474" t="str">
        <f t="shared" si="356"/>
        <v>Below</v>
      </c>
      <c r="X2474" t="str">
        <f t="shared" si="360"/>
        <v>Sell</v>
      </c>
      <c r="Y2474" t="str">
        <f t="shared" si="355"/>
        <v/>
      </c>
    </row>
    <row r="2475" spans="1:25" x14ac:dyDescent="0.3">
      <c r="A2475" s="2">
        <v>44624</v>
      </c>
      <c r="B2475">
        <v>16339.4501953125</v>
      </c>
      <c r="C2475">
        <v>16456</v>
      </c>
      <c r="D2475">
        <v>16133.7998046875</v>
      </c>
      <c r="E2475">
        <v>16245.349609375</v>
      </c>
      <c r="F2475">
        <v>1360</v>
      </c>
      <c r="G2475">
        <v>1386</v>
      </c>
      <c r="H2475">
        <v>1336.90002441406</v>
      </c>
      <c r="I2475">
        <v>1366.5</v>
      </c>
      <c r="J2475">
        <v>8.3234134792990702E-2</v>
      </c>
      <c r="K2475">
        <v>8.4224598930481204E-2</v>
      </c>
      <c r="L2475">
        <v>8.2863308123213505E-2</v>
      </c>
      <c r="M2475" s="19">
        <v>8.4116379939980404E-2</v>
      </c>
      <c r="N2475">
        <v>8.6414735093648096E-2</v>
      </c>
      <c r="O2475">
        <v>1.70930163144275E-3</v>
      </c>
      <c r="P2475">
        <v>8.8124036725090907E-2</v>
      </c>
      <c r="Q2475">
        <v>8.4705433462205396E-2</v>
      </c>
      <c r="R2475" s="6" t="str">
        <f t="shared" si="361"/>
        <v>Lower</v>
      </c>
      <c r="S2475" t="str">
        <f t="shared" si="362"/>
        <v>Lower</v>
      </c>
      <c r="T2475" t="str">
        <f t="shared" si="357"/>
        <v>Below</v>
      </c>
      <c r="U2475" t="str">
        <f t="shared" si="358"/>
        <v>Above</v>
      </c>
      <c r="V2475" t="str">
        <f t="shared" si="359"/>
        <v>Below</v>
      </c>
      <c r="W2475" t="str">
        <f t="shared" si="356"/>
        <v>Below</v>
      </c>
      <c r="X2475" t="str">
        <f t="shared" si="360"/>
        <v>Sell</v>
      </c>
      <c r="Y2475" t="str">
        <f t="shared" si="355"/>
        <v/>
      </c>
    </row>
    <row r="2476" spans="1:25" x14ac:dyDescent="0.3">
      <c r="A2476" s="2">
        <v>44627</v>
      </c>
      <c r="B2476">
        <v>15867.9501953125</v>
      </c>
      <c r="C2476">
        <v>15944.599609375</v>
      </c>
      <c r="D2476">
        <v>15711.4501953125</v>
      </c>
      <c r="E2476">
        <v>15863.150390625</v>
      </c>
      <c r="F2476">
        <v>1318.5</v>
      </c>
      <c r="G2476">
        <v>1332.34997558593</v>
      </c>
      <c r="H2476">
        <v>1297.05004882812</v>
      </c>
      <c r="I2476">
        <v>1324.80004882812</v>
      </c>
      <c r="J2476">
        <v>8.3092017795057899E-2</v>
      </c>
      <c r="K2476">
        <v>8.3561206190624598E-2</v>
      </c>
      <c r="L2476">
        <v>8.2554444860545001E-2</v>
      </c>
      <c r="M2476" s="19">
        <v>8.3514309339907097E-2</v>
      </c>
      <c r="N2476">
        <v>8.6240216972421097E-2</v>
      </c>
      <c r="O2476">
        <v>1.82046613554246E-3</v>
      </c>
      <c r="P2476">
        <v>8.8060683107963597E-2</v>
      </c>
      <c r="Q2476">
        <v>8.4419750836878596E-2</v>
      </c>
      <c r="R2476" s="6" t="str">
        <f t="shared" si="361"/>
        <v>Lower</v>
      </c>
      <c r="S2476" t="str">
        <f t="shared" si="362"/>
        <v>Lower</v>
      </c>
      <c r="T2476" t="str">
        <f t="shared" si="357"/>
        <v>Below</v>
      </c>
      <c r="U2476" t="str">
        <f t="shared" si="358"/>
        <v>Above</v>
      </c>
      <c r="V2476" t="str">
        <f t="shared" si="359"/>
        <v>Below</v>
      </c>
      <c r="W2476" t="str">
        <f t="shared" si="356"/>
        <v>Below</v>
      </c>
      <c r="X2476" t="str">
        <f t="shared" si="360"/>
        <v>Sell</v>
      </c>
      <c r="Y2476" t="str">
        <f t="shared" si="355"/>
        <v/>
      </c>
    </row>
    <row r="2477" spans="1:25" x14ac:dyDescent="0.3">
      <c r="A2477" s="2">
        <v>44628</v>
      </c>
      <c r="B2477">
        <v>15747.75</v>
      </c>
      <c r="C2477">
        <v>16028.75</v>
      </c>
      <c r="D2477">
        <v>15671.4501953125</v>
      </c>
      <c r="E2477">
        <v>16013.4501953125</v>
      </c>
      <c r="F2477">
        <v>1302.19995117187</v>
      </c>
      <c r="G2477">
        <v>1334</v>
      </c>
      <c r="H2477">
        <v>1292</v>
      </c>
      <c r="I2477">
        <v>1327.80004882812</v>
      </c>
      <c r="J2477">
        <v>8.26911750041672E-2</v>
      </c>
      <c r="K2477">
        <v>8.3225454261873194E-2</v>
      </c>
      <c r="L2477">
        <v>8.2442912678652405E-2</v>
      </c>
      <c r="M2477" s="19">
        <v>8.2917799264570796E-2</v>
      </c>
      <c r="N2477">
        <v>8.6121600795938794E-2</v>
      </c>
      <c r="O2477">
        <v>1.95774073056289E-3</v>
      </c>
      <c r="P2477">
        <v>8.8079341526501695E-2</v>
      </c>
      <c r="Q2477">
        <v>8.4163860065375906E-2</v>
      </c>
      <c r="R2477" s="6" t="str">
        <f t="shared" si="361"/>
        <v>Lower</v>
      </c>
      <c r="S2477" t="str">
        <f t="shared" si="362"/>
        <v>Lower</v>
      </c>
      <c r="T2477" t="str">
        <f t="shared" si="357"/>
        <v>Below</v>
      </c>
      <c r="U2477" t="str">
        <f t="shared" si="358"/>
        <v>Above</v>
      </c>
      <c r="V2477" t="str">
        <f t="shared" si="359"/>
        <v>Below</v>
      </c>
      <c r="W2477" t="str">
        <f t="shared" si="356"/>
        <v>Below</v>
      </c>
      <c r="X2477" t="str">
        <f t="shared" si="360"/>
        <v>Sell</v>
      </c>
      <c r="Y2477" t="str">
        <f t="shared" si="355"/>
        <v/>
      </c>
    </row>
    <row r="2478" spans="1:25" x14ac:dyDescent="0.3">
      <c r="A2478" s="2">
        <v>44629</v>
      </c>
      <c r="B2478">
        <v>16078</v>
      </c>
      <c r="C2478">
        <v>16418.05078125</v>
      </c>
      <c r="D2478">
        <v>15990</v>
      </c>
      <c r="E2478">
        <v>16345.349609375</v>
      </c>
      <c r="F2478">
        <v>1330</v>
      </c>
      <c r="G2478">
        <v>1374.69995117187</v>
      </c>
      <c r="H2478">
        <v>1318.84997558593</v>
      </c>
      <c r="I2478">
        <v>1371.15002441406</v>
      </c>
      <c r="J2478">
        <v>8.2721731558651507E-2</v>
      </c>
      <c r="K2478">
        <v>8.3731008600718304E-2</v>
      </c>
      <c r="L2478">
        <v>8.2479673269914705E-2</v>
      </c>
      <c r="M2478" s="19">
        <v>8.3886246374787102E-2</v>
      </c>
      <c r="N2478">
        <v>8.6082777244911299E-2</v>
      </c>
      <c r="O2478">
        <v>1.9955285521084001E-3</v>
      </c>
      <c r="P2478">
        <v>8.8078305797019696E-2</v>
      </c>
      <c r="Q2478">
        <v>8.4087248692802902E-2</v>
      </c>
      <c r="R2478" s="6" t="str">
        <f t="shared" si="361"/>
        <v>Lower</v>
      </c>
      <c r="S2478" t="str">
        <f t="shared" si="362"/>
        <v>Lower</v>
      </c>
      <c r="T2478" t="str">
        <f t="shared" si="357"/>
        <v>Below</v>
      </c>
      <c r="U2478" t="str">
        <f t="shared" si="358"/>
        <v>Above</v>
      </c>
      <c r="V2478" t="str">
        <f t="shared" si="359"/>
        <v>Below</v>
      </c>
      <c r="W2478" t="str">
        <f t="shared" si="356"/>
        <v>Below</v>
      </c>
      <c r="X2478" t="str">
        <f t="shared" si="360"/>
        <v>Sell</v>
      </c>
      <c r="Y2478" t="str">
        <f t="shared" si="355"/>
        <v/>
      </c>
    </row>
    <row r="2479" spans="1:25" x14ac:dyDescent="0.3">
      <c r="A2479" s="2">
        <v>44630</v>
      </c>
      <c r="B2479">
        <v>16757.099609375</v>
      </c>
      <c r="C2479">
        <v>16757.30078125</v>
      </c>
      <c r="D2479">
        <v>16447.900390625</v>
      </c>
      <c r="E2479">
        <v>16594.900390625</v>
      </c>
      <c r="F2479">
        <v>1427</v>
      </c>
      <c r="G2479">
        <v>1427</v>
      </c>
      <c r="H2479">
        <v>1380.25</v>
      </c>
      <c r="I2479">
        <v>1392.69995117187</v>
      </c>
      <c r="J2479">
        <v>8.5157935040360094E-2</v>
      </c>
      <c r="K2479">
        <v>8.5156912716915098E-2</v>
      </c>
      <c r="L2479">
        <v>8.3916485826161499E-2</v>
      </c>
      <c r="M2479" s="19">
        <v>8.3923369130835895E-2</v>
      </c>
      <c r="N2479">
        <v>8.59912193515458E-2</v>
      </c>
      <c r="O2479">
        <v>2.0525746100318299E-3</v>
      </c>
      <c r="P2479">
        <v>8.8043793961577702E-2</v>
      </c>
      <c r="Q2479">
        <v>8.3938644741513996E-2</v>
      </c>
      <c r="R2479" s="6" t="str">
        <f t="shared" si="361"/>
        <v>Lower</v>
      </c>
      <c r="S2479" t="str">
        <f t="shared" si="362"/>
        <v>Lower</v>
      </c>
      <c r="T2479" t="str">
        <f t="shared" si="357"/>
        <v>Below</v>
      </c>
      <c r="U2479" t="str">
        <f t="shared" si="358"/>
        <v>Above</v>
      </c>
      <c r="V2479" t="str">
        <f t="shared" si="359"/>
        <v>Below</v>
      </c>
      <c r="W2479" t="str">
        <f t="shared" si="356"/>
        <v>Below</v>
      </c>
      <c r="X2479" t="str">
        <f t="shared" si="360"/>
        <v>Sell</v>
      </c>
      <c r="Y2479" t="str">
        <f t="shared" si="355"/>
        <v/>
      </c>
    </row>
    <row r="2480" spans="1:25" x14ac:dyDescent="0.3">
      <c r="A2480" s="2">
        <v>44631</v>
      </c>
      <c r="B2480">
        <v>16528.80078125</v>
      </c>
      <c r="C2480">
        <v>16694.400390625</v>
      </c>
      <c r="D2480">
        <v>16470.900390625</v>
      </c>
      <c r="E2480">
        <v>16630.44921875</v>
      </c>
      <c r="F2480">
        <v>1388</v>
      </c>
      <c r="G2480">
        <v>1408.94995117187</v>
      </c>
      <c r="H2480">
        <v>1372.69995117187</v>
      </c>
      <c r="I2480">
        <v>1396.80004882812</v>
      </c>
      <c r="J2480">
        <v>8.3974634238106596E-2</v>
      </c>
      <c r="K2480">
        <v>8.4396559217729802E-2</v>
      </c>
      <c r="L2480">
        <v>8.3340917534368397E-2</v>
      </c>
      <c r="M2480" s="19">
        <v>8.3990518262928304E-2</v>
      </c>
      <c r="N2480">
        <v>8.5859514425443706E-2</v>
      </c>
      <c r="O2480">
        <v>2.0938868019890399E-3</v>
      </c>
      <c r="P2480">
        <v>8.7953401227432795E-2</v>
      </c>
      <c r="Q2480">
        <v>8.37656276234547E-2</v>
      </c>
      <c r="R2480" s="6" t="str">
        <f t="shared" si="361"/>
        <v>Lower</v>
      </c>
      <c r="S2480" t="str">
        <f t="shared" si="362"/>
        <v>Lower</v>
      </c>
      <c r="T2480" t="str">
        <f t="shared" si="357"/>
        <v>Above</v>
      </c>
      <c r="U2480" t="str">
        <f t="shared" si="358"/>
        <v>Above</v>
      </c>
      <c r="V2480" t="str">
        <f t="shared" si="359"/>
        <v>Below</v>
      </c>
      <c r="W2480" t="str">
        <f t="shared" si="356"/>
        <v>Above</v>
      </c>
      <c r="X2480" t="str">
        <f t="shared" si="360"/>
        <v>Buy</v>
      </c>
      <c r="Y2480" t="str">
        <f t="shared" si="355"/>
        <v>Buy</v>
      </c>
    </row>
    <row r="2481" spans="1:25" x14ac:dyDescent="0.3">
      <c r="A2481" s="2">
        <v>44634</v>
      </c>
      <c r="B2481">
        <v>16633.69921875</v>
      </c>
      <c r="C2481">
        <v>16887.94921875</v>
      </c>
      <c r="D2481">
        <v>16606.5</v>
      </c>
      <c r="E2481">
        <v>16871.30078125</v>
      </c>
      <c r="F2481">
        <v>1415</v>
      </c>
      <c r="G2481">
        <v>1450</v>
      </c>
      <c r="H2481">
        <v>1415</v>
      </c>
      <c r="I2481">
        <v>1442.55004882812</v>
      </c>
      <c r="J2481">
        <v>8.5068269023703999E-2</v>
      </c>
      <c r="K2481">
        <v>8.5860040270024196E-2</v>
      </c>
      <c r="L2481">
        <v>8.5207599433956505E-2</v>
      </c>
      <c r="M2481" s="19">
        <v>8.5503190745749094E-2</v>
      </c>
      <c r="N2481">
        <v>8.5763819776092695E-2</v>
      </c>
      <c r="O2481">
        <v>2.0624547452851201E-3</v>
      </c>
      <c r="P2481">
        <v>8.7826274521377798E-2</v>
      </c>
      <c r="Q2481">
        <v>8.3701365030807606E-2</v>
      </c>
      <c r="R2481" s="6">
        <f t="shared" si="361"/>
        <v>0</v>
      </c>
      <c r="S2481" t="str">
        <f t="shared" si="362"/>
        <v>Lower</v>
      </c>
      <c r="T2481" t="str">
        <f t="shared" si="357"/>
        <v>Above</v>
      </c>
      <c r="U2481" t="str">
        <f t="shared" si="358"/>
        <v>Above</v>
      </c>
      <c r="V2481" t="str">
        <f t="shared" si="359"/>
        <v>Below</v>
      </c>
      <c r="W2481" t="str">
        <f t="shared" si="356"/>
        <v>Above</v>
      </c>
      <c r="X2481" t="str">
        <f t="shared" si="360"/>
        <v>Buy</v>
      </c>
      <c r="Y2481" t="str">
        <f t="shared" si="355"/>
        <v/>
      </c>
    </row>
    <row r="2482" spans="1:25" x14ac:dyDescent="0.3">
      <c r="A2482" s="2">
        <v>44635</v>
      </c>
      <c r="B2482">
        <v>16900.650390625</v>
      </c>
      <c r="C2482">
        <v>16927.75</v>
      </c>
      <c r="D2482">
        <v>16555</v>
      </c>
      <c r="E2482">
        <v>16663</v>
      </c>
      <c r="F2482">
        <v>1443.5</v>
      </c>
      <c r="G2482">
        <v>1449.5</v>
      </c>
      <c r="H2482">
        <v>1411.75</v>
      </c>
      <c r="I2482">
        <v>1424</v>
      </c>
      <c r="J2482">
        <v>8.5410914174091607E-2</v>
      </c>
      <c r="K2482">
        <v>8.5628627549437994E-2</v>
      </c>
      <c r="L2482">
        <v>8.5276351555421306E-2</v>
      </c>
      <c r="M2482" s="19">
        <v>8.5458800936205906E-2</v>
      </c>
      <c r="N2482">
        <v>8.5661893759022306E-2</v>
      </c>
      <c r="O2482">
        <v>2.0222564615382001E-3</v>
      </c>
      <c r="P2482">
        <v>8.7684150220560503E-2</v>
      </c>
      <c r="Q2482">
        <v>8.3639637297484096E-2</v>
      </c>
      <c r="R2482" s="6">
        <f t="shared" si="361"/>
        <v>0</v>
      </c>
      <c r="S2482" t="str">
        <f t="shared" si="362"/>
        <v>Lower</v>
      </c>
      <c r="T2482" t="str">
        <f t="shared" si="357"/>
        <v>Above</v>
      </c>
      <c r="U2482" t="str">
        <f t="shared" si="358"/>
        <v>Above</v>
      </c>
      <c r="V2482" t="str">
        <f t="shared" si="359"/>
        <v>Below</v>
      </c>
      <c r="W2482" t="str">
        <f t="shared" si="356"/>
        <v>Above</v>
      </c>
      <c r="X2482" t="str">
        <f t="shared" si="360"/>
        <v>Buy</v>
      </c>
      <c r="Y2482" t="str">
        <f t="shared" si="355"/>
        <v/>
      </c>
    </row>
    <row r="2483" spans="1:25" x14ac:dyDescent="0.3">
      <c r="A2483" s="2">
        <v>44636</v>
      </c>
      <c r="B2483">
        <v>16876.650390625</v>
      </c>
      <c r="C2483">
        <v>16987.900390625</v>
      </c>
      <c r="D2483">
        <v>16837.849609375</v>
      </c>
      <c r="E2483">
        <v>16975.349609375</v>
      </c>
      <c r="F2483">
        <v>1447</v>
      </c>
      <c r="G2483">
        <v>1455</v>
      </c>
      <c r="H2483">
        <v>1436.19995117187</v>
      </c>
      <c r="I2483">
        <v>1448.15002441406</v>
      </c>
      <c r="J2483">
        <v>8.5739762719965404E-2</v>
      </c>
      <c r="K2483">
        <v>8.5649195400448699E-2</v>
      </c>
      <c r="L2483">
        <v>8.5295924627585798E-2</v>
      </c>
      <c r="M2483" s="19">
        <v>8.5308995557551906E-2</v>
      </c>
      <c r="N2483">
        <v>8.5553897374648399E-2</v>
      </c>
      <c r="O2483">
        <v>1.9778619493756098E-3</v>
      </c>
      <c r="P2483">
        <v>8.7531759324024003E-2</v>
      </c>
      <c r="Q2483">
        <v>8.3576035425272796E-2</v>
      </c>
      <c r="R2483" s="6">
        <f t="shared" si="361"/>
        <v>0</v>
      </c>
      <c r="S2483" t="str">
        <f t="shared" si="362"/>
        <v>Lower</v>
      </c>
      <c r="T2483" t="str">
        <f t="shared" si="357"/>
        <v>Above</v>
      </c>
      <c r="U2483" t="str">
        <f t="shared" si="358"/>
        <v>Above</v>
      </c>
      <c r="V2483" t="str">
        <f t="shared" si="359"/>
        <v>Below</v>
      </c>
      <c r="W2483" t="str">
        <f t="shared" si="356"/>
        <v>Above</v>
      </c>
      <c r="X2483" t="str">
        <f t="shared" si="360"/>
        <v>Buy</v>
      </c>
      <c r="Y2483" t="str">
        <f t="shared" ref="Y2483:Y2546" si="363">+IF(X2483&lt;&gt;X2482,X2483,"")</f>
        <v/>
      </c>
    </row>
    <row r="2484" spans="1:25" x14ac:dyDescent="0.3">
      <c r="A2484" s="2">
        <v>44637</v>
      </c>
      <c r="B2484">
        <v>17202.900390625</v>
      </c>
      <c r="C2484">
        <v>17344.599609375</v>
      </c>
      <c r="D2484">
        <v>17175.75</v>
      </c>
      <c r="E2484">
        <v>17287.05078125</v>
      </c>
      <c r="F2484">
        <v>1472</v>
      </c>
      <c r="G2484">
        <v>1489.80004882812</v>
      </c>
      <c r="H2484">
        <v>1470.55004882812</v>
      </c>
      <c r="I2484">
        <v>1480.05004882812</v>
      </c>
      <c r="J2484">
        <v>8.5566966417022897E-2</v>
      </c>
      <c r="K2484">
        <v>8.5894173539922306E-2</v>
      </c>
      <c r="L2484">
        <v>8.5617807014431599E-2</v>
      </c>
      <c r="M2484" s="19">
        <v>8.5616110437612997E-2</v>
      </c>
      <c r="N2484">
        <v>8.5459536727214597E-2</v>
      </c>
      <c r="O2484">
        <v>1.92425446916093E-3</v>
      </c>
      <c r="P2484">
        <v>8.7383791196375599E-2</v>
      </c>
      <c r="Q2484">
        <v>8.3535282258053706E-2</v>
      </c>
      <c r="R2484" s="6">
        <f t="shared" si="361"/>
        <v>0</v>
      </c>
      <c r="S2484" t="str">
        <f t="shared" si="362"/>
        <v>Lower</v>
      </c>
      <c r="T2484" t="str">
        <f t="shared" si="357"/>
        <v>Above</v>
      </c>
      <c r="U2484" t="str">
        <f t="shared" si="358"/>
        <v>Above</v>
      </c>
      <c r="V2484" t="str">
        <f t="shared" si="359"/>
        <v>Below</v>
      </c>
      <c r="W2484" t="str">
        <f t="shared" si="356"/>
        <v>Above</v>
      </c>
      <c r="X2484" t="str">
        <f t="shared" si="360"/>
        <v>Buy</v>
      </c>
      <c r="Y2484" t="str">
        <f t="shared" si="363"/>
        <v/>
      </c>
    </row>
    <row r="2485" spans="1:25" x14ac:dyDescent="0.3">
      <c r="A2485" s="2">
        <v>44641</v>
      </c>
      <c r="B2485">
        <v>17329.5</v>
      </c>
      <c r="C2485">
        <v>17353.349609375</v>
      </c>
      <c r="D2485">
        <v>17096.400390625</v>
      </c>
      <c r="E2485">
        <v>17117.599609375</v>
      </c>
      <c r="F2485">
        <v>1487</v>
      </c>
      <c r="G2485">
        <v>1493.65002441406</v>
      </c>
      <c r="H2485">
        <v>1472.80004882812</v>
      </c>
      <c r="I2485">
        <v>1486.5</v>
      </c>
      <c r="J2485">
        <v>8.5807438183444398E-2</v>
      </c>
      <c r="K2485">
        <v>8.6072721292212703E-2</v>
      </c>
      <c r="L2485">
        <v>8.6146792025048199E-2</v>
      </c>
      <c r="M2485" s="19">
        <v>8.6840446903891297E-2</v>
      </c>
      <c r="N2485">
        <v>8.5448670146901107E-2</v>
      </c>
      <c r="O2485">
        <v>1.9153469446272801E-3</v>
      </c>
      <c r="P2485">
        <v>8.7364017091528398E-2</v>
      </c>
      <c r="Q2485">
        <v>8.3533323202273801E-2</v>
      </c>
      <c r="R2485" s="6">
        <f t="shared" si="361"/>
        <v>0</v>
      </c>
      <c r="S2485" t="str">
        <f t="shared" si="362"/>
        <v>Lower</v>
      </c>
      <c r="T2485" t="str">
        <f t="shared" si="357"/>
        <v>Above</v>
      </c>
      <c r="U2485" t="str">
        <f t="shared" si="358"/>
        <v>Above</v>
      </c>
      <c r="V2485" t="str">
        <f t="shared" si="359"/>
        <v>Below</v>
      </c>
      <c r="W2485" t="str">
        <f t="shared" si="356"/>
        <v>Above</v>
      </c>
      <c r="X2485" t="str">
        <f t="shared" si="360"/>
        <v>Buy</v>
      </c>
      <c r="Y2485" t="str">
        <f t="shared" si="363"/>
        <v/>
      </c>
    </row>
    <row r="2486" spans="1:25" x14ac:dyDescent="0.3">
      <c r="A2486" s="2">
        <v>44642</v>
      </c>
      <c r="B2486">
        <v>17120.400390625</v>
      </c>
      <c r="C2486">
        <v>17334.400390625</v>
      </c>
      <c r="D2486">
        <v>17006.30078125</v>
      </c>
      <c r="E2486">
        <v>17315.5</v>
      </c>
      <c r="F2486">
        <v>1481.30004882812</v>
      </c>
      <c r="G2486">
        <v>1498</v>
      </c>
      <c r="H2486">
        <v>1457.19995117187</v>
      </c>
      <c r="I2486">
        <v>1494.15002441406</v>
      </c>
      <c r="J2486">
        <v>8.6522512034197099E-2</v>
      </c>
      <c r="K2486">
        <v>8.6417756959748404E-2</v>
      </c>
      <c r="L2486">
        <v>8.5685886067503006E-2</v>
      </c>
      <c r="M2486" s="19">
        <v>8.6289741815948798E-2</v>
      </c>
      <c r="N2486">
        <v>8.5386207580665202E-2</v>
      </c>
      <c r="O2486">
        <v>1.86325188762695E-3</v>
      </c>
      <c r="P2486">
        <v>8.7249459468292198E-2</v>
      </c>
      <c r="Q2486">
        <v>8.3522955693038303E-2</v>
      </c>
      <c r="R2486" s="6">
        <f t="shared" si="361"/>
        <v>0</v>
      </c>
      <c r="S2486" t="str">
        <f t="shared" si="362"/>
        <v>Lower</v>
      </c>
      <c r="T2486" t="str">
        <f t="shared" si="357"/>
        <v>Above</v>
      </c>
      <c r="U2486" t="str">
        <f t="shared" si="358"/>
        <v>Above</v>
      </c>
      <c r="V2486" t="str">
        <f t="shared" si="359"/>
        <v>Below</v>
      </c>
      <c r="W2486" t="str">
        <f t="shared" si="356"/>
        <v>Above</v>
      </c>
      <c r="X2486" t="str">
        <f t="shared" si="360"/>
        <v>Buy</v>
      </c>
      <c r="Y2486" t="str">
        <f t="shared" si="363"/>
        <v/>
      </c>
    </row>
    <row r="2487" spans="1:25" x14ac:dyDescent="0.3">
      <c r="A2487" s="2">
        <v>44643</v>
      </c>
      <c r="B2487">
        <v>17405.05078125</v>
      </c>
      <c r="C2487">
        <v>17442.400390625</v>
      </c>
      <c r="D2487">
        <v>17199.599609375</v>
      </c>
      <c r="E2487">
        <v>17245.650390625</v>
      </c>
      <c r="F2487">
        <v>1507</v>
      </c>
      <c r="G2487">
        <v>1518.80004882812</v>
      </c>
      <c r="H2487">
        <v>1473.59997558593</v>
      </c>
      <c r="I2487">
        <v>1479.25</v>
      </c>
      <c r="J2487">
        <v>8.6584062232294701E-2</v>
      </c>
      <c r="K2487">
        <v>8.7075173990642601E-2</v>
      </c>
      <c r="L2487">
        <v>8.5676411605693406E-2</v>
      </c>
      <c r="M2487" s="19">
        <v>8.5775251526851198E-2</v>
      </c>
      <c r="N2487">
        <v>8.5251971080978303E-2</v>
      </c>
      <c r="O2487">
        <v>1.72146395072857E-3</v>
      </c>
      <c r="P2487">
        <v>8.6973435031706903E-2</v>
      </c>
      <c r="Q2487">
        <v>8.3530507130249704E-2</v>
      </c>
      <c r="R2487" s="6" t="str">
        <f t="shared" si="361"/>
        <v>Upper</v>
      </c>
      <c r="S2487" t="str">
        <f t="shared" si="362"/>
        <v>Upper</v>
      </c>
      <c r="T2487" t="str">
        <f t="shared" si="357"/>
        <v>Above</v>
      </c>
      <c r="U2487" t="str">
        <f t="shared" si="358"/>
        <v>Above</v>
      </c>
      <c r="V2487" t="str">
        <f t="shared" si="359"/>
        <v>Below</v>
      </c>
      <c r="W2487" t="str">
        <f t="shared" si="356"/>
        <v>Below</v>
      </c>
      <c r="X2487" t="str">
        <f t="shared" si="360"/>
        <v>Sell</v>
      </c>
      <c r="Y2487" t="str">
        <f t="shared" si="363"/>
        <v>Sell</v>
      </c>
    </row>
    <row r="2488" spans="1:25" x14ac:dyDescent="0.3">
      <c r="A2488" s="2">
        <v>44644</v>
      </c>
      <c r="B2488">
        <v>17094.94921875</v>
      </c>
      <c r="C2488">
        <v>17291.75</v>
      </c>
      <c r="D2488">
        <v>17091.150390625</v>
      </c>
      <c r="E2488">
        <v>17222.75</v>
      </c>
      <c r="F2488">
        <v>1466</v>
      </c>
      <c r="G2488">
        <v>1469.65002441406</v>
      </c>
      <c r="H2488">
        <v>1434.55004882812</v>
      </c>
      <c r="I2488">
        <v>1442.65002441406</v>
      </c>
      <c r="J2488">
        <v>8.57563237679623E-2</v>
      </c>
      <c r="K2488">
        <v>8.4991399043709406E-2</v>
      </c>
      <c r="L2488">
        <v>8.3935253978867197E-2</v>
      </c>
      <c r="M2488" s="19">
        <v>8.3764208643454796E-2</v>
      </c>
      <c r="N2488">
        <v>8.5020914185882104E-2</v>
      </c>
      <c r="O2488">
        <v>1.5833504455271599E-3</v>
      </c>
      <c r="P2488">
        <v>8.6604264631409203E-2</v>
      </c>
      <c r="Q2488">
        <v>8.3437563740354895E-2</v>
      </c>
      <c r="R2488" s="6">
        <f t="shared" si="361"/>
        <v>0</v>
      </c>
      <c r="S2488" t="str">
        <f t="shared" si="362"/>
        <v>Upper</v>
      </c>
      <c r="T2488" t="str">
        <f t="shared" si="357"/>
        <v>Above</v>
      </c>
      <c r="U2488" t="str">
        <f t="shared" si="358"/>
        <v>Above</v>
      </c>
      <c r="V2488" t="str">
        <f t="shared" si="359"/>
        <v>Below</v>
      </c>
      <c r="W2488" t="str">
        <f t="shared" si="356"/>
        <v>Below</v>
      </c>
      <c r="X2488" t="str">
        <f t="shared" si="360"/>
        <v>Sell</v>
      </c>
      <c r="Y2488" t="str">
        <f t="shared" si="363"/>
        <v/>
      </c>
    </row>
    <row r="2489" spans="1:25" x14ac:dyDescent="0.3">
      <c r="A2489" s="2">
        <v>44645</v>
      </c>
      <c r="B2489">
        <v>17289</v>
      </c>
      <c r="C2489">
        <v>17294.900390625</v>
      </c>
      <c r="D2489">
        <v>17076.55078125</v>
      </c>
      <c r="E2489">
        <v>17153</v>
      </c>
      <c r="F2489">
        <v>1451</v>
      </c>
      <c r="G2489">
        <v>1452</v>
      </c>
      <c r="H2489">
        <v>1419</v>
      </c>
      <c r="I2489">
        <v>1430.90002441406</v>
      </c>
      <c r="J2489">
        <v>8.3926195847070395E-2</v>
      </c>
      <c r="K2489">
        <v>8.3955383795507793E-2</v>
      </c>
      <c r="L2489">
        <v>8.3096406187486996E-2</v>
      </c>
      <c r="M2489" s="19">
        <v>8.3419811369093599E-2</v>
      </c>
      <c r="N2489">
        <v>8.4793856245365506E-2</v>
      </c>
      <c r="O2489">
        <v>1.4603797064174401E-3</v>
      </c>
      <c r="P2489">
        <v>8.6254235951782998E-2</v>
      </c>
      <c r="Q2489">
        <v>8.3333476538948098E-2</v>
      </c>
      <c r="R2489" s="6" t="str">
        <f t="shared" si="361"/>
        <v>Lower</v>
      </c>
      <c r="S2489" t="str">
        <f t="shared" si="362"/>
        <v>Lower</v>
      </c>
      <c r="T2489" t="str">
        <f t="shared" si="357"/>
        <v>Above</v>
      </c>
      <c r="U2489" t="str">
        <f t="shared" si="358"/>
        <v>Above</v>
      </c>
      <c r="V2489" t="str">
        <f t="shared" si="359"/>
        <v>Below</v>
      </c>
      <c r="W2489" t="str">
        <f t="shared" si="356"/>
        <v>Above</v>
      </c>
      <c r="X2489" t="str">
        <f t="shared" si="360"/>
        <v>Buy</v>
      </c>
      <c r="Y2489" t="str">
        <f t="shared" si="363"/>
        <v>Buy</v>
      </c>
    </row>
    <row r="2490" spans="1:25" x14ac:dyDescent="0.3">
      <c r="A2490" s="2">
        <v>44648</v>
      </c>
      <c r="B2490">
        <v>17181.849609375</v>
      </c>
      <c r="C2490">
        <v>17235.099609375</v>
      </c>
      <c r="D2490">
        <v>17003.900390625</v>
      </c>
      <c r="E2490">
        <v>17222</v>
      </c>
      <c r="F2490">
        <v>1430.90002441406</v>
      </c>
      <c r="G2490">
        <v>1438</v>
      </c>
      <c r="H2490">
        <v>1401.59997558593</v>
      </c>
      <c r="I2490">
        <v>1432.80004882812</v>
      </c>
      <c r="J2490">
        <v>8.3279743272418993E-2</v>
      </c>
      <c r="K2490">
        <v>8.3434388694672901E-2</v>
      </c>
      <c r="L2490">
        <v>8.2428145507056794E-2</v>
      </c>
      <c r="M2490" s="19">
        <v>8.3195915040536805E-2</v>
      </c>
      <c r="N2490">
        <v>8.4585716327502294E-2</v>
      </c>
      <c r="O2490">
        <v>1.3694014871069901E-3</v>
      </c>
      <c r="P2490">
        <v>8.5955117814609294E-2</v>
      </c>
      <c r="Q2490">
        <v>8.3216314840395295E-2</v>
      </c>
      <c r="R2490" s="6" t="str">
        <f t="shared" si="361"/>
        <v>Lower</v>
      </c>
      <c r="S2490" t="str">
        <f t="shared" si="362"/>
        <v>Lower</v>
      </c>
      <c r="T2490" t="str">
        <f t="shared" si="357"/>
        <v>Below</v>
      </c>
      <c r="U2490" t="str">
        <f t="shared" si="358"/>
        <v>Above</v>
      </c>
      <c r="V2490" t="str">
        <f t="shared" si="359"/>
        <v>Below</v>
      </c>
      <c r="W2490" t="str">
        <f t="shared" si="356"/>
        <v>Below</v>
      </c>
      <c r="X2490" t="str">
        <f t="shared" si="360"/>
        <v>Buy</v>
      </c>
      <c r="Y2490" t="str">
        <f t="shared" si="363"/>
        <v/>
      </c>
    </row>
    <row r="2491" spans="1:25" x14ac:dyDescent="0.3">
      <c r="A2491" s="2">
        <v>44649</v>
      </c>
      <c r="B2491">
        <v>17297.19921875</v>
      </c>
      <c r="C2491">
        <v>17343.650390625</v>
      </c>
      <c r="D2491">
        <v>17235.69921875</v>
      </c>
      <c r="E2491">
        <v>17325.30078125</v>
      </c>
      <c r="F2491">
        <v>1441</v>
      </c>
      <c r="G2491">
        <v>1460.25</v>
      </c>
      <c r="H2491">
        <v>1430</v>
      </c>
      <c r="I2491">
        <v>1451.80004882812</v>
      </c>
      <c r="J2491">
        <v>8.3308284871805693E-2</v>
      </c>
      <c r="K2491">
        <v>8.4195078147408203E-2</v>
      </c>
      <c r="L2491">
        <v>8.2967333199013005E-2</v>
      </c>
      <c r="M2491" s="19">
        <v>8.3796527815511807E-2</v>
      </c>
      <c r="N2491">
        <v>8.4405075142035102E-2</v>
      </c>
      <c r="O2491">
        <v>1.2058459849048E-3</v>
      </c>
      <c r="P2491">
        <v>8.5610921126939896E-2</v>
      </c>
      <c r="Q2491">
        <v>8.3199229157130294E-2</v>
      </c>
      <c r="R2491" s="6" t="str">
        <f t="shared" si="361"/>
        <v>Lower</v>
      </c>
      <c r="S2491" t="str">
        <f t="shared" si="362"/>
        <v>Lower</v>
      </c>
      <c r="T2491" t="str">
        <f t="shared" si="357"/>
        <v>Above</v>
      </c>
      <c r="U2491" t="str">
        <f t="shared" si="358"/>
        <v>Above</v>
      </c>
      <c r="V2491" t="str">
        <f t="shared" si="359"/>
        <v>Below</v>
      </c>
      <c r="W2491" t="str">
        <f t="shared" si="356"/>
        <v>Above</v>
      </c>
      <c r="X2491" t="str">
        <f t="shared" si="360"/>
        <v>Buy</v>
      </c>
      <c r="Y2491" t="str">
        <f t="shared" si="363"/>
        <v/>
      </c>
    </row>
    <row r="2492" spans="1:25" x14ac:dyDescent="0.3">
      <c r="A2492" s="2">
        <v>44650</v>
      </c>
      <c r="B2492">
        <v>17468.150390625</v>
      </c>
      <c r="C2492">
        <v>17522.5</v>
      </c>
      <c r="D2492">
        <v>17387.19921875</v>
      </c>
      <c r="E2492">
        <v>17498.25</v>
      </c>
      <c r="F2492">
        <v>1472</v>
      </c>
      <c r="G2492">
        <v>1482.75</v>
      </c>
      <c r="H2492">
        <v>1454.05004882812</v>
      </c>
      <c r="I2492">
        <v>1476.94995117187</v>
      </c>
      <c r="J2492">
        <v>8.4267650958054996E-2</v>
      </c>
      <c r="K2492">
        <v>8.4619774575545703E-2</v>
      </c>
      <c r="L2492">
        <v>8.3627617682099503E-2</v>
      </c>
      <c r="M2492" s="19">
        <v>8.4405580625026705E-2</v>
      </c>
      <c r="N2492">
        <v>8.4379020781919598E-2</v>
      </c>
      <c r="O2492">
        <v>1.19959622547802E-3</v>
      </c>
      <c r="P2492">
        <v>8.5578617007397606E-2</v>
      </c>
      <c r="Q2492">
        <v>8.3179424556441506E-2</v>
      </c>
      <c r="R2492" s="6">
        <f t="shared" si="361"/>
        <v>0</v>
      </c>
      <c r="S2492" t="str">
        <f t="shared" si="362"/>
        <v>Lower</v>
      </c>
      <c r="T2492" t="str">
        <f t="shared" si="357"/>
        <v>Above</v>
      </c>
      <c r="U2492" t="str">
        <f t="shared" si="358"/>
        <v>Above</v>
      </c>
      <c r="V2492" t="str">
        <f t="shared" si="359"/>
        <v>Below</v>
      </c>
      <c r="W2492" t="str">
        <f t="shared" si="356"/>
        <v>Above</v>
      </c>
      <c r="X2492" t="str">
        <f t="shared" si="360"/>
        <v>Buy</v>
      </c>
      <c r="Y2492" t="str">
        <f t="shared" si="363"/>
        <v/>
      </c>
    </row>
    <row r="2493" spans="1:25" x14ac:dyDescent="0.3">
      <c r="A2493" s="2">
        <v>44651</v>
      </c>
      <c r="B2493">
        <v>17519.19921875</v>
      </c>
      <c r="C2493">
        <v>17559.80078125</v>
      </c>
      <c r="D2493">
        <v>17435.19921875</v>
      </c>
      <c r="E2493">
        <v>17464.75</v>
      </c>
      <c r="F2493">
        <v>1471</v>
      </c>
      <c r="G2493">
        <v>1484.69995117187</v>
      </c>
      <c r="H2493">
        <v>1465.90002441406</v>
      </c>
      <c r="I2493">
        <v>1470.34997558593</v>
      </c>
      <c r="J2493">
        <v>8.3965024978176803E-2</v>
      </c>
      <c r="K2493">
        <v>8.45510703491128E-2</v>
      </c>
      <c r="L2493">
        <v>8.4077044719834196E-2</v>
      </c>
      <c r="M2493" s="19">
        <v>8.4189580474151496E-2</v>
      </c>
      <c r="N2493">
        <v>8.4450675517785997E-2</v>
      </c>
      <c r="O2493">
        <v>1.1388399147826201E-3</v>
      </c>
      <c r="P2493">
        <v>8.5589515432568597E-2</v>
      </c>
      <c r="Q2493">
        <v>8.3311835603003398E-2</v>
      </c>
      <c r="R2493" s="6">
        <f t="shared" si="361"/>
        <v>0</v>
      </c>
      <c r="S2493" t="str">
        <f t="shared" si="362"/>
        <v>Lower</v>
      </c>
      <c r="T2493" t="str">
        <f t="shared" si="357"/>
        <v>Above</v>
      </c>
      <c r="U2493" t="str">
        <f t="shared" si="358"/>
        <v>Above</v>
      </c>
      <c r="V2493" t="str">
        <f t="shared" si="359"/>
        <v>Below</v>
      </c>
      <c r="W2493" t="str">
        <f t="shared" si="356"/>
        <v>Above</v>
      </c>
      <c r="X2493" t="str">
        <f t="shared" si="360"/>
        <v>Buy</v>
      </c>
      <c r="Y2493" t="str">
        <f t="shared" si="363"/>
        <v/>
      </c>
    </row>
    <row r="2494" spans="1:25" x14ac:dyDescent="0.3">
      <c r="A2494" s="2">
        <v>44652</v>
      </c>
      <c r="B2494">
        <v>17436.900390625</v>
      </c>
      <c r="C2494">
        <v>17703.69921875</v>
      </c>
      <c r="D2494">
        <v>17422.69921875</v>
      </c>
      <c r="E2494">
        <v>17670.44921875</v>
      </c>
      <c r="F2494">
        <v>1476.40002441406</v>
      </c>
      <c r="G2494">
        <v>1510</v>
      </c>
      <c r="H2494">
        <v>1470.30004882812</v>
      </c>
      <c r="I2494">
        <v>1506</v>
      </c>
      <c r="J2494">
        <v>8.4671013272969803E-2</v>
      </c>
      <c r="K2494">
        <v>8.5292908636899895E-2</v>
      </c>
      <c r="L2494">
        <v>8.4389911710454901E-2</v>
      </c>
      <c r="M2494" s="19">
        <v>8.5227035337731696E-2</v>
      </c>
      <c r="N2494">
        <v>8.45569909771164E-2</v>
      </c>
      <c r="O2494">
        <v>1.10492872878425E-3</v>
      </c>
      <c r="P2494">
        <v>8.5661919705900605E-2</v>
      </c>
      <c r="Q2494">
        <v>8.3452062248332098E-2</v>
      </c>
      <c r="R2494" s="6">
        <f t="shared" si="361"/>
        <v>0</v>
      </c>
      <c r="S2494" t="str">
        <f t="shared" si="362"/>
        <v>Lower</v>
      </c>
      <c r="T2494" t="str">
        <f t="shared" si="357"/>
        <v>Above</v>
      </c>
      <c r="U2494" t="str">
        <f t="shared" si="358"/>
        <v>Above</v>
      </c>
      <c r="V2494" t="str">
        <f t="shared" si="359"/>
        <v>Below</v>
      </c>
      <c r="W2494" t="str">
        <f t="shared" si="356"/>
        <v>Above</v>
      </c>
      <c r="X2494" t="str">
        <f t="shared" si="360"/>
        <v>Buy</v>
      </c>
      <c r="Y2494" t="str">
        <f t="shared" si="363"/>
        <v/>
      </c>
    </row>
    <row r="2495" spans="1:25" x14ac:dyDescent="0.3">
      <c r="A2495" s="2">
        <v>44655</v>
      </c>
      <c r="B2495">
        <v>17809.099609375</v>
      </c>
      <c r="C2495">
        <v>18114.650390625</v>
      </c>
      <c r="D2495">
        <v>17791.400390625</v>
      </c>
      <c r="E2495">
        <v>18053.400390625</v>
      </c>
      <c r="F2495">
        <v>1580</v>
      </c>
      <c r="G2495">
        <v>1722.09997558593</v>
      </c>
      <c r="H2495">
        <v>1562.55004882812</v>
      </c>
      <c r="I2495">
        <v>1656.80004882812</v>
      </c>
      <c r="J2495">
        <v>8.8718690706197298E-2</v>
      </c>
      <c r="K2495">
        <v>9.5066696759280894E-2</v>
      </c>
      <c r="L2495">
        <v>8.7826141535856495E-2</v>
      </c>
      <c r="M2495" s="19">
        <v>9.17721876754303E-2</v>
      </c>
      <c r="N2495">
        <v>8.4939781363888897E-2</v>
      </c>
      <c r="O2495">
        <v>1.9484249796258299E-3</v>
      </c>
      <c r="P2495">
        <v>8.6888206343514698E-2</v>
      </c>
      <c r="Q2495">
        <v>8.2991356384263096E-2</v>
      </c>
      <c r="R2495" s="6" t="str">
        <f t="shared" si="361"/>
        <v>Upper</v>
      </c>
      <c r="S2495" t="str">
        <f t="shared" si="362"/>
        <v>Upper</v>
      </c>
      <c r="T2495" t="str">
        <f t="shared" si="357"/>
        <v>Above</v>
      </c>
      <c r="U2495" t="str">
        <f t="shared" si="358"/>
        <v>Above</v>
      </c>
      <c r="V2495" t="str">
        <f t="shared" si="359"/>
        <v>Above</v>
      </c>
      <c r="W2495" t="str">
        <f t="shared" si="356"/>
        <v>Above</v>
      </c>
      <c r="X2495" t="str">
        <f t="shared" si="360"/>
        <v>Buy</v>
      </c>
      <c r="Y2495" t="str">
        <f t="shared" si="363"/>
        <v/>
      </c>
    </row>
    <row r="2496" spans="1:25" x14ac:dyDescent="0.3">
      <c r="A2496" s="2">
        <v>44656</v>
      </c>
      <c r="B2496">
        <v>18080.599609375</v>
      </c>
      <c r="C2496">
        <v>18095.44921875</v>
      </c>
      <c r="D2496">
        <v>17921.55078125</v>
      </c>
      <c r="E2496">
        <v>17957.400390625</v>
      </c>
      <c r="F2496">
        <v>1666.69995117187</v>
      </c>
      <c r="G2496">
        <v>1666.69995117187</v>
      </c>
      <c r="H2496">
        <v>1602</v>
      </c>
      <c r="I2496">
        <v>1608.25</v>
      </c>
      <c r="J2496">
        <v>9.2181674677850295E-2</v>
      </c>
      <c r="K2496">
        <v>9.2106027931314699E-2</v>
      </c>
      <c r="L2496">
        <v>8.9389585731389595E-2</v>
      </c>
      <c r="M2496" s="19">
        <v>8.9559176997557902E-2</v>
      </c>
      <c r="N2496">
        <v>8.5242024746771394E-2</v>
      </c>
      <c r="O2496">
        <v>2.1717160617288301E-3</v>
      </c>
      <c r="P2496">
        <v>8.7413740808500298E-2</v>
      </c>
      <c r="Q2496">
        <v>8.3070308685042601E-2</v>
      </c>
      <c r="R2496" s="6" t="str">
        <f t="shared" si="361"/>
        <v>Upper</v>
      </c>
      <c r="S2496" t="str">
        <f t="shared" si="362"/>
        <v>Upper</v>
      </c>
      <c r="T2496" t="str">
        <f t="shared" si="357"/>
        <v>Above</v>
      </c>
      <c r="U2496" t="str">
        <f t="shared" si="358"/>
        <v>Above</v>
      </c>
      <c r="V2496" t="str">
        <f t="shared" si="359"/>
        <v>Above</v>
      </c>
      <c r="W2496" t="str">
        <f t="shared" si="356"/>
        <v>Above</v>
      </c>
      <c r="X2496" t="str">
        <f t="shared" si="360"/>
        <v>Buy</v>
      </c>
      <c r="Y2496" t="str">
        <f t="shared" si="363"/>
        <v/>
      </c>
    </row>
    <row r="2497" spans="1:25" x14ac:dyDescent="0.3">
      <c r="A2497" s="2">
        <v>44657</v>
      </c>
      <c r="B2497">
        <v>17842.75</v>
      </c>
      <c r="C2497">
        <v>17901</v>
      </c>
      <c r="D2497">
        <v>17779.849609375</v>
      </c>
      <c r="E2497">
        <v>17807.650390625</v>
      </c>
      <c r="F2497">
        <v>1587.69995117187</v>
      </c>
      <c r="G2497">
        <v>1589.80004882812</v>
      </c>
      <c r="H2497">
        <v>1547.34997558593</v>
      </c>
      <c r="I2497">
        <v>1550.84997558593</v>
      </c>
      <c r="J2497">
        <v>8.8982917497127598E-2</v>
      </c>
      <c r="K2497">
        <v>8.8810683695219494E-2</v>
      </c>
      <c r="L2497">
        <v>8.7028293803455295E-2</v>
      </c>
      <c r="M2497" s="19">
        <v>8.70889725239887E-2</v>
      </c>
      <c r="N2497">
        <v>8.5450583409742306E-2</v>
      </c>
      <c r="O2497">
        <v>2.1367698209200799E-3</v>
      </c>
      <c r="P2497">
        <v>8.7587353230662399E-2</v>
      </c>
      <c r="Q2497">
        <v>8.33138135888222E-2</v>
      </c>
      <c r="R2497" s="6" t="str">
        <f t="shared" si="361"/>
        <v>Upper</v>
      </c>
      <c r="S2497" t="str">
        <f t="shared" si="362"/>
        <v>Upper</v>
      </c>
      <c r="T2497" t="str">
        <f t="shared" si="357"/>
        <v>Above</v>
      </c>
      <c r="U2497" t="str">
        <f t="shared" si="358"/>
        <v>Above</v>
      </c>
      <c r="V2497" t="str">
        <f t="shared" si="359"/>
        <v>Below</v>
      </c>
      <c r="W2497" t="str">
        <f t="shared" si="356"/>
        <v>Below</v>
      </c>
      <c r="X2497" t="str">
        <f t="shared" si="360"/>
        <v>Sell</v>
      </c>
      <c r="Y2497" t="str">
        <f t="shared" si="363"/>
        <v>Sell</v>
      </c>
    </row>
    <row r="2498" spans="1:25" x14ac:dyDescent="0.3">
      <c r="A2498" s="2">
        <v>44658</v>
      </c>
      <c r="B2498">
        <v>17723.30078125</v>
      </c>
      <c r="C2498">
        <v>17787.5</v>
      </c>
      <c r="D2498">
        <v>17623.69921875</v>
      </c>
      <c r="E2498">
        <v>17639.55078125</v>
      </c>
      <c r="F2498">
        <v>1541.30004882812</v>
      </c>
      <c r="G2498">
        <v>1541.34997558593</v>
      </c>
      <c r="H2498">
        <v>1513.69995117187</v>
      </c>
      <c r="I2498">
        <v>1516.75</v>
      </c>
      <c r="J2498">
        <v>8.6964616120418795E-2</v>
      </c>
      <c r="K2498">
        <v>8.6653547467937395E-2</v>
      </c>
      <c r="L2498">
        <v>8.5890024130770196E-2</v>
      </c>
      <c r="M2498" s="19">
        <v>8.5985749796544303E-2</v>
      </c>
      <c r="N2498">
        <v>8.5555558580830193E-2</v>
      </c>
      <c r="O2498">
        <v>2.1072403636788902E-3</v>
      </c>
      <c r="P2498">
        <v>8.7662798944509096E-2</v>
      </c>
      <c r="Q2498">
        <v>8.3448318217151304E-2</v>
      </c>
      <c r="R2498" s="6">
        <f t="shared" si="361"/>
        <v>0</v>
      </c>
      <c r="S2498" t="str">
        <f t="shared" si="362"/>
        <v>Upper</v>
      </c>
      <c r="T2498" t="str">
        <f t="shared" si="357"/>
        <v>Above</v>
      </c>
      <c r="U2498" t="str">
        <f t="shared" si="358"/>
        <v>Above</v>
      </c>
      <c r="V2498" t="str">
        <f t="shared" si="359"/>
        <v>Below</v>
      </c>
      <c r="W2498" t="str">
        <f t="shared" si="356"/>
        <v>Below</v>
      </c>
      <c r="X2498" t="str">
        <f t="shared" si="360"/>
        <v>Sell</v>
      </c>
      <c r="Y2498" t="str">
        <f t="shared" si="363"/>
        <v/>
      </c>
    </row>
    <row r="2499" spans="1:25" x14ac:dyDescent="0.3">
      <c r="A2499" s="2">
        <v>44659</v>
      </c>
      <c r="B2499">
        <v>17698.150390625</v>
      </c>
      <c r="C2499">
        <v>17842.75</v>
      </c>
      <c r="D2499">
        <v>17600.55078125</v>
      </c>
      <c r="E2499">
        <v>17784.349609375</v>
      </c>
      <c r="F2499">
        <v>1512.09997558593</v>
      </c>
      <c r="G2499">
        <v>1525.75</v>
      </c>
      <c r="H2499">
        <v>1497.30004882812</v>
      </c>
      <c r="I2499">
        <v>1514.65002441406</v>
      </c>
      <c r="J2499">
        <v>8.5438305258549493E-2</v>
      </c>
      <c r="K2499">
        <v>8.5510921802973094E-2</v>
      </c>
      <c r="L2499">
        <v>8.5071204159315794E-2</v>
      </c>
      <c r="M2499" s="19">
        <v>8.5167580354786498E-2</v>
      </c>
      <c r="N2499">
        <v>8.5617769142027705E-2</v>
      </c>
      <c r="O2499">
        <v>2.0746319734600799E-3</v>
      </c>
      <c r="P2499">
        <v>8.7692401115487803E-2</v>
      </c>
      <c r="Q2499">
        <v>8.3543137168567594E-2</v>
      </c>
      <c r="R2499" s="6">
        <f t="shared" si="361"/>
        <v>0</v>
      </c>
      <c r="S2499" t="str">
        <f t="shared" si="362"/>
        <v>Upper</v>
      </c>
      <c r="T2499" t="str">
        <f t="shared" si="357"/>
        <v>Above</v>
      </c>
      <c r="U2499" t="str">
        <f t="shared" si="358"/>
        <v>Above</v>
      </c>
      <c r="V2499" t="str">
        <f t="shared" si="359"/>
        <v>Below</v>
      </c>
      <c r="W2499" t="str">
        <f t="shared" ref="W2499:W2562" si="364">IF(S2499=0,"",IF(S2499="Upper",IF(M2499&lt;=P2499,"Below","Above"),IF(M2499&gt;=Q2499,"Above","Below")))</f>
        <v>Below</v>
      </c>
      <c r="X2499" t="str">
        <f t="shared" si="360"/>
        <v>Sell</v>
      </c>
      <c r="Y2499" t="str">
        <f t="shared" si="363"/>
        <v/>
      </c>
    </row>
    <row r="2500" spans="1:25" x14ac:dyDescent="0.3">
      <c r="A2500" s="2">
        <v>44662</v>
      </c>
      <c r="B2500">
        <v>17740.900390625</v>
      </c>
      <c r="C2500">
        <v>17779.05078125</v>
      </c>
      <c r="D2500">
        <v>17650.94921875</v>
      </c>
      <c r="E2500">
        <v>17674.94921875</v>
      </c>
      <c r="F2500">
        <v>1506</v>
      </c>
      <c r="G2500">
        <v>1510</v>
      </c>
      <c r="H2500">
        <v>1493.25</v>
      </c>
      <c r="I2500">
        <v>1496.15002441406</v>
      </c>
      <c r="J2500">
        <v>8.4888588901374504E-2</v>
      </c>
      <c r="K2500">
        <v>8.4931418363035596E-2</v>
      </c>
      <c r="L2500">
        <v>8.4598849698902898E-2</v>
      </c>
      <c r="M2500" s="19">
        <v>8.4648052217706604E-2</v>
      </c>
      <c r="N2500">
        <v>8.5650645839766601E-2</v>
      </c>
      <c r="O2500">
        <v>2.05258048916423E-3</v>
      </c>
      <c r="P2500">
        <v>8.7703226328930795E-2</v>
      </c>
      <c r="Q2500">
        <v>8.3598065350602394E-2</v>
      </c>
      <c r="R2500" s="6">
        <f t="shared" si="361"/>
        <v>0</v>
      </c>
      <c r="S2500" t="str">
        <f t="shared" si="362"/>
        <v>Upper</v>
      </c>
      <c r="T2500" t="str">
        <f t="shared" si="357"/>
        <v>Above</v>
      </c>
      <c r="U2500" t="str">
        <f t="shared" si="358"/>
        <v>Above</v>
      </c>
      <c r="V2500" t="str">
        <f t="shared" si="359"/>
        <v>Below</v>
      </c>
      <c r="W2500" t="str">
        <f t="shared" si="364"/>
        <v>Below</v>
      </c>
      <c r="X2500" t="str">
        <f t="shared" si="360"/>
        <v>Sell</v>
      </c>
      <c r="Y2500" t="str">
        <f t="shared" si="363"/>
        <v/>
      </c>
    </row>
    <row r="2501" spans="1:25" x14ac:dyDescent="0.3">
      <c r="A2501" s="2">
        <v>44663</v>
      </c>
      <c r="B2501">
        <v>17584.849609375</v>
      </c>
      <c r="C2501">
        <v>17595.30078125</v>
      </c>
      <c r="D2501">
        <v>17442.349609375</v>
      </c>
      <c r="E2501">
        <v>17530.30078125</v>
      </c>
      <c r="F2501">
        <v>1484</v>
      </c>
      <c r="G2501">
        <v>1506.84997558593</v>
      </c>
      <c r="H2501">
        <v>1480.15002441406</v>
      </c>
      <c r="I2501">
        <v>1493.5</v>
      </c>
      <c r="J2501">
        <v>8.4390826931430504E-2</v>
      </c>
      <c r="K2501">
        <v>8.5639341681028505E-2</v>
      </c>
      <c r="L2501">
        <v>8.4859554908732204E-2</v>
      </c>
      <c r="M2501" s="19">
        <v>8.5195343687280697E-2</v>
      </c>
      <c r="N2501">
        <v>8.5635253486843199E-2</v>
      </c>
      <c r="O2501">
        <v>2.0548974257943902E-3</v>
      </c>
      <c r="P2501">
        <v>8.7690150912637599E-2</v>
      </c>
      <c r="Q2501">
        <v>8.3580356061048799E-2</v>
      </c>
      <c r="R2501" s="6">
        <f t="shared" si="361"/>
        <v>0</v>
      </c>
      <c r="S2501" t="str">
        <f t="shared" si="362"/>
        <v>Upper</v>
      </c>
      <c r="T2501" t="str">
        <f t="shared" ref="T2501:T2564" si="365">IF(M2501&gt;=Q2501,"Above","Below")</f>
        <v>Above</v>
      </c>
      <c r="U2501" t="str">
        <f t="shared" ref="U2501:U2564" si="366">IF(M2501&gt;=O2501,"Above","Below")</f>
        <v>Above</v>
      </c>
      <c r="V2501" t="str">
        <f t="shared" ref="V2501:V2564" si="367">IF(M2501&gt;=P2501,"Above","Below")</f>
        <v>Below</v>
      </c>
      <c r="W2501" t="str">
        <f t="shared" si="364"/>
        <v>Below</v>
      </c>
      <c r="X2501" t="str">
        <f t="shared" ref="X2501:X2564" si="368">+IF(AND(S2501="Upper",V2501="Below"),"Sell",IF(AND(S2501="Lower",T2501="Above"),"Buy",X2500))</f>
        <v>Sell</v>
      </c>
      <c r="Y2501" t="str">
        <f t="shared" si="363"/>
        <v/>
      </c>
    </row>
    <row r="2502" spans="1:25" x14ac:dyDescent="0.3">
      <c r="A2502" s="2">
        <v>44664</v>
      </c>
      <c r="B2502">
        <v>17599.900390625</v>
      </c>
      <c r="C2502">
        <v>17663.650390625</v>
      </c>
      <c r="D2502">
        <v>17457.400390625</v>
      </c>
      <c r="E2502">
        <v>17475.650390625</v>
      </c>
      <c r="F2502">
        <v>1490</v>
      </c>
      <c r="G2502">
        <v>1502.30004882812</v>
      </c>
      <c r="H2502">
        <v>1462.65002441406</v>
      </c>
      <c r="I2502">
        <v>1464.94995117187</v>
      </c>
      <c r="J2502">
        <v>8.4659570050389807E-2</v>
      </c>
      <c r="K2502">
        <v>8.5050372692242096E-2</v>
      </c>
      <c r="L2502">
        <v>8.3783953606261799E-2</v>
      </c>
      <c r="M2502" s="19">
        <v>8.3828064674363295E-2</v>
      </c>
      <c r="N2502">
        <v>8.5553716673751098E-2</v>
      </c>
      <c r="O2502">
        <v>2.0942439415006799E-3</v>
      </c>
      <c r="P2502">
        <v>8.7647960615251694E-2</v>
      </c>
      <c r="Q2502">
        <v>8.3459472732250406E-2</v>
      </c>
      <c r="R2502" s="6">
        <f t="shared" si="361"/>
        <v>0</v>
      </c>
      <c r="S2502" t="str">
        <f t="shared" si="362"/>
        <v>Upper</v>
      </c>
      <c r="T2502" t="str">
        <f t="shared" si="365"/>
        <v>Above</v>
      </c>
      <c r="U2502" t="str">
        <f t="shared" si="366"/>
        <v>Above</v>
      </c>
      <c r="V2502" t="str">
        <f t="shared" si="367"/>
        <v>Below</v>
      </c>
      <c r="W2502" t="str">
        <f t="shared" si="364"/>
        <v>Below</v>
      </c>
      <c r="X2502" t="str">
        <f t="shared" si="368"/>
        <v>Sell</v>
      </c>
      <c r="Y2502" t="str">
        <f t="shared" si="363"/>
        <v/>
      </c>
    </row>
    <row r="2503" spans="1:25" x14ac:dyDescent="0.3">
      <c r="A2503" s="2">
        <v>44669</v>
      </c>
      <c r="B2503">
        <v>17183.44921875</v>
      </c>
      <c r="C2503">
        <v>17237.75</v>
      </c>
      <c r="D2503">
        <v>17067.849609375</v>
      </c>
      <c r="E2503">
        <v>17173.650390625</v>
      </c>
      <c r="F2503">
        <v>1418.84997558593</v>
      </c>
      <c r="G2503">
        <v>1431.65002441406</v>
      </c>
      <c r="H2503">
        <v>1390.05004882812</v>
      </c>
      <c r="I2503">
        <v>1395.44995117187</v>
      </c>
      <c r="J2503">
        <v>8.2570731727000204E-2</v>
      </c>
      <c r="K2503">
        <v>8.3053184111270995E-2</v>
      </c>
      <c r="L2503">
        <v>8.1442600013571703E-2</v>
      </c>
      <c r="M2503" s="19">
        <v>8.1255290484639295E-2</v>
      </c>
      <c r="N2503">
        <v>8.5351031420105403E-2</v>
      </c>
      <c r="O2503">
        <v>2.3047576545890901E-3</v>
      </c>
      <c r="P2503">
        <v>8.7655789074694498E-2</v>
      </c>
      <c r="Q2503">
        <v>8.3046273765516307E-2</v>
      </c>
      <c r="R2503" s="6" t="str">
        <f t="shared" si="361"/>
        <v>Lower</v>
      </c>
      <c r="S2503" t="str">
        <f t="shared" si="362"/>
        <v>Lower</v>
      </c>
      <c r="T2503" t="str">
        <f t="shared" si="365"/>
        <v>Below</v>
      </c>
      <c r="U2503" t="str">
        <f t="shared" si="366"/>
        <v>Above</v>
      </c>
      <c r="V2503" t="str">
        <f t="shared" si="367"/>
        <v>Below</v>
      </c>
      <c r="W2503" t="str">
        <f t="shared" si="364"/>
        <v>Below</v>
      </c>
      <c r="X2503" t="str">
        <f t="shared" si="368"/>
        <v>Sell</v>
      </c>
      <c r="Y2503" t="str">
        <f t="shared" si="363"/>
        <v/>
      </c>
    </row>
    <row r="2504" spans="1:25" x14ac:dyDescent="0.3">
      <c r="A2504" s="2">
        <v>44670</v>
      </c>
      <c r="B2504">
        <v>17258.94921875</v>
      </c>
      <c r="C2504">
        <v>17275.650390625</v>
      </c>
      <c r="D2504">
        <v>16824.69921875</v>
      </c>
      <c r="E2504">
        <v>16958.650390625</v>
      </c>
      <c r="F2504">
        <v>1380.90002441406</v>
      </c>
      <c r="G2504">
        <v>1389.55004882812</v>
      </c>
      <c r="H2504">
        <v>1327</v>
      </c>
      <c r="I2504">
        <v>1342.19995117187</v>
      </c>
      <c r="J2504">
        <v>8.0010666171603406E-2</v>
      </c>
      <c r="K2504">
        <v>8.0434022303565098E-2</v>
      </c>
      <c r="L2504">
        <v>7.8872138083820598E-2</v>
      </c>
      <c r="M2504" s="19">
        <v>7.9145446144338397E-2</v>
      </c>
      <c r="N2504">
        <v>8.5027498205441698E-2</v>
      </c>
      <c r="O2504">
        <v>2.6879046426424098E-3</v>
      </c>
      <c r="P2504">
        <v>8.7715402848084101E-2</v>
      </c>
      <c r="Q2504">
        <v>8.2339593562799296E-2</v>
      </c>
      <c r="R2504" s="6" t="str">
        <f t="shared" si="361"/>
        <v>Lower</v>
      </c>
      <c r="S2504" t="str">
        <f t="shared" si="362"/>
        <v>Lower</v>
      </c>
      <c r="T2504" t="str">
        <f t="shared" si="365"/>
        <v>Below</v>
      </c>
      <c r="U2504" t="str">
        <f t="shared" si="366"/>
        <v>Above</v>
      </c>
      <c r="V2504" t="str">
        <f t="shared" si="367"/>
        <v>Below</v>
      </c>
      <c r="W2504" t="str">
        <f t="shared" si="364"/>
        <v>Below</v>
      </c>
      <c r="X2504" t="str">
        <f t="shared" si="368"/>
        <v>Sell</v>
      </c>
      <c r="Y2504" t="str">
        <f t="shared" si="363"/>
        <v/>
      </c>
    </row>
    <row r="2505" spans="1:25" x14ac:dyDescent="0.3">
      <c r="A2505" s="2">
        <v>44671</v>
      </c>
      <c r="B2505">
        <v>17045.25</v>
      </c>
      <c r="C2505">
        <v>17186.900390625</v>
      </c>
      <c r="D2505">
        <v>16978.94921875</v>
      </c>
      <c r="E2505">
        <v>17136.55078125</v>
      </c>
      <c r="F2505">
        <v>1354.44995117187</v>
      </c>
      <c r="G2505">
        <v>1359.90002441406</v>
      </c>
      <c r="H2505">
        <v>1335.34997558593</v>
      </c>
      <c r="I2505">
        <v>1354.30004882812</v>
      </c>
      <c r="J2505">
        <v>7.9462017346291394E-2</v>
      </c>
      <c r="K2505">
        <v>7.91242163220921E-2</v>
      </c>
      <c r="L2505">
        <v>7.8647386147506604E-2</v>
      </c>
      <c r="M2505" s="19">
        <v>7.9029909000703599E-2</v>
      </c>
      <c r="N2505">
        <v>8.4636971310282305E-2</v>
      </c>
      <c r="O2505">
        <v>2.9638689522805302E-3</v>
      </c>
      <c r="P2505">
        <v>8.7600840262562804E-2</v>
      </c>
      <c r="Q2505">
        <v>8.1673102358001806E-2</v>
      </c>
      <c r="R2505" s="6" t="str">
        <f t="shared" ref="R2505:R2568" si="369">IF(OR(M2505&lt;=Q2505,L2505&lt;=Q2505),"Lower",IF(OR(M2505&gt;=P2505,K2505&gt;=P2505),"Upper",0))</f>
        <v>Lower</v>
      </c>
      <c r="S2505" t="str">
        <f t="shared" si="362"/>
        <v>Lower</v>
      </c>
      <c r="T2505" t="str">
        <f t="shared" si="365"/>
        <v>Below</v>
      </c>
      <c r="U2505" t="str">
        <f t="shared" si="366"/>
        <v>Above</v>
      </c>
      <c r="V2505" t="str">
        <f t="shared" si="367"/>
        <v>Below</v>
      </c>
      <c r="W2505" t="str">
        <f t="shared" si="364"/>
        <v>Below</v>
      </c>
      <c r="X2505" t="str">
        <f t="shared" si="368"/>
        <v>Sell</v>
      </c>
      <c r="Y2505" t="str">
        <f t="shared" si="363"/>
        <v/>
      </c>
    </row>
    <row r="2506" spans="1:25" x14ac:dyDescent="0.3">
      <c r="A2506" s="2">
        <v>44672</v>
      </c>
      <c r="B2506">
        <v>17234.599609375</v>
      </c>
      <c r="C2506">
        <v>17414.69921875</v>
      </c>
      <c r="D2506">
        <v>17215.5</v>
      </c>
      <c r="E2506">
        <v>17392.599609375</v>
      </c>
      <c r="F2506">
        <v>1365</v>
      </c>
      <c r="G2506">
        <v>1379.80004882812</v>
      </c>
      <c r="H2506">
        <v>1353.30004882812</v>
      </c>
      <c r="I2506">
        <v>1374.34997558593</v>
      </c>
      <c r="J2506">
        <v>7.9201143684097502E-2</v>
      </c>
      <c r="K2506">
        <v>7.9231919626985295E-2</v>
      </c>
      <c r="L2506">
        <v>7.8609395534728801E-2</v>
      </c>
      <c r="M2506" s="19">
        <v>7.9019238437773906E-2</v>
      </c>
      <c r="N2506">
        <v>8.4273446141373595E-2</v>
      </c>
      <c r="O2506">
        <v>3.1878892990207901E-3</v>
      </c>
      <c r="P2506">
        <v>8.7461335440394403E-2</v>
      </c>
      <c r="Q2506">
        <v>8.1085556842352802E-2</v>
      </c>
      <c r="R2506" s="6" t="str">
        <f t="shared" si="369"/>
        <v>Lower</v>
      </c>
      <c r="S2506" t="str">
        <f t="shared" si="362"/>
        <v>Lower</v>
      </c>
      <c r="T2506" t="str">
        <f t="shared" si="365"/>
        <v>Below</v>
      </c>
      <c r="U2506" t="str">
        <f t="shared" si="366"/>
        <v>Above</v>
      </c>
      <c r="V2506" t="str">
        <f t="shared" si="367"/>
        <v>Below</v>
      </c>
      <c r="W2506" t="str">
        <f t="shared" si="364"/>
        <v>Below</v>
      </c>
      <c r="X2506" t="str">
        <f t="shared" si="368"/>
        <v>Sell</v>
      </c>
      <c r="Y2506" t="str">
        <f t="shared" si="363"/>
        <v/>
      </c>
    </row>
    <row r="2507" spans="1:25" x14ac:dyDescent="0.3">
      <c r="A2507" s="2">
        <v>44673</v>
      </c>
      <c r="B2507">
        <v>17242.75</v>
      </c>
      <c r="C2507">
        <v>17315.30078125</v>
      </c>
      <c r="D2507">
        <v>17149.19921875</v>
      </c>
      <c r="E2507">
        <v>17171.94921875</v>
      </c>
      <c r="F2507">
        <v>1360</v>
      </c>
      <c r="G2507">
        <v>1375.34997558593</v>
      </c>
      <c r="H2507">
        <v>1349.15002441406</v>
      </c>
      <c r="I2507">
        <v>1355.59997558593</v>
      </c>
      <c r="J2507">
        <v>7.8873729538501594E-2</v>
      </c>
      <c r="K2507">
        <v>7.9429747883747098E-2</v>
      </c>
      <c r="L2507">
        <v>7.8671313290184106E-2</v>
      </c>
      <c r="M2507" s="19">
        <v>7.8942696505633805E-2</v>
      </c>
      <c r="N2507">
        <v>8.3931818390312704E-2</v>
      </c>
      <c r="O2507">
        <v>3.3788615906809902E-3</v>
      </c>
      <c r="P2507">
        <v>8.7310679980993705E-2</v>
      </c>
      <c r="Q2507">
        <v>8.0552956799631703E-2</v>
      </c>
      <c r="R2507" s="6" t="str">
        <f t="shared" si="369"/>
        <v>Lower</v>
      </c>
      <c r="S2507" t="str">
        <f t="shared" si="362"/>
        <v>Lower</v>
      </c>
      <c r="T2507" t="str">
        <f t="shared" si="365"/>
        <v>Below</v>
      </c>
      <c r="U2507" t="str">
        <f t="shared" si="366"/>
        <v>Above</v>
      </c>
      <c r="V2507" t="str">
        <f t="shared" si="367"/>
        <v>Below</v>
      </c>
      <c r="W2507" t="str">
        <f t="shared" si="364"/>
        <v>Below</v>
      </c>
      <c r="X2507" t="str">
        <f t="shared" si="368"/>
        <v>Sell</v>
      </c>
      <c r="Y2507" t="str">
        <f t="shared" si="363"/>
        <v/>
      </c>
    </row>
    <row r="2508" spans="1:25" x14ac:dyDescent="0.3">
      <c r="A2508" s="2">
        <v>44676</v>
      </c>
      <c r="B2508">
        <v>17009.05078125</v>
      </c>
      <c r="C2508">
        <v>17054.30078125</v>
      </c>
      <c r="D2508">
        <v>16888.69921875</v>
      </c>
      <c r="E2508">
        <v>16953.94921875</v>
      </c>
      <c r="F2508">
        <v>1350</v>
      </c>
      <c r="G2508">
        <v>1370.65002441406</v>
      </c>
      <c r="H2508">
        <v>1322.25</v>
      </c>
      <c r="I2508">
        <v>1365.75</v>
      </c>
      <c r="J2508">
        <v>7.9369508467114297E-2</v>
      </c>
      <c r="K2508">
        <v>8.0369757868994196E-2</v>
      </c>
      <c r="L2508">
        <v>7.8291997676885897E-2</v>
      </c>
      <c r="M2508" s="19">
        <v>8.0556452209351107E-2</v>
      </c>
      <c r="N2508">
        <v>8.3771430568607502E-2</v>
      </c>
      <c r="O2508">
        <v>3.4623381671617698E-3</v>
      </c>
      <c r="P2508">
        <v>8.7233768735769296E-2</v>
      </c>
      <c r="Q2508">
        <v>8.0309092401445695E-2</v>
      </c>
      <c r="R2508" s="6" t="str">
        <f t="shared" si="369"/>
        <v>Lower</v>
      </c>
      <c r="S2508" t="str">
        <f t="shared" ref="S2508:S2571" si="370">+IF(R2508=0,S2507,R2508)</f>
        <v>Lower</v>
      </c>
      <c r="T2508" t="str">
        <f t="shared" si="365"/>
        <v>Above</v>
      </c>
      <c r="U2508" t="str">
        <f t="shared" si="366"/>
        <v>Above</v>
      </c>
      <c r="V2508" t="str">
        <f t="shared" si="367"/>
        <v>Below</v>
      </c>
      <c r="W2508" t="str">
        <f t="shared" si="364"/>
        <v>Above</v>
      </c>
      <c r="X2508" t="str">
        <f t="shared" si="368"/>
        <v>Buy</v>
      </c>
      <c r="Y2508" t="str">
        <f t="shared" si="363"/>
        <v>Buy</v>
      </c>
    </row>
    <row r="2509" spans="1:25" x14ac:dyDescent="0.3">
      <c r="A2509" s="2">
        <v>44677</v>
      </c>
      <c r="B2509">
        <v>17121.30078125</v>
      </c>
      <c r="C2509">
        <v>17223.849609375</v>
      </c>
      <c r="D2509">
        <v>17064.44921875</v>
      </c>
      <c r="E2509">
        <v>17200.80078125</v>
      </c>
      <c r="F2509">
        <v>1372</v>
      </c>
      <c r="G2509">
        <v>1381.94995117187</v>
      </c>
      <c r="H2509">
        <v>1357.15002441406</v>
      </c>
      <c r="I2509">
        <v>1372.05004882812</v>
      </c>
      <c r="J2509">
        <v>8.0134098310013502E-2</v>
      </c>
      <c r="K2509">
        <v>8.0234673578412699E-2</v>
      </c>
      <c r="L2509">
        <v>7.95308425731584E-2</v>
      </c>
      <c r="M2509" s="19">
        <v>7.9766637976747504E-2</v>
      </c>
      <c r="N2509">
        <v>8.3588771898990194E-2</v>
      </c>
      <c r="O2509">
        <v>3.5763504622107001E-3</v>
      </c>
      <c r="P2509">
        <v>8.71651223612009E-2</v>
      </c>
      <c r="Q2509">
        <v>8.0012421436779502E-2</v>
      </c>
      <c r="R2509" s="6" t="str">
        <f t="shared" si="369"/>
        <v>Lower</v>
      </c>
      <c r="S2509" t="str">
        <f t="shared" si="370"/>
        <v>Lower</v>
      </c>
      <c r="T2509" t="str">
        <f t="shared" si="365"/>
        <v>Below</v>
      </c>
      <c r="U2509" t="str">
        <f t="shared" si="366"/>
        <v>Above</v>
      </c>
      <c r="V2509" t="str">
        <f t="shared" si="367"/>
        <v>Below</v>
      </c>
      <c r="W2509" t="str">
        <f t="shared" si="364"/>
        <v>Below</v>
      </c>
      <c r="X2509" t="str">
        <f t="shared" si="368"/>
        <v>Buy</v>
      </c>
      <c r="Y2509" t="str">
        <f t="shared" si="363"/>
        <v/>
      </c>
    </row>
    <row r="2510" spans="1:25" x14ac:dyDescent="0.3">
      <c r="A2510" s="2">
        <v>44678</v>
      </c>
      <c r="B2510">
        <v>17073.349609375</v>
      </c>
      <c r="C2510">
        <v>17110.69921875</v>
      </c>
      <c r="D2510">
        <v>16958.44921875</v>
      </c>
      <c r="E2510">
        <v>17038.400390625</v>
      </c>
      <c r="F2510">
        <v>1360</v>
      </c>
      <c r="G2510">
        <v>1379</v>
      </c>
      <c r="H2510">
        <v>1356.09997558593</v>
      </c>
      <c r="I2510">
        <v>1372.55004882812</v>
      </c>
      <c r="J2510">
        <v>7.9656308288399494E-2</v>
      </c>
      <c r="K2510">
        <v>8.0592849092273405E-2</v>
      </c>
      <c r="L2510">
        <v>7.9966036875976504E-2</v>
      </c>
      <c r="M2510" s="19">
        <v>8.0556273908396897E-2</v>
      </c>
      <c r="N2510">
        <v>8.3456789842383194E-2</v>
      </c>
      <c r="O2510">
        <v>3.6397562977191198E-3</v>
      </c>
      <c r="P2510">
        <v>8.7096546140102399E-2</v>
      </c>
      <c r="Q2510">
        <v>7.9817033544664101E-2</v>
      </c>
      <c r="R2510" s="6">
        <f t="shared" si="369"/>
        <v>0</v>
      </c>
      <c r="S2510" t="str">
        <f t="shared" si="370"/>
        <v>Lower</v>
      </c>
      <c r="T2510" t="str">
        <f t="shared" si="365"/>
        <v>Above</v>
      </c>
      <c r="U2510" t="str">
        <f t="shared" si="366"/>
        <v>Above</v>
      </c>
      <c r="V2510" t="str">
        <f t="shared" si="367"/>
        <v>Below</v>
      </c>
      <c r="W2510" t="str">
        <f t="shared" si="364"/>
        <v>Above</v>
      </c>
      <c r="X2510" t="str">
        <f t="shared" si="368"/>
        <v>Buy</v>
      </c>
      <c r="Y2510" t="str">
        <f t="shared" si="363"/>
        <v/>
      </c>
    </row>
    <row r="2511" spans="1:25" x14ac:dyDescent="0.3">
      <c r="A2511" s="2">
        <v>44679</v>
      </c>
      <c r="B2511">
        <v>17189.5</v>
      </c>
      <c r="C2511">
        <v>17322.5</v>
      </c>
      <c r="D2511">
        <v>17071.05078125</v>
      </c>
      <c r="E2511">
        <v>17245.05078125</v>
      </c>
      <c r="F2511">
        <v>1372</v>
      </c>
      <c r="G2511">
        <v>1379</v>
      </c>
      <c r="H2511">
        <v>1362.09997558593</v>
      </c>
      <c r="I2511">
        <v>1371.34997558593</v>
      </c>
      <c r="J2511">
        <v>7.9816166846039704E-2</v>
      </c>
      <c r="K2511">
        <v>7.9607446962043499E-2</v>
      </c>
      <c r="L2511">
        <v>7.9790048839992897E-2</v>
      </c>
      <c r="M2511" s="19">
        <v>7.9521364882089093E-2</v>
      </c>
      <c r="N2511">
        <v>8.3243031695712094E-2</v>
      </c>
      <c r="O2511">
        <v>3.74283166832764E-3</v>
      </c>
      <c r="P2511">
        <v>8.6985863364039698E-2</v>
      </c>
      <c r="Q2511">
        <v>7.9500200027384393E-2</v>
      </c>
      <c r="R2511" s="6">
        <f t="shared" si="369"/>
        <v>0</v>
      </c>
      <c r="S2511" t="str">
        <f t="shared" si="370"/>
        <v>Lower</v>
      </c>
      <c r="T2511" t="str">
        <f t="shared" si="365"/>
        <v>Above</v>
      </c>
      <c r="U2511" t="str">
        <f t="shared" si="366"/>
        <v>Above</v>
      </c>
      <c r="V2511" t="str">
        <f t="shared" si="367"/>
        <v>Below</v>
      </c>
      <c r="W2511" t="str">
        <f t="shared" si="364"/>
        <v>Above</v>
      </c>
      <c r="X2511" t="str">
        <f t="shared" si="368"/>
        <v>Buy</v>
      </c>
      <c r="Y2511" t="str">
        <f t="shared" si="363"/>
        <v/>
      </c>
    </row>
    <row r="2512" spans="1:25" x14ac:dyDescent="0.3">
      <c r="A2512" s="2">
        <v>44680</v>
      </c>
      <c r="B2512">
        <v>17329.25</v>
      </c>
      <c r="C2512">
        <v>17377.650390625</v>
      </c>
      <c r="D2512">
        <v>17053.25</v>
      </c>
      <c r="E2512">
        <v>17102.55078125</v>
      </c>
      <c r="F2512">
        <v>1380.34997558593</v>
      </c>
      <c r="G2512">
        <v>1404.75</v>
      </c>
      <c r="H2512">
        <v>1371.55004882812</v>
      </c>
      <c r="I2512">
        <v>1384.59997558593</v>
      </c>
      <c r="J2512">
        <v>7.9654340238956498E-2</v>
      </c>
      <c r="K2512">
        <v>8.0836590012067597E-2</v>
      </c>
      <c r="L2512">
        <v>8.04274873603638E-2</v>
      </c>
      <c r="M2512" s="19">
        <v>8.0958682321464706E-2</v>
      </c>
      <c r="N2512">
        <v>8.3070686780534003E-2</v>
      </c>
      <c r="O2512">
        <v>3.7657715062339499E-3</v>
      </c>
      <c r="P2512">
        <v>8.6836458286767906E-2</v>
      </c>
      <c r="Q2512">
        <v>7.9304915274300003E-2</v>
      </c>
      <c r="R2512" s="6">
        <f t="shared" si="369"/>
        <v>0</v>
      </c>
      <c r="S2512" t="str">
        <f t="shared" si="370"/>
        <v>Lower</v>
      </c>
      <c r="T2512" t="str">
        <f t="shared" si="365"/>
        <v>Above</v>
      </c>
      <c r="U2512" t="str">
        <f t="shared" si="366"/>
        <v>Above</v>
      </c>
      <c r="V2512" t="str">
        <f t="shared" si="367"/>
        <v>Below</v>
      </c>
      <c r="W2512" t="str">
        <f t="shared" si="364"/>
        <v>Above</v>
      </c>
      <c r="X2512" t="str">
        <f t="shared" si="368"/>
        <v>Buy</v>
      </c>
      <c r="Y2512" t="str">
        <f t="shared" si="363"/>
        <v/>
      </c>
    </row>
    <row r="2513" spans="1:25" x14ac:dyDescent="0.3">
      <c r="A2513" s="2">
        <v>44683</v>
      </c>
      <c r="B2513">
        <v>16924.44921875</v>
      </c>
      <c r="C2513">
        <v>17092.25</v>
      </c>
      <c r="D2513">
        <v>16917.25</v>
      </c>
      <c r="E2513">
        <v>17069.099609375</v>
      </c>
      <c r="F2513">
        <v>1362.05004882812</v>
      </c>
      <c r="G2513">
        <v>1406.44995117187</v>
      </c>
      <c r="H2513">
        <v>1362.05004882812</v>
      </c>
      <c r="I2513">
        <v>1403.69995117187</v>
      </c>
      <c r="J2513">
        <v>8.0478249615305503E-2</v>
      </c>
      <c r="K2513">
        <v>8.22858284410697E-2</v>
      </c>
      <c r="L2513">
        <v>8.0512497529333898E-2</v>
      </c>
      <c r="M2513" s="19">
        <v>8.2236320795791101E-2</v>
      </c>
      <c r="N2513">
        <v>8.2973023796616002E-2</v>
      </c>
      <c r="O2513">
        <v>3.7605511076830699E-3</v>
      </c>
      <c r="P2513">
        <v>8.6733574904299005E-2</v>
      </c>
      <c r="Q2513">
        <v>7.9212472688932903E-2</v>
      </c>
      <c r="R2513" s="6">
        <f t="shared" si="369"/>
        <v>0</v>
      </c>
      <c r="S2513" t="str">
        <f t="shared" si="370"/>
        <v>Lower</v>
      </c>
      <c r="T2513" t="str">
        <f t="shared" si="365"/>
        <v>Above</v>
      </c>
      <c r="U2513" t="str">
        <f t="shared" si="366"/>
        <v>Above</v>
      </c>
      <c r="V2513" t="str">
        <f t="shared" si="367"/>
        <v>Below</v>
      </c>
      <c r="W2513" t="str">
        <f t="shared" si="364"/>
        <v>Above</v>
      </c>
      <c r="X2513" t="str">
        <f t="shared" si="368"/>
        <v>Buy</v>
      </c>
      <c r="Y2513" t="str">
        <f t="shared" si="363"/>
        <v/>
      </c>
    </row>
    <row r="2514" spans="1:25" x14ac:dyDescent="0.3">
      <c r="A2514" s="2">
        <v>44685</v>
      </c>
      <c r="B2514">
        <v>17096.599609375</v>
      </c>
      <c r="C2514">
        <v>17132.849609375</v>
      </c>
      <c r="D2514">
        <v>16623.94921875</v>
      </c>
      <c r="E2514">
        <v>16677.599609375</v>
      </c>
      <c r="F2514">
        <v>1400</v>
      </c>
      <c r="G2514">
        <v>1403.59997558593</v>
      </c>
      <c r="H2514">
        <v>1350</v>
      </c>
      <c r="I2514">
        <v>1356</v>
      </c>
      <c r="J2514">
        <v>8.1887628650571101E-2</v>
      </c>
      <c r="K2514">
        <v>8.1924490530629196E-2</v>
      </c>
      <c r="L2514">
        <v>8.1208140270143905E-2</v>
      </c>
      <c r="M2514" s="19">
        <v>8.13066647335597E-2</v>
      </c>
      <c r="N2514">
        <v>8.2777005266407397E-2</v>
      </c>
      <c r="O2514">
        <v>3.7389899230750199E-3</v>
      </c>
      <c r="P2514">
        <v>8.65159951894824E-2</v>
      </c>
      <c r="Q2514">
        <v>7.9038015343332296E-2</v>
      </c>
      <c r="R2514" s="6">
        <f t="shared" si="369"/>
        <v>0</v>
      </c>
      <c r="S2514" t="str">
        <f t="shared" si="370"/>
        <v>Lower</v>
      </c>
      <c r="T2514" t="str">
        <f t="shared" si="365"/>
        <v>Above</v>
      </c>
      <c r="U2514" t="str">
        <f t="shared" si="366"/>
        <v>Above</v>
      </c>
      <c r="V2514" t="str">
        <f t="shared" si="367"/>
        <v>Below</v>
      </c>
      <c r="W2514" t="str">
        <f t="shared" si="364"/>
        <v>Above</v>
      </c>
      <c r="X2514" t="str">
        <f t="shared" si="368"/>
        <v>Buy</v>
      </c>
      <c r="Y2514" t="str">
        <f t="shared" si="363"/>
        <v/>
      </c>
    </row>
    <row r="2515" spans="1:25" x14ac:dyDescent="0.3">
      <c r="A2515" s="2">
        <v>44686</v>
      </c>
      <c r="B2515">
        <v>16854.75</v>
      </c>
      <c r="C2515">
        <v>16945.69921875</v>
      </c>
      <c r="D2515">
        <v>16651.849609375</v>
      </c>
      <c r="E2515">
        <v>16682.650390625</v>
      </c>
      <c r="F2515">
        <v>1375</v>
      </c>
      <c r="G2515">
        <v>1375</v>
      </c>
      <c r="H2515">
        <v>1346.5</v>
      </c>
      <c r="I2515">
        <v>1352.94995117187</v>
      </c>
      <c r="J2515">
        <v>8.1579376733561706E-2</v>
      </c>
      <c r="K2515">
        <v>8.1141532270240901E-2</v>
      </c>
      <c r="L2515">
        <v>8.0861888113733599E-2</v>
      </c>
      <c r="M2515" s="19">
        <v>8.10992210165946E-2</v>
      </c>
      <c r="N2515">
        <v>8.22433569334656E-2</v>
      </c>
      <c r="O2515">
        <v>3.0935153722157602E-3</v>
      </c>
      <c r="P2515">
        <v>8.5336872305681294E-2</v>
      </c>
      <c r="Q2515">
        <v>7.9149841561249795E-2</v>
      </c>
      <c r="R2515" s="6">
        <f t="shared" si="369"/>
        <v>0</v>
      </c>
      <c r="S2515" t="str">
        <f t="shared" si="370"/>
        <v>Lower</v>
      </c>
      <c r="T2515" t="str">
        <f t="shared" si="365"/>
        <v>Above</v>
      </c>
      <c r="U2515" t="str">
        <f t="shared" si="366"/>
        <v>Above</v>
      </c>
      <c r="V2515" t="str">
        <f t="shared" si="367"/>
        <v>Below</v>
      </c>
      <c r="W2515" t="str">
        <f t="shared" si="364"/>
        <v>Above</v>
      </c>
      <c r="X2515" t="str">
        <f t="shared" si="368"/>
        <v>Buy</v>
      </c>
      <c r="Y2515" t="str">
        <f t="shared" si="363"/>
        <v/>
      </c>
    </row>
    <row r="2516" spans="1:25" x14ac:dyDescent="0.3">
      <c r="A2516" s="2">
        <v>44687</v>
      </c>
      <c r="B2516">
        <v>16415.55078125</v>
      </c>
      <c r="C2516">
        <v>16484.19921875</v>
      </c>
      <c r="D2516">
        <v>16340.900390625</v>
      </c>
      <c r="E2516">
        <v>16411.25</v>
      </c>
      <c r="F2516">
        <v>1330</v>
      </c>
      <c r="G2516">
        <v>1335</v>
      </c>
      <c r="H2516">
        <v>1313</v>
      </c>
      <c r="I2516">
        <v>1317.59997558593</v>
      </c>
      <c r="J2516">
        <v>8.1020735625827303E-2</v>
      </c>
      <c r="K2516">
        <v>8.0986645592192305E-2</v>
      </c>
      <c r="L2516">
        <v>8.0350529567715004E-2</v>
      </c>
      <c r="M2516" s="19">
        <v>8.0286387422404598E-2</v>
      </c>
      <c r="N2516">
        <v>8.1779717454707898E-2</v>
      </c>
      <c r="O2516">
        <v>2.5938813118198999E-3</v>
      </c>
      <c r="P2516">
        <v>8.4373598766527794E-2</v>
      </c>
      <c r="Q2516">
        <v>7.9185836142888003E-2</v>
      </c>
      <c r="R2516" s="6">
        <f t="shared" si="369"/>
        <v>0</v>
      </c>
      <c r="S2516" t="str">
        <f t="shared" si="370"/>
        <v>Lower</v>
      </c>
      <c r="T2516" t="str">
        <f t="shared" si="365"/>
        <v>Above</v>
      </c>
      <c r="U2516" t="str">
        <f t="shared" si="366"/>
        <v>Above</v>
      </c>
      <c r="V2516" t="str">
        <f t="shared" si="367"/>
        <v>Below</v>
      </c>
      <c r="W2516" t="str">
        <f t="shared" si="364"/>
        <v>Above</v>
      </c>
      <c r="X2516" t="str">
        <f t="shared" si="368"/>
        <v>Buy</v>
      </c>
      <c r="Y2516" t="str">
        <f t="shared" si="363"/>
        <v/>
      </c>
    </row>
    <row r="2517" spans="1:25" x14ac:dyDescent="0.3">
      <c r="A2517" s="2">
        <v>44690</v>
      </c>
      <c r="B2517">
        <v>16227.7001953125</v>
      </c>
      <c r="C2517">
        <v>16403.69921875</v>
      </c>
      <c r="D2517">
        <v>16142.099609375</v>
      </c>
      <c r="E2517">
        <v>16301.849609375</v>
      </c>
      <c r="F2517">
        <v>1300</v>
      </c>
      <c r="G2517">
        <v>1326.5</v>
      </c>
      <c r="H2517">
        <v>1295.5</v>
      </c>
      <c r="I2517">
        <v>1319.84997558593</v>
      </c>
      <c r="J2517">
        <v>8.01099345165074E-2</v>
      </c>
      <c r="K2517">
        <v>8.0865906056346304E-2</v>
      </c>
      <c r="L2517">
        <v>8.0255978549878301E-2</v>
      </c>
      <c r="M2517" s="19">
        <v>8.0963204005201198E-2</v>
      </c>
      <c r="N2517">
        <v>8.1473429028768501E-2</v>
      </c>
      <c r="O2517">
        <v>2.2761745118742801E-3</v>
      </c>
      <c r="P2517">
        <v>8.37496035406428E-2</v>
      </c>
      <c r="Q2517">
        <v>7.9197254516894203E-2</v>
      </c>
      <c r="R2517" s="6">
        <f t="shared" si="369"/>
        <v>0</v>
      </c>
      <c r="S2517" t="str">
        <f t="shared" si="370"/>
        <v>Lower</v>
      </c>
      <c r="T2517" t="str">
        <f t="shared" si="365"/>
        <v>Above</v>
      </c>
      <c r="U2517" t="str">
        <f t="shared" si="366"/>
        <v>Above</v>
      </c>
      <c r="V2517" t="str">
        <f t="shared" si="367"/>
        <v>Below</v>
      </c>
      <c r="W2517" t="str">
        <f t="shared" si="364"/>
        <v>Above</v>
      </c>
      <c r="X2517" t="str">
        <f t="shared" si="368"/>
        <v>Buy</v>
      </c>
      <c r="Y2517" t="str">
        <f t="shared" si="363"/>
        <v/>
      </c>
    </row>
    <row r="2518" spans="1:25" x14ac:dyDescent="0.3">
      <c r="A2518" s="2">
        <v>44691</v>
      </c>
      <c r="B2518">
        <v>16248.900390625</v>
      </c>
      <c r="C2518">
        <v>16404.55078125</v>
      </c>
      <c r="D2518">
        <v>16197.2998046875</v>
      </c>
      <c r="E2518">
        <v>16240.0498046875</v>
      </c>
      <c r="F2518">
        <v>1315.05004882812</v>
      </c>
      <c r="G2518">
        <v>1353</v>
      </c>
      <c r="H2518">
        <v>1315.05004882812</v>
      </c>
      <c r="I2518">
        <v>1341.05004882812</v>
      </c>
      <c r="J2518">
        <v>8.0931633354516599E-2</v>
      </c>
      <c r="K2518">
        <v>8.2477113701061894E-2</v>
      </c>
      <c r="L2518">
        <v>8.1189461495770304E-2</v>
      </c>
      <c r="M2518" s="19">
        <v>8.2576720204456902E-2</v>
      </c>
      <c r="N2518">
        <v>8.1302977549164199E-2</v>
      </c>
      <c r="O2518">
        <v>2.0353918067237001E-3</v>
      </c>
      <c r="P2518">
        <v>8.3338369355887898E-2</v>
      </c>
      <c r="Q2518">
        <v>7.9267585742440499E-2</v>
      </c>
      <c r="R2518" s="6">
        <f t="shared" si="369"/>
        <v>0</v>
      </c>
      <c r="S2518" t="str">
        <f t="shared" si="370"/>
        <v>Lower</v>
      </c>
      <c r="T2518" t="str">
        <f t="shared" si="365"/>
        <v>Above</v>
      </c>
      <c r="U2518" t="str">
        <f t="shared" si="366"/>
        <v>Above</v>
      </c>
      <c r="V2518" t="str">
        <f t="shared" si="367"/>
        <v>Below</v>
      </c>
      <c r="W2518" t="str">
        <f t="shared" si="364"/>
        <v>Above</v>
      </c>
      <c r="X2518" t="str">
        <f t="shared" si="368"/>
        <v>Buy</v>
      </c>
      <c r="Y2518" t="str">
        <f t="shared" si="363"/>
        <v/>
      </c>
    </row>
    <row r="2519" spans="1:25" x14ac:dyDescent="0.3">
      <c r="A2519" s="2">
        <v>44692</v>
      </c>
      <c r="B2519">
        <v>16270.0498046875</v>
      </c>
      <c r="C2519">
        <v>16318.75</v>
      </c>
      <c r="D2519">
        <v>15992.599609375</v>
      </c>
      <c r="E2519">
        <v>16167.099609375</v>
      </c>
      <c r="F2519">
        <v>1353</v>
      </c>
      <c r="G2519">
        <v>1355</v>
      </c>
      <c r="H2519">
        <v>1328.65002441406</v>
      </c>
      <c r="I2519">
        <v>1348.59997558593</v>
      </c>
      <c r="J2519">
        <v>8.3158934130010603E-2</v>
      </c>
      <c r="K2519">
        <v>8.3033320566832602E-2</v>
      </c>
      <c r="L2519">
        <v>8.3079052616010896E-2</v>
      </c>
      <c r="M2519" s="19">
        <v>8.3416321305022995E-2</v>
      </c>
      <c r="N2519">
        <v>8.1215414596676E-2</v>
      </c>
      <c r="O2519">
        <v>1.8930801676648799E-3</v>
      </c>
      <c r="P2519">
        <v>8.3108494764340901E-2</v>
      </c>
      <c r="Q2519">
        <v>7.9322334429011099E-2</v>
      </c>
      <c r="R2519" s="6" t="str">
        <f t="shared" si="369"/>
        <v>Upper</v>
      </c>
      <c r="S2519" t="str">
        <f t="shared" si="370"/>
        <v>Upper</v>
      </c>
      <c r="T2519" t="str">
        <f t="shared" si="365"/>
        <v>Above</v>
      </c>
      <c r="U2519" t="str">
        <f t="shared" si="366"/>
        <v>Above</v>
      </c>
      <c r="V2519" t="str">
        <f t="shared" si="367"/>
        <v>Above</v>
      </c>
      <c r="W2519" t="str">
        <f t="shared" si="364"/>
        <v>Above</v>
      </c>
      <c r="X2519" t="str">
        <f t="shared" si="368"/>
        <v>Buy</v>
      </c>
      <c r="Y2519" t="str">
        <f t="shared" si="363"/>
        <v/>
      </c>
    </row>
    <row r="2520" spans="1:25" x14ac:dyDescent="0.3">
      <c r="A2520" s="2">
        <v>44693</v>
      </c>
      <c r="B2520">
        <v>16021.099609375</v>
      </c>
      <c r="C2520">
        <v>16041.9501953125</v>
      </c>
      <c r="D2520">
        <v>15735.75</v>
      </c>
      <c r="E2520">
        <v>15808</v>
      </c>
      <c r="F2520">
        <v>1321.09997558593</v>
      </c>
      <c r="G2520">
        <v>1326.80004882812</v>
      </c>
      <c r="H2520">
        <v>1293</v>
      </c>
      <c r="I2520">
        <v>1303.05004882812</v>
      </c>
      <c r="J2520">
        <v>8.24600063539256E-2</v>
      </c>
      <c r="K2520">
        <v>8.2708151607141803E-2</v>
      </c>
      <c r="L2520">
        <v>8.2169582002764405E-2</v>
      </c>
      <c r="M2520" s="19">
        <v>8.2429785477487597E-2</v>
      </c>
      <c r="N2520">
        <v>8.1104501259664993E-2</v>
      </c>
      <c r="O2520">
        <v>1.74018991908516E-3</v>
      </c>
      <c r="P2520">
        <v>8.2844691178750193E-2</v>
      </c>
      <c r="Q2520">
        <v>7.9364311340579904E-2</v>
      </c>
      <c r="R2520" s="6">
        <f t="shared" si="369"/>
        <v>0</v>
      </c>
      <c r="S2520" t="str">
        <f t="shared" si="370"/>
        <v>Upper</v>
      </c>
      <c r="T2520" t="str">
        <f t="shared" si="365"/>
        <v>Above</v>
      </c>
      <c r="U2520" t="str">
        <f t="shared" si="366"/>
        <v>Above</v>
      </c>
      <c r="V2520" t="str">
        <f t="shared" si="367"/>
        <v>Below</v>
      </c>
      <c r="W2520" t="str">
        <f t="shared" si="364"/>
        <v>Below</v>
      </c>
      <c r="X2520" t="str">
        <f t="shared" si="368"/>
        <v>Sell</v>
      </c>
      <c r="Y2520" t="str">
        <f t="shared" si="363"/>
        <v>Sell</v>
      </c>
    </row>
    <row r="2521" spans="1:25" x14ac:dyDescent="0.3">
      <c r="A2521" s="2">
        <v>44694</v>
      </c>
      <c r="B2521">
        <v>15977</v>
      </c>
      <c r="C2521">
        <v>16083.599609375</v>
      </c>
      <c r="D2521">
        <v>15740.849609375</v>
      </c>
      <c r="E2521">
        <v>15782.150390625</v>
      </c>
      <c r="F2521">
        <v>1310.05004882812</v>
      </c>
      <c r="G2521">
        <v>1318</v>
      </c>
      <c r="H2521">
        <v>1287</v>
      </c>
      <c r="I2521">
        <v>1291.34997558593</v>
      </c>
      <c r="J2521">
        <v>8.1995997297873505E-2</v>
      </c>
      <c r="K2521">
        <v>8.1946829814872293E-2</v>
      </c>
      <c r="L2521">
        <v>8.1761787447196199E-2</v>
      </c>
      <c r="M2521" s="19">
        <v>8.1823448872533303E-2</v>
      </c>
      <c r="N2521">
        <v>8.0935906518927694E-2</v>
      </c>
      <c r="O2521">
        <v>1.46449862636024E-3</v>
      </c>
      <c r="P2521">
        <v>8.2400405145287903E-2</v>
      </c>
      <c r="Q2521">
        <v>7.9471407892567403E-2</v>
      </c>
      <c r="R2521" s="6">
        <f t="shared" si="369"/>
        <v>0</v>
      </c>
      <c r="S2521" t="str">
        <f t="shared" si="370"/>
        <v>Upper</v>
      </c>
      <c r="T2521" t="str">
        <f t="shared" si="365"/>
        <v>Above</v>
      </c>
      <c r="U2521" t="str">
        <f t="shared" si="366"/>
        <v>Above</v>
      </c>
      <c r="V2521" t="str">
        <f t="shared" si="367"/>
        <v>Below</v>
      </c>
      <c r="W2521" t="str">
        <f t="shared" si="364"/>
        <v>Below</v>
      </c>
      <c r="X2521" t="str">
        <f t="shared" si="368"/>
        <v>Sell</v>
      </c>
      <c r="Y2521" t="str">
        <f t="shared" si="363"/>
        <v/>
      </c>
    </row>
    <row r="2522" spans="1:25" x14ac:dyDescent="0.3">
      <c r="A2522" s="2">
        <v>44697</v>
      </c>
      <c r="B2522">
        <v>15845.099609375</v>
      </c>
      <c r="C2522">
        <v>15977.9501953125</v>
      </c>
      <c r="D2522">
        <v>15739.650390625</v>
      </c>
      <c r="E2522">
        <v>15842.2998046875</v>
      </c>
      <c r="F2522">
        <v>1299</v>
      </c>
      <c r="G2522">
        <v>1312</v>
      </c>
      <c r="H2522">
        <v>1285.30004882812</v>
      </c>
      <c r="I2522">
        <v>1305.09997558593</v>
      </c>
      <c r="J2522">
        <v>8.1981182322856797E-2</v>
      </c>
      <c r="K2522">
        <v>8.2113161197917894E-2</v>
      </c>
      <c r="L2522">
        <v>8.1660012575227606E-2</v>
      </c>
      <c r="M2522" s="19">
        <v>8.2380714396010704E-2</v>
      </c>
      <c r="N2522">
        <v>8.0863539005010004E-2</v>
      </c>
      <c r="O2522">
        <v>1.3449421464729399E-3</v>
      </c>
      <c r="P2522">
        <v>8.2208481151483007E-2</v>
      </c>
      <c r="Q2522">
        <v>7.9518596858537099E-2</v>
      </c>
      <c r="R2522" s="6" t="str">
        <f t="shared" si="369"/>
        <v>Upper</v>
      </c>
      <c r="S2522" t="str">
        <f t="shared" si="370"/>
        <v>Upper</v>
      </c>
      <c r="T2522" t="str">
        <f t="shared" si="365"/>
        <v>Above</v>
      </c>
      <c r="U2522" t="str">
        <f t="shared" si="366"/>
        <v>Above</v>
      </c>
      <c r="V2522" t="str">
        <f t="shared" si="367"/>
        <v>Above</v>
      </c>
      <c r="W2522" t="str">
        <f t="shared" si="364"/>
        <v>Above</v>
      </c>
      <c r="X2522" t="str">
        <f t="shared" si="368"/>
        <v>Sell</v>
      </c>
      <c r="Y2522" t="str">
        <f t="shared" si="363"/>
        <v/>
      </c>
    </row>
    <row r="2523" spans="1:25" x14ac:dyDescent="0.3">
      <c r="A2523" s="2">
        <v>44698</v>
      </c>
      <c r="B2523">
        <v>15912.599609375</v>
      </c>
      <c r="C2523">
        <v>16284.25</v>
      </c>
      <c r="D2523">
        <v>15900.7998046875</v>
      </c>
      <c r="E2523">
        <v>16259.2998046875</v>
      </c>
      <c r="F2523">
        <v>1312.59997558593</v>
      </c>
      <c r="G2523">
        <v>1317</v>
      </c>
      <c r="H2523">
        <v>1298.19995117187</v>
      </c>
      <c r="I2523">
        <v>1314</v>
      </c>
      <c r="J2523">
        <v>8.2488091688840803E-2</v>
      </c>
      <c r="K2523">
        <v>8.0875692770621899E-2</v>
      </c>
      <c r="L2523">
        <v>8.16436888155255E-2</v>
      </c>
      <c r="M2523" s="19">
        <v>8.0815288221770601E-2</v>
      </c>
      <c r="N2523">
        <v>8.0841538891866599E-2</v>
      </c>
      <c r="O2523">
        <v>1.34179175156032E-3</v>
      </c>
      <c r="P2523">
        <v>8.2183330643426894E-2</v>
      </c>
      <c r="Q2523">
        <v>7.9499747140306304E-2</v>
      </c>
      <c r="R2523" s="6">
        <f t="shared" si="369"/>
        <v>0</v>
      </c>
      <c r="S2523" t="str">
        <f t="shared" si="370"/>
        <v>Upper</v>
      </c>
      <c r="T2523" t="str">
        <f t="shared" si="365"/>
        <v>Above</v>
      </c>
      <c r="U2523" t="str">
        <f t="shared" si="366"/>
        <v>Above</v>
      </c>
      <c r="V2523" t="str">
        <f t="shared" si="367"/>
        <v>Below</v>
      </c>
      <c r="W2523" t="str">
        <f t="shared" si="364"/>
        <v>Below</v>
      </c>
      <c r="X2523" t="str">
        <f t="shared" si="368"/>
        <v>Sell</v>
      </c>
      <c r="Y2523" t="str">
        <f t="shared" si="363"/>
        <v/>
      </c>
    </row>
    <row r="2524" spans="1:25" x14ac:dyDescent="0.3">
      <c r="A2524" s="2">
        <v>44699</v>
      </c>
      <c r="B2524">
        <v>16318.150390625</v>
      </c>
      <c r="C2524">
        <v>16399.80078125</v>
      </c>
      <c r="D2524">
        <v>16211.2001953125</v>
      </c>
      <c r="E2524">
        <v>16240.2998046875</v>
      </c>
      <c r="F2524">
        <v>1324.05004882812</v>
      </c>
      <c r="G2524">
        <v>1333.30004882812</v>
      </c>
      <c r="H2524">
        <v>1310</v>
      </c>
      <c r="I2524">
        <v>1313.90002441406</v>
      </c>
      <c r="J2524">
        <v>8.1139713578617906E-2</v>
      </c>
      <c r="K2524">
        <v>8.1299771052859099E-2</v>
      </c>
      <c r="L2524">
        <v>8.0808329069848195E-2</v>
      </c>
      <c r="M2524" s="19">
        <v>8.0903680364005706E-2</v>
      </c>
      <c r="N2524">
        <v>8.0929450602850006E-2</v>
      </c>
      <c r="O2524">
        <v>1.2810410766727E-3</v>
      </c>
      <c r="P2524">
        <v>8.2210491679522699E-2</v>
      </c>
      <c r="Q2524">
        <v>7.96484095261773E-2</v>
      </c>
      <c r="R2524" s="6">
        <f t="shared" si="369"/>
        <v>0</v>
      </c>
      <c r="S2524" t="str">
        <f t="shared" si="370"/>
        <v>Upper</v>
      </c>
      <c r="T2524" t="str">
        <f t="shared" si="365"/>
        <v>Above</v>
      </c>
      <c r="U2524" t="str">
        <f t="shared" si="366"/>
        <v>Above</v>
      </c>
      <c r="V2524" t="str">
        <f t="shared" si="367"/>
        <v>Below</v>
      </c>
      <c r="W2524" t="str">
        <f t="shared" si="364"/>
        <v>Below</v>
      </c>
      <c r="X2524" t="str">
        <f t="shared" si="368"/>
        <v>Sell</v>
      </c>
      <c r="Y2524" t="str">
        <f t="shared" si="363"/>
        <v/>
      </c>
    </row>
    <row r="2525" spans="1:25" x14ac:dyDescent="0.3">
      <c r="A2525" s="2">
        <v>44700</v>
      </c>
      <c r="B2525">
        <v>15917.400390625</v>
      </c>
      <c r="C2525">
        <v>15984.75</v>
      </c>
      <c r="D2525">
        <v>15775.2001953125</v>
      </c>
      <c r="E2525">
        <v>15809.400390625</v>
      </c>
      <c r="F2525">
        <v>1286.19995117187</v>
      </c>
      <c r="G2525">
        <v>1296.40002441406</v>
      </c>
      <c r="H2525">
        <v>1278.30004882812</v>
      </c>
      <c r="I2525">
        <v>1287.05004882812</v>
      </c>
      <c r="J2525">
        <v>8.0804648975809995E-2</v>
      </c>
      <c r="K2525">
        <v>8.1102302157622805E-2</v>
      </c>
      <c r="L2525">
        <v>8.1032255248840696E-2</v>
      </c>
      <c r="M2525" s="19">
        <v>8.1410427785189601E-2</v>
      </c>
      <c r="N2525">
        <v>8.1048476542074296E-2</v>
      </c>
      <c r="O2525">
        <v>1.20350356590586E-3</v>
      </c>
      <c r="P2525">
        <v>8.2251980107980099E-2</v>
      </c>
      <c r="Q2525">
        <v>7.9844972976168396E-2</v>
      </c>
      <c r="R2525" s="6">
        <f t="shared" si="369"/>
        <v>0</v>
      </c>
      <c r="S2525" t="str">
        <f t="shared" si="370"/>
        <v>Upper</v>
      </c>
      <c r="T2525" t="str">
        <f t="shared" si="365"/>
        <v>Above</v>
      </c>
      <c r="U2525" t="str">
        <f t="shared" si="366"/>
        <v>Above</v>
      </c>
      <c r="V2525" t="str">
        <f t="shared" si="367"/>
        <v>Below</v>
      </c>
      <c r="W2525" t="str">
        <f t="shared" si="364"/>
        <v>Below</v>
      </c>
      <c r="X2525" t="str">
        <f t="shared" si="368"/>
        <v>Sell</v>
      </c>
      <c r="Y2525" t="str">
        <f t="shared" si="363"/>
        <v/>
      </c>
    </row>
    <row r="2526" spans="1:25" x14ac:dyDescent="0.3">
      <c r="A2526" s="2">
        <v>44701</v>
      </c>
      <c r="B2526">
        <v>16043.7998046875</v>
      </c>
      <c r="C2526">
        <v>16283.0498046875</v>
      </c>
      <c r="D2526">
        <v>16003.849609375</v>
      </c>
      <c r="E2526">
        <v>16266.150390625</v>
      </c>
      <c r="F2526">
        <v>1303</v>
      </c>
      <c r="G2526">
        <v>1324.19995117187</v>
      </c>
      <c r="H2526">
        <v>1292.34997558593</v>
      </c>
      <c r="I2526">
        <v>1320.94995117187</v>
      </c>
      <c r="J2526">
        <v>8.1215174451335595E-2</v>
      </c>
      <c r="K2526">
        <v>8.1323828585887395E-2</v>
      </c>
      <c r="L2526">
        <v>8.0752444388685202E-2</v>
      </c>
      <c r="M2526" s="19">
        <v>8.1208517039975503E-2</v>
      </c>
      <c r="N2526">
        <v>8.1157940472184401E-2</v>
      </c>
      <c r="O2526">
        <v>1.1047303664108599E-3</v>
      </c>
      <c r="P2526">
        <v>8.2262670838595203E-2</v>
      </c>
      <c r="Q2526">
        <v>8.0053210105773501E-2</v>
      </c>
      <c r="R2526" s="6">
        <f t="shared" si="369"/>
        <v>0</v>
      </c>
      <c r="S2526" t="str">
        <f t="shared" si="370"/>
        <v>Upper</v>
      </c>
      <c r="T2526" t="str">
        <f t="shared" si="365"/>
        <v>Above</v>
      </c>
      <c r="U2526" t="str">
        <f t="shared" si="366"/>
        <v>Above</v>
      </c>
      <c r="V2526" t="str">
        <f t="shared" si="367"/>
        <v>Below</v>
      </c>
      <c r="W2526" t="str">
        <f t="shared" si="364"/>
        <v>Below</v>
      </c>
      <c r="X2526" t="str">
        <f t="shared" si="368"/>
        <v>Sell</v>
      </c>
      <c r="Y2526" t="str">
        <f t="shared" si="363"/>
        <v/>
      </c>
    </row>
    <row r="2527" spans="1:25" x14ac:dyDescent="0.3">
      <c r="A2527" s="2">
        <v>44704</v>
      </c>
      <c r="B2527">
        <v>16290.9501953125</v>
      </c>
      <c r="C2527">
        <v>16414.69921875</v>
      </c>
      <c r="D2527">
        <v>16185.75</v>
      </c>
      <c r="E2527">
        <v>16214.7001953125</v>
      </c>
      <c r="F2527">
        <v>1314</v>
      </c>
      <c r="G2527">
        <v>1329.94995117187</v>
      </c>
      <c r="H2527">
        <v>1299.09997558593</v>
      </c>
      <c r="I2527">
        <v>1304</v>
      </c>
      <c r="J2527">
        <v>8.0658278629940502E-2</v>
      </c>
      <c r="K2527">
        <v>8.1021889798182506E-2</v>
      </c>
      <c r="L2527">
        <v>8.0261957313435398E-2</v>
      </c>
      <c r="M2527" s="19">
        <v>8.0420851714358102E-2</v>
      </c>
      <c r="N2527">
        <v>8.1231848232620599E-2</v>
      </c>
      <c r="O2527">
        <v>9.92469045823988E-4</v>
      </c>
      <c r="P2527">
        <v>8.2224317278444606E-2</v>
      </c>
      <c r="Q2527">
        <v>8.0239379186796606E-2</v>
      </c>
      <c r="R2527" s="6">
        <f t="shared" si="369"/>
        <v>0</v>
      </c>
      <c r="S2527" t="str">
        <f t="shared" si="370"/>
        <v>Upper</v>
      </c>
      <c r="T2527" t="str">
        <f t="shared" si="365"/>
        <v>Above</v>
      </c>
      <c r="U2527" t="str">
        <f t="shared" si="366"/>
        <v>Above</v>
      </c>
      <c r="V2527" t="str">
        <f t="shared" si="367"/>
        <v>Below</v>
      </c>
      <c r="W2527" t="str">
        <f t="shared" si="364"/>
        <v>Below</v>
      </c>
      <c r="X2527" t="str">
        <f t="shared" si="368"/>
        <v>Sell</v>
      </c>
      <c r="Y2527" t="str">
        <f t="shared" si="363"/>
        <v/>
      </c>
    </row>
    <row r="2528" spans="1:25" x14ac:dyDescent="0.3">
      <c r="A2528" s="2">
        <v>44705</v>
      </c>
      <c r="B2528">
        <v>16225.5498046875</v>
      </c>
      <c r="C2528">
        <v>16262.7998046875</v>
      </c>
      <c r="D2528">
        <v>16078.599609375</v>
      </c>
      <c r="E2528">
        <v>16125.150390625</v>
      </c>
      <c r="F2528">
        <v>1300</v>
      </c>
      <c r="G2528">
        <v>1325</v>
      </c>
      <c r="H2528">
        <v>1296.90002441406</v>
      </c>
      <c r="I2528">
        <v>1318.94995117187</v>
      </c>
      <c r="J2528">
        <v>8.0120551577514798E-2</v>
      </c>
      <c r="K2528">
        <v>8.1474285849481395E-2</v>
      </c>
      <c r="L2528">
        <v>8.0660011190145806E-2</v>
      </c>
      <c r="M2528" s="19">
        <v>8.1794582947809197E-2</v>
      </c>
      <c r="N2528">
        <v>8.1293754769543494E-2</v>
      </c>
      <c r="O2528">
        <v>9.8672140569322801E-4</v>
      </c>
      <c r="P2528">
        <v>8.2280476175236705E-2</v>
      </c>
      <c r="Q2528">
        <v>8.03070333638502E-2</v>
      </c>
      <c r="R2528" s="6">
        <f t="shared" si="369"/>
        <v>0</v>
      </c>
      <c r="S2528" t="str">
        <f t="shared" si="370"/>
        <v>Upper</v>
      </c>
      <c r="T2528" t="str">
        <f t="shared" si="365"/>
        <v>Above</v>
      </c>
      <c r="U2528" t="str">
        <f t="shared" si="366"/>
        <v>Above</v>
      </c>
      <c r="V2528" t="str">
        <f t="shared" si="367"/>
        <v>Below</v>
      </c>
      <c r="W2528" t="str">
        <f t="shared" si="364"/>
        <v>Below</v>
      </c>
      <c r="X2528" t="str">
        <f t="shared" si="368"/>
        <v>Sell</v>
      </c>
      <c r="Y2528" t="str">
        <f t="shared" si="363"/>
        <v/>
      </c>
    </row>
    <row r="2529" spans="1:25" x14ac:dyDescent="0.3">
      <c r="A2529" s="2">
        <v>44706</v>
      </c>
      <c r="B2529">
        <v>16196.349609375</v>
      </c>
      <c r="C2529">
        <v>16223.349609375</v>
      </c>
      <c r="D2529">
        <v>16006.9501953125</v>
      </c>
      <c r="E2529">
        <v>16025.7998046875</v>
      </c>
      <c r="F2529">
        <v>1330</v>
      </c>
      <c r="G2529">
        <v>1335.94995117187</v>
      </c>
      <c r="H2529">
        <v>1323.19995117187</v>
      </c>
      <c r="I2529">
        <v>1328.80004882812</v>
      </c>
      <c r="J2529">
        <v>8.2117269142557306E-2</v>
      </c>
      <c r="K2529">
        <v>8.2347356331387206E-2</v>
      </c>
      <c r="L2529">
        <v>8.2664088725618798E-2</v>
      </c>
      <c r="M2529" s="19">
        <v>8.2916301527706196E-2</v>
      </c>
      <c r="N2529">
        <v>8.1451237947091401E-2</v>
      </c>
      <c r="O2529">
        <v>9.8149501368774493E-4</v>
      </c>
      <c r="P2529">
        <v>8.2432732960779201E-2</v>
      </c>
      <c r="Q2529">
        <v>8.0469742933403698E-2</v>
      </c>
      <c r="R2529" s="6" t="str">
        <f t="shared" si="369"/>
        <v>Upper</v>
      </c>
      <c r="S2529" t="str">
        <f t="shared" si="370"/>
        <v>Upper</v>
      </c>
      <c r="T2529" t="str">
        <f t="shared" si="365"/>
        <v>Above</v>
      </c>
      <c r="U2529" t="str">
        <f t="shared" si="366"/>
        <v>Above</v>
      </c>
      <c r="V2529" t="str">
        <f t="shared" si="367"/>
        <v>Above</v>
      </c>
      <c r="W2529" t="str">
        <f t="shared" si="364"/>
        <v>Above</v>
      </c>
      <c r="X2529" t="str">
        <f t="shared" si="368"/>
        <v>Sell</v>
      </c>
      <c r="Y2529" t="str">
        <f t="shared" si="363"/>
        <v/>
      </c>
    </row>
    <row r="2530" spans="1:25" x14ac:dyDescent="0.3">
      <c r="A2530" s="2">
        <v>44707</v>
      </c>
      <c r="B2530">
        <v>16105</v>
      </c>
      <c r="C2530">
        <v>16204.4501953125</v>
      </c>
      <c r="D2530">
        <v>15903.7001953125</v>
      </c>
      <c r="E2530">
        <v>16170.150390625</v>
      </c>
      <c r="F2530">
        <v>1342.15002441406</v>
      </c>
      <c r="G2530">
        <v>1371</v>
      </c>
      <c r="H2530">
        <v>1340</v>
      </c>
      <c r="I2530">
        <v>1366.69995117187</v>
      </c>
      <c r="J2530">
        <v>8.3337474350453994E-2</v>
      </c>
      <c r="K2530">
        <v>8.4606387965979399E-2</v>
      </c>
      <c r="L2530">
        <v>8.4257121521628994E-2</v>
      </c>
      <c r="M2530" s="19">
        <v>8.4519928272543995E-2</v>
      </c>
      <c r="N2530">
        <v>8.1649420665298802E-2</v>
      </c>
      <c r="O2530">
        <v>1.17279891629143E-3</v>
      </c>
      <c r="P2530">
        <v>8.2822219581590195E-2</v>
      </c>
      <c r="Q2530">
        <v>8.0476621749007299E-2</v>
      </c>
      <c r="R2530" s="6" t="str">
        <f t="shared" si="369"/>
        <v>Upper</v>
      </c>
      <c r="S2530" t="str">
        <f t="shared" si="370"/>
        <v>Upper</v>
      </c>
      <c r="T2530" t="str">
        <f t="shared" si="365"/>
        <v>Above</v>
      </c>
      <c r="U2530" t="str">
        <f t="shared" si="366"/>
        <v>Above</v>
      </c>
      <c r="V2530" t="str">
        <f t="shared" si="367"/>
        <v>Above</v>
      </c>
      <c r="W2530" t="str">
        <f t="shared" si="364"/>
        <v>Above</v>
      </c>
      <c r="X2530" t="str">
        <f t="shared" si="368"/>
        <v>Sell</v>
      </c>
      <c r="Y2530" t="str">
        <f t="shared" si="363"/>
        <v/>
      </c>
    </row>
    <row r="2531" spans="1:25" x14ac:dyDescent="0.3">
      <c r="A2531" s="2">
        <v>44708</v>
      </c>
      <c r="B2531">
        <v>16296.599609375</v>
      </c>
      <c r="C2531">
        <v>16370.599609375</v>
      </c>
      <c r="D2531">
        <v>16221.9501953125</v>
      </c>
      <c r="E2531">
        <v>16352.4501953125</v>
      </c>
      <c r="F2531">
        <v>1371.80004882812</v>
      </c>
      <c r="G2531">
        <v>1394.69995117187</v>
      </c>
      <c r="H2531">
        <v>1370.75</v>
      </c>
      <c r="I2531">
        <v>1392.05004882812</v>
      </c>
      <c r="J2531">
        <v>8.4177072623111193E-2</v>
      </c>
      <c r="K2531">
        <v>8.5195410336293798E-2</v>
      </c>
      <c r="L2531">
        <v>8.4499704628367797E-2</v>
      </c>
      <c r="M2531" s="19">
        <v>8.5127918581104203E-2</v>
      </c>
      <c r="N2531">
        <v>8.1929748350249507E-2</v>
      </c>
      <c r="O2531">
        <v>1.3004724400213399E-3</v>
      </c>
      <c r="P2531">
        <v>8.3230220790270898E-2</v>
      </c>
      <c r="Q2531">
        <v>8.0629275910228199E-2</v>
      </c>
      <c r="R2531" s="6" t="str">
        <f t="shared" si="369"/>
        <v>Upper</v>
      </c>
      <c r="S2531" t="str">
        <f t="shared" si="370"/>
        <v>Upper</v>
      </c>
      <c r="T2531" t="str">
        <f t="shared" si="365"/>
        <v>Above</v>
      </c>
      <c r="U2531" t="str">
        <f t="shared" si="366"/>
        <v>Above</v>
      </c>
      <c r="V2531" t="str">
        <f t="shared" si="367"/>
        <v>Above</v>
      </c>
      <c r="W2531" t="str">
        <f t="shared" si="364"/>
        <v>Above</v>
      </c>
      <c r="X2531" t="str">
        <f t="shared" si="368"/>
        <v>Sell</v>
      </c>
      <c r="Y2531" t="str">
        <f t="shared" si="363"/>
        <v/>
      </c>
    </row>
    <row r="2532" spans="1:25" x14ac:dyDescent="0.3">
      <c r="A2532" s="2">
        <v>44711</v>
      </c>
      <c r="B2532">
        <v>16527.900390625</v>
      </c>
      <c r="C2532">
        <v>16695.5</v>
      </c>
      <c r="D2532">
        <v>16506.150390625</v>
      </c>
      <c r="E2532">
        <v>16661.400390625</v>
      </c>
      <c r="F2532">
        <v>1410.25</v>
      </c>
      <c r="G2532">
        <v>1420.5</v>
      </c>
      <c r="H2532">
        <v>1398.44995117187</v>
      </c>
      <c r="I2532">
        <v>1401.55004882812</v>
      </c>
      <c r="J2532">
        <v>8.5325417425671596E-2</v>
      </c>
      <c r="K2532">
        <v>8.5082806744332301E-2</v>
      </c>
      <c r="L2532">
        <v>8.4722961930975296E-2</v>
      </c>
      <c r="M2532" s="19">
        <v>8.4119582746282603E-2</v>
      </c>
      <c r="N2532">
        <v>8.20877933714904E-2</v>
      </c>
      <c r="O2532">
        <v>1.36663597072009E-3</v>
      </c>
      <c r="P2532">
        <v>8.3454429342210507E-2</v>
      </c>
      <c r="Q2532">
        <v>8.0721157400770294E-2</v>
      </c>
      <c r="R2532" s="6" t="str">
        <f t="shared" si="369"/>
        <v>Upper</v>
      </c>
      <c r="S2532" t="str">
        <f t="shared" si="370"/>
        <v>Upper</v>
      </c>
      <c r="T2532" t="str">
        <f t="shared" si="365"/>
        <v>Above</v>
      </c>
      <c r="U2532" t="str">
        <f t="shared" si="366"/>
        <v>Above</v>
      </c>
      <c r="V2532" t="str">
        <f t="shared" si="367"/>
        <v>Above</v>
      </c>
      <c r="W2532" t="str">
        <f t="shared" si="364"/>
        <v>Above</v>
      </c>
      <c r="X2532" t="str">
        <f t="shared" si="368"/>
        <v>Sell</v>
      </c>
      <c r="Y2532" t="str">
        <f t="shared" si="363"/>
        <v/>
      </c>
    </row>
    <row r="2533" spans="1:25" x14ac:dyDescent="0.3">
      <c r="A2533" s="2">
        <v>44712</v>
      </c>
      <c r="B2533">
        <v>16578.44921875</v>
      </c>
      <c r="C2533">
        <v>16690.75</v>
      </c>
      <c r="D2533">
        <v>16521.900390625</v>
      </c>
      <c r="E2533">
        <v>16584.55078125</v>
      </c>
      <c r="F2533">
        <v>1395.90002441406</v>
      </c>
      <c r="G2533">
        <v>1404.80004882812</v>
      </c>
      <c r="H2533">
        <v>1380</v>
      </c>
      <c r="I2533">
        <v>1388.94995117187</v>
      </c>
      <c r="J2533">
        <v>8.4199674287708304E-2</v>
      </c>
      <c r="K2533">
        <v>8.4166382506964899E-2</v>
      </c>
      <c r="L2533">
        <v>8.3525500540061998E-2</v>
      </c>
      <c r="M2533" s="19">
        <v>8.3749627559534495E-2</v>
      </c>
      <c r="N2533">
        <v>8.2163458709677603E-2</v>
      </c>
      <c r="O2533">
        <v>1.41628333579159E-3</v>
      </c>
      <c r="P2533">
        <v>8.3579742045469196E-2</v>
      </c>
      <c r="Q2533">
        <v>8.0747175373885996E-2</v>
      </c>
      <c r="R2533" s="6" t="str">
        <f t="shared" si="369"/>
        <v>Upper</v>
      </c>
      <c r="S2533" t="str">
        <f t="shared" si="370"/>
        <v>Upper</v>
      </c>
      <c r="T2533" t="str">
        <f t="shared" si="365"/>
        <v>Above</v>
      </c>
      <c r="U2533" t="str">
        <f t="shared" si="366"/>
        <v>Above</v>
      </c>
      <c r="V2533" t="str">
        <f t="shared" si="367"/>
        <v>Above</v>
      </c>
      <c r="W2533" t="str">
        <f t="shared" si="364"/>
        <v>Above</v>
      </c>
      <c r="X2533" t="str">
        <f t="shared" si="368"/>
        <v>Sell</v>
      </c>
      <c r="Y2533" t="str">
        <f t="shared" si="363"/>
        <v/>
      </c>
    </row>
    <row r="2534" spans="1:25" x14ac:dyDescent="0.3">
      <c r="A2534" s="2">
        <v>44713</v>
      </c>
      <c r="B2534">
        <v>16594.400390625</v>
      </c>
      <c r="C2534">
        <v>16649.19921875</v>
      </c>
      <c r="D2534">
        <v>16438.849609375</v>
      </c>
      <c r="E2534">
        <v>16522.75</v>
      </c>
      <c r="F2534">
        <v>1380</v>
      </c>
      <c r="G2534">
        <v>1400.44995117187</v>
      </c>
      <c r="H2534">
        <v>1379.15002441406</v>
      </c>
      <c r="I2534">
        <v>1394.84997558593</v>
      </c>
      <c r="J2534">
        <v>8.3160582335932404E-2</v>
      </c>
      <c r="K2534">
        <v>8.4115153694281894E-2</v>
      </c>
      <c r="L2534">
        <v>8.3895774776571896E-2</v>
      </c>
      <c r="M2534" s="19">
        <v>8.4419964932347005E-2</v>
      </c>
      <c r="N2534">
        <v>8.2319123719616999E-2</v>
      </c>
      <c r="O2534">
        <v>1.48650780737985E-3</v>
      </c>
      <c r="P2534">
        <v>8.3805631526996799E-2</v>
      </c>
      <c r="Q2534">
        <v>8.0832615912237102E-2</v>
      </c>
      <c r="R2534" s="6" t="str">
        <f t="shared" si="369"/>
        <v>Upper</v>
      </c>
      <c r="S2534" t="str">
        <f t="shared" si="370"/>
        <v>Upper</v>
      </c>
      <c r="T2534" t="str">
        <f t="shared" si="365"/>
        <v>Above</v>
      </c>
      <c r="U2534" t="str">
        <f t="shared" si="366"/>
        <v>Above</v>
      </c>
      <c r="V2534" t="str">
        <f t="shared" si="367"/>
        <v>Above</v>
      </c>
      <c r="W2534" t="str">
        <f t="shared" si="364"/>
        <v>Above</v>
      </c>
      <c r="X2534" t="str">
        <f t="shared" si="368"/>
        <v>Sell</v>
      </c>
      <c r="Y2534" t="str">
        <f t="shared" si="363"/>
        <v/>
      </c>
    </row>
    <row r="2535" spans="1:25" x14ac:dyDescent="0.3">
      <c r="A2535" s="2">
        <v>44714</v>
      </c>
      <c r="B2535">
        <v>16481.650390625</v>
      </c>
      <c r="C2535">
        <v>16646.400390625</v>
      </c>
      <c r="D2535">
        <v>16443.05078125</v>
      </c>
      <c r="E2535">
        <v>16628</v>
      </c>
      <c r="F2535">
        <v>1387.25</v>
      </c>
      <c r="G2535">
        <v>1388</v>
      </c>
      <c r="H2535">
        <v>1378.59997558593</v>
      </c>
      <c r="I2535">
        <v>1385.09997558593</v>
      </c>
      <c r="J2535">
        <v>8.4169362116131699E-2</v>
      </c>
      <c r="K2535">
        <v>8.3381389815764595E-2</v>
      </c>
      <c r="L2535">
        <v>8.3840887796682695E-2</v>
      </c>
      <c r="M2535" s="19">
        <v>8.3299252801655996E-2</v>
      </c>
      <c r="N2535">
        <v>8.2429125308870005E-2</v>
      </c>
      <c r="O2535">
        <v>1.4728219813548199E-3</v>
      </c>
      <c r="P2535">
        <v>8.3901947290224793E-2</v>
      </c>
      <c r="Q2535">
        <v>8.0956303327515203E-2</v>
      </c>
      <c r="R2535" s="6">
        <f t="shared" si="369"/>
        <v>0</v>
      </c>
      <c r="S2535" t="str">
        <f t="shared" si="370"/>
        <v>Upper</v>
      </c>
      <c r="T2535" t="str">
        <f t="shared" si="365"/>
        <v>Above</v>
      </c>
      <c r="U2535" t="str">
        <f t="shared" si="366"/>
        <v>Above</v>
      </c>
      <c r="V2535" t="str">
        <f t="shared" si="367"/>
        <v>Below</v>
      </c>
      <c r="W2535" t="str">
        <f t="shared" si="364"/>
        <v>Below</v>
      </c>
      <c r="X2535" t="str">
        <f t="shared" si="368"/>
        <v>Sell</v>
      </c>
      <c r="Y2535" t="str">
        <f t="shared" si="363"/>
        <v/>
      </c>
    </row>
    <row r="2536" spans="1:25" x14ac:dyDescent="0.3">
      <c r="A2536" s="2">
        <v>44715</v>
      </c>
      <c r="B2536">
        <v>16761.650390625</v>
      </c>
      <c r="C2536">
        <v>16793.849609375</v>
      </c>
      <c r="D2536">
        <v>16567.900390625</v>
      </c>
      <c r="E2536">
        <v>16584.30078125</v>
      </c>
      <c r="F2536">
        <v>1398.30004882812</v>
      </c>
      <c r="G2536">
        <v>1400.75</v>
      </c>
      <c r="H2536">
        <v>1376.30004882812</v>
      </c>
      <c r="I2536">
        <v>1380.30004882812</v>
      </c>
      <c r="J2536">
        <v>8.3422575715468406E-2</v>
      </c>
      <c r="K2536">
        <v>8.3408511602845598E-2</v>
      </c>
      <c r="L2536">
        <v>8.3070275434955404E-2</v>
      </c>
      <c r="M2536" s="19">
        <v>8.3229318319447895E-2</v>
      </c>
      <c r="N2536">
        <v>8.2576271853722197E-2</v>
      </c>
      <c r="O2536">
        <v>1.39228755872299E-3</v>
      </c>
      <c r="P2536">
        <v>8.3968559412445201E-2</v>
      </c>
      <c r="Q2536">
        <v>8.1183984294999206E-2</v>
      </c>
      <c r="R2536" s="6">
        <f t="shared" si="369"/>
        <v>0</v>
      </c>
      <c r="S2536" t="str">
        <f t="shared" si="370"/>
        <v>Upper</v>
      </c>
      <c r="T2536" t="str">
        <f t="shared" si="365"/>
        <v>Above</v>
      </c>
      <c r="U2536" t="str">
        <f t="shared" si="366"/>
        <v>Above</v>
      </c>
      <c r="V2536" t="str">
        <f t="shared" si="367"/>
        <v>Below</v>
      </c>
      <c r="W2536" t="str">
        <f t="shared" si="364"/>
        <v>Below</v>
      </c>
      <c r="X2536" t="str">
        <f t="shared" si="368"/>
        <v>Sell</v>
      </c>
      <c r="Y2536" t="str">
        <f t="shared" si="363"/>
        <v/>
      </c>
    </row>
    <row r="2537" spans="1:25" x14ac:dyDescent="0.3">
      <c r="A2537" s="2">
        <v>44718</v>
      </c>
      <c r="B2537">
        <v>16530.69921875</v>
      </c>
      <c r="C2537">
        <v>16610.94921875</v>
      </c>
      <c r="D2537">
        <v>16444.55078125</v>
      </c>
      <c r="E2537">
        <v>16569.55078125</v>
      </c>
      <c r="F2537">
        <v>1376.30004882812</v>
      </c>
      <c r="G2537">
        <v>1387</v>
      </c>
      <c r="H2537">
        <v>1360.65002441406</v>
      </c>
      <c r="I2537">
        <v>1378.44995117187</v>
      </c>
      <c r="J2537">
        <v>8.3257219226821999E-2</v>
      </c>
      <c r="K2537">
        <v>8.34991415442045E-2</v>
      </c>
      <c r="L2537">
        <v>8.2741696171200294E-2</v>
      </c>
      <c r="M2537" s="19">
        <v>8.3191751506728806E-2</v>
      </c>
      <c r="N2537">
        <v>8.2687699228798595E-2</v>
      </c>
      <c r="O2537">
        <v>1.3447624403457E-3</v>
      </c>
      <c r="P2537">
        <v>8.4032461669144298E-2</v>
      </c>
      <c r="Q2537">
        <v>8.1342936788452905E-2</v>
      </c>
      <c r="R2537" s="6">
        <f t="shared" si="369"/>
        <v>0</v>
      </c>
      <c r="S2537" t="str">
        <f t="shared" si="370"/>
        <v>Upper</v>
      </c>
      <c r="T2537" t="str">
        <f t="shared" si="365"/>
        <v>Above</v>
      </c>
      <c r="U2537" t="str">
        <f t="shared" si="366"/>
        <v>Above</v>
      </c>
      <c r="V2537" t="str">
        <f t="shared" si="367"/>
        <v>Below</v>
      </c>
      <c r="W2537" t="str">
        <f t="shared" si="364"/>
        <v>Below</v>
      </c>
      <c r="X2537" t="str">
        <f t="shared" si="368"/>
        <v>Sell</v>
      </c>
      <c r="Y2537" t="str">
        <f t="shared" si="363"/>
        <v/>
      </c>
    </row>
    <row r="2538" spans="1:25" x14ac:dyDescent="0.3">
      <c r="A2538" s="2">
        <v>44719</v>
      </c>
      <c r="B2538">
        <v>16469.599609375</v>
      </c>
      <c r="C2538">
        <v>16487.25</v>
      </c>
      <c r="D2538">
        <v>16347.099609375</v>
      </c>
      <c r="E2538">
        <v>16416.349609375</v>
      </c>
      <c r="F2538">
        <v>1362</v>
      </c>
      <c r="G2538">
        <v>1374.30004882812</v>
      </c>
      <c r="H2538">
        <v>1354.09997558593</v>
      </c>
      <c r="I2538">
        <v>1362.59997558593</v>
      </c>
      <c r="J2538">
        <v>8.2697820973419794E-2</v>
      </c>
      <c r="K2538">
        <v>8.3355322981584198E-2</v>
      </c>
      <c r="L2538">
        <v>8.2834264667315402E-2</v>
      </c>
      <c r="M2538" s="19">
        <v>8.3002616781978594E-2</v>
      </c>
      <c r="N2538">
        <v>8.2708994057674706E-2</v>
      </c>
      <c r="O2538">
        <v>1.3462838076690601E-3</v>
      </c>
      <c r="P2538">
        <v>8.4055277865343697E-2</v>
      </c>
      <c r="Q2538">
        <v>8.1362710250005604E-2</v>
      </c>
      <c r="R2538" s="6">
        <f t="shared" si="369"/>
        <v>0</v>
      </c>
      <c r="S2538" t="str">
        <f t="shared" si="370"/>
        <v>Upper</v>
      </c>
      <c r="T2538" t="str">
        <f t="shared" si="365"/>
        <v>Above</v>
      </c>
      <c r="U2538" t="str">
        <f t="shared" si="366"/>
        <v>Above</v>
      </c>
      <c r="V2538" t="str">
        <f t="shared" si="367"/>
        <v>Below</v>
      </c>
      <c r="W2538" t="str">
        <f t="shared" si="364"/>
        <v>Below</v>
      </c>
      <c r="X2538" t="str">
        <f t="shared" si="368"/>
        <v>Sell</v>
      </c>
      <c r="Y2538" t="str">
        <f t="shared" si="363"/>
        <v/>
      </c>
    </row>
    <row r="2539" spans="1:25" x14ac:dyDescent="0.3">
      <c r="A2539" s="2">
        <v>44720</v>
      </c>
      <c r="B2539">
        <v>16474.94921875</v>
      </c>
      <c r="C2539">
        <v>16514.30078125</v>
      </c>
      <c r="D2539">
        <v>16293.349609375</v>
      </c>
      <c r="E2539">
        <v>16356.25</v>
      </c>
      <c r="F2539">
        <v>1373.30004882812</v>
      </c>
      <c r="G2539">
        <v>1381</v>
      </c>
      <c r="H2539">
        <v>1357</v>
      </c>
      <c r="I2539">
        <v>1367.40002441406</v>
      </c>
      <c r="J2539">
        <v>8.3356860806902106E-2</v>
      </c>
      <c r="K2539">
        <v>8.3624491178455398E-2</v>
      </c>
      <c r="L2539">
        <v>8.3285514184216494E-2</v>
      </c>
      <c r="M2539" s="19">
        <v>8.3601071420042E-2</v>
      </c>
      <c r="N2539">
        <v>8.2718231563425601E-2</v>
      </c>
      <c r="O2539">
        <v>1.35201419488817E-3</v>
      </c>
      <c r="P2539">
        <v>8.4070245758313802E-2</v>
      </c>
      <c r="Q2539">
        <v>8.13662173685374E-2</v>
      </c>
      <c r="R2539" s="6">
        <f t="shared" si="369"/>
        <v>0</v>
      </c>
      <c r="S2539" t="str">
        <f t="shared" si="370"/>
        <v>Upper</v>
      </c>
      <c r="T2539" t="str">
        <f t="shared" si="365"/>
        <v>Above</v>
      </c>
      <c r="U2539" t="str">
        <f t="shared" si="366"/>
        <v>Above</v>
      </c>
      <c r="V2539" t="str">
        <f t="shared" si="367"/>
        <v>Below</v>
      </c>
      <c r="W2539" t="str">
        <f t="shared" si="364"/>
        <v>Below</v>
      </c>
      <c r="X2539" t="str">
        <f t="shared" si="368"/>
        <v>Sell</v>
      </c>
      <c r="Y2539" t="str">
        <f t="shared" si="363"/>
        <v/>
      </c>
    </row>
    <row r="2540" spans="1:25" x14ac:dyDescent="0.3">
      <c r="A2540" s="2">
        <v>44721</v>
      </c>
      <c r="B2540">
        <v>16263.849609375</v>
      </c>
      <c r="C2540">
        <v>16492.80078125</v>
      </c>
      <c r="D2540">
        <v>16243.849609375</v>
      </c>
      <c r="E2540">
        <v>16478.099609375</v>
      </c>
      <c r="F2540">
        <v>1362.25</v>
      </c>
      <c r="G2540">
        <v>1382.05004882812</v>
      </c>
      <c r="H2540">
        <v>1357.15002441406</v>
      </c>
      <c r="I2540">
        <v>1377.69995117187</v>
      </c>
      <c r="J2540">
        <v>8.3759382478226702E-2</v>
      </c>
      <c r="K2540">
        <v>8.3797171090511297E-2</v>
      </c>
      <c r="L2540">
        <v>8.3548546499149695E-2</v>
      </c>
      <c r="M2540" s="19">
        <v>8.3607939254600097E-2</v>
      </c>
      <c r="N2540">
        <v>8.2777139252281196E-2</v>
      </c>
      <c r="O2540">
        <v>1.3643946333644101E-3</v>
      </c>
      <c r="P2540">
        <v>8.41415338856457E-2</v>
      </c>
      <c r="Q2540">
        <v>8.1412744618916802E-2</v>
      </c>
      <c r="R2540" s="6">
        <f t="shared" si="369"/>
        <v>0</v>
      </c>
      <c r="S2540" t="str">
        <f t="shared" si="370"/>
        <v>Upper</v>
      </c>
      <c r="T2540" t="str">
        <f t="shared" si="365"/>
        <v>Above</v>
      </c>
      <c r="U2540" t="str">
        <f t="shared" si="366"/>
        <v>Above</v>
      </c>
      <c r="V2540" t="str">
        <f t="shared" si="367"/>
        <v>Below</v>
      </c>
      <c r="W2540" t="str">
        <f t="shared" si="364"/>
        <v>Below</v>
      </c>
      <c r="X2540" t="str">
        <f t="shared" si="368"/>
        <v>Sell</v>
      </c>
      <c r="Y2540" t="str">
        <f t="shared" si="363"/>
        <v/>
      </c>
    </row>
    <row r="2541" spans="1:25" x14ac:dyDescent="0.3">
      <c r="A2541" s="2">
        <v>44722</v>
      </c>
      <c r="B2541">
        <v>16283.9501953125</v>
      </c>
      <c r="C2541">
        <v>16324.7001953125</v>
      </c>
      <c r="D2541">
        <v>16172.599609375</v>
      </c>
      <c r="E2541">
        <v>16201.7998046875</v>
      </c>
      <c r="F2541">
        <v>1360.09997558593</v>
      </c>
      <c r="G2541">
        <v>1367.94995117187</v>
      </c>
      <c r="H2541">
        <v>1343.59997558593</v>
      </c>
      <c r="I2541">
        <v>1351.09997558593</v>
      </c>
      <c r="J2541">
        <v>8.3523958208706395E-2</v>
      </c>
      <c r="K2541">
        <v>8.37963291702392E-2</v>
      </c>
      <c r="L2541">
        <v>8.3078788076041493E-2</v>
      </c>
      <c r="M2541" s="19">
        <v>8.3391968292006499E-2</v>
      </c>
      <c r="N2541">
        <v>8.2855565223254907E-2</v>
      </c>
      <c r="O2541">
        <v>1.35171155333021E-3</v>
      </c>
      <c r="P2541">
        <v>8.4207276776585099E-2</v>
      </c>
      <c r="Q2541">
        <v>8.15038536699247E-2</v>
      </c>
      <c r="R2541" s="6">
        <f t="shared" si="369"/>
        <v>0</v>
      </c>
      <c r="S2541" t="str">
        <f t="shared" si="370"/>
        <v>Upper</v>
      </c>
      <c r="T2541" t="str">
        <f t="shared" si="365"/>
        <v>Above</v>
      </c>
      <c r="U2541" t="str">
        <f t="shared" si="366"/>
        <v>Above</v>
      </c>
      <c r="V2541" t="str">
        <f t="shared" si="367"/>
        <v>Below</v>
      </c>
      <c r="W2541" t="str">
        <f t="shared" si="364"/>
        <v>Below</v>
      </c>
      <c r="X2541" t="str">
        <f t="shared" si="368"/>
        <v>Sell</v>
      </c>
      <c r="Y2541" t="str">
        <f t="shared" si="363"/>
        <v/>
      </c>
    </row>
    <row r="2542" spans="1:25" x14ac:dyDescent="0.3">
      <c r="A2542" s="2">
        <v>44725</v>
      </c>
      <c r="B2542">
        <v>15877.5498046875</v>
      </c>
      <c r="C2542">
        <v>15886.150390625</v>
      </c>
      <c r="D2542">
        <v>15684</v>
      </c>
      <c r="E2542">
        <v>15774.400390625</v>
      </c>
      <c r="F2542">
        <v>1323.59997558593</v>
      </c>
      <c r="G2542">
        <v>1330</v>
      </c>
      <c r="H2542">
        <v>1308.30004882812</v>
      </c>
      <c r="I2542">
        <v>1326.59997558593</v>
      </c>
      <c r="J2542">
        <v>8.3362986850475704E-2</v>
      </c>
      <c r="K2542">
        <v>8.3720723227250896E-2</v>
      </c>
      <c r="L2542">
        <v>8.3416223465195394E-2</v>
      </c>
      <c r="M2542" s="19">
        <v>8.4098282199959795E-2</v>
      </c>
      <c r="N2542">
        <v>8.2941443613452306E-2</v>
      </c>
      <c r="O2542">
        <v>1.37432698481684E-3</v>
      </c>
      <c r="P2542">
        <v>8.4315770598269196E-2</v>
      </c>
      <c r="Q2542">
        <v>8.15671166286355E-2</v>
      </c>
      <c r="R2542" s="6">
        <f t="shared" si="369"/>
        <v>0</v>
      </c>
      <c r="S2542" t="str">
        <f t="shared" si="370"/>
        <v>Upper</v>
      </c>
      <c r="T2542" t="str">
        <f t="shared" si="365"/>
        <v>Above</v>
      </c>
      <c r="U2542" t="str">
        <f t="shared" si="366"/>
        <v>Above</v>
      </c>
      <c r="V2542" t="str">
        <f t="shared" si="367"/>
        <v>Below</v>
      </c>
      <c r="W2542" t="str">
        <f t="shared" si="364"/>
        <v>Below</v>
      </c>
      <c r="X2542" t="str">
        <f t="shared" si="368"/>
        <v>Sell</v>
      </c>
      <c r="Y2542" t="str">
        <f t="shared" si="363"/>
        <v/>
      </c>
    </row>
    <row r="2543" spans="1:25" x14ac:dyDescent="0.3">
      <c r="A2543" s="2">
        <v>44726</v>
      </c>
      <c r="B2543">
        <v>15674.25</v>
      </c>
      <c r="C2543">
        <v>15858</v>
      </c>
      <c r="D2543">
        <v>15659.4501953125</v>
      </c>
      <c r="E2543">
        <v>15732.099609375</v>
      </c>
      <c r="F2543">
        <v>1311.25</v>
      </c>
      <c r="G2543">
        <v>1326</v>
      </c>
      <c r="H2543">
        <v>1305</v>
      </c>
      <c r="I2543">
        <v>1312</v>
      </c>
      <c r="J2543">
        <v>8.3656315294192707E-2</v>
      </c>
      <c r="K2543">
        <v>8.3617101778282202E-2</v>
      </c>
      <c r="L2543">
        <v>8.3336259174069699E-2</v>
      </c>
      <c r="M2543" s="19">
        <v>8.3396370006337803E-2</v>
      </c>
      <c r="N2543">
        <v>8.3070497702680698E-2</v>
      </c>
      <c r="O2543">
        <v>1.28226856282865E-3</v>
      </c>
      <c r="P2543">
        <v>8.4352766265509402E-2</v>
      </c>
      <c r="Q2543">
        <v>8.1788229139851995E-2</v>
      </c>
      <c r="R2543" s="6">
        <f t="shared" si="369"/>
        <v>0</v>
      </c>
      <c r="S2543" t="str">
        <f t="shared" si="370"/>
        <v>Upper</v>
      </c>
      <c r="T2543" t="str">
        <f t="shared" si="365"/>
        <v>Above</v>
      </c>
      <c r="U2543" t="str">
        <f t="shared" si="366"/>
        <v>Above</v>
      </c>
      <c r="V2543" t="str">
        <f t="shared" si="367"/>
        <v>Below</v>
      </c>
      <c r="W2543" t="str">
        <f t="shared" si="364"/>
        <v>Below</v>
      </c>
      <c r="X2543" t="str">
        <f t="shared" si="368"/>
        <v>Sell</v>
      </c>
      <c r="Y2543" t="str">
        <f t="shared" si="363"/>
        <v/>
      </c>
    </row>
    <row r="2544" spans="1:25" x14ac:dyDescent="0.3">
      <c r="A2544" s="2">
        <v>44727</v>
      </c>
      <c r="B2544">
        <v>15729.25</v>
      </c>
      <c r="C2544">
        <v>15783.650390625</v>
      </c>
      <c r="D2544">
        <v>15678.900390625</v>
      </c>
      <c r="E2544">
        <v>15692.150390625</v>
      </c>
      <c r="F2544">
        <v>1301.65002441406</v>
      </c>
      <c r="G2544">
        <v>1315.80004882812</v>
      </c>
      <c r="H2544">
        <v>1298.40002441406</v>
      </c>
      <c r="I2544">
        <v>1307.44995117187</v>
      </c>
      <c r="J2544">
        <v>8.2753470407938207E-2</v>
      </c>
      <c r="K2544">
        <v>8.3364748728194604E-2</v>
      </c>
      <c r="L2544">
        <v>8.2811931453459803E-2</v>
      </c>
      <c r="M2544" s="19">
        <v>8.3318724242726294E-2</v>
      </c>
      <c r="N2544">
        <v>8.3191249896616706E-2</v>
      </c>
      <c r="O2544">
        <v>1.17685884022162E-3</v>
      </c>
      <c r="P2544">
        <v>8.4368108736838393E-2</v>
      </c>
      <c r="Q2544">
        <v>8.2014391056395103E-2</v>
      </c>
      <c r="R2544" s="6">
        <f t="shared" si="369"/>
        <v>0</v>
      </c>
      <c r="S2544" t="str">
        <f t="shared" si="370"/>
        <v>Upper</v>
      </c>
      <c r="T2544" t="str">
        <f t="shared" si="365"/>
        <v>Above</v>
      </c>
      <c r="U2544" t="str">
        <f t="shared" si="366"/>
        <v>Above</v>
      </c>
      <c r="V2544" t="str">
        <f t="shared" si="367"/>
        <v>Below</v>
      </c>
      <c r="W2544" t="str">
        <f t="shared" si="364"/>
        <v>Below</v>
      </c>
      <c r="X2544" t="str">
        <f t="shared" si="368"/>
        <v>Sell</v>
      </c>
      <c r="Y2544" t="str">
        <f t="shared" si="363"/>
        <v/>
      </c>
    </row>
    <row r="2545" spans="1:25" x14ac:dyDescent="0.3">
      <c r="A2545" s="2">
        <v>44728</v>
      </c>
      <c r="B2545">
        <v>15832.25</v>
      </c>
      <c r="C2545">
        <v>15863.150390625</v>
      </c>
      <c r="D2545">
        <v>15335.099609375</v>
      </c>
      <c r="E2545">
        <v>15360.599609375</v>
      </c>
      <c r="F2545">
        <v>1310</v>
      </c>
      <c r="G2545">
        <v>1320.55004882812</v>
      </c>
      <c r="H2545">
        <v>1278</v>
      </c>
      <c r="I2545">
        <v>1281.30004882812</v>
      </c>
      <c r="J2545">
        <v>8.2742503434445502E-2</v>
      </c>
      <c r="K2545">
        <v>8.3246392822989304E-2</v>
      </c>
      <c r="L2545">
        <v>8.3338226197024703E-2</v>
      </c>
      <c r="M2545" s="19">
        <v>8.3414715662929698E-2</v>
      </c>
      <c r="N2545">
        <v>8.32914642905037E-2</v>
      </c>
      <c r="O2545">
        <v>1.1000643265323101E-3</v>
      </c>
      <c r="P2545">
        <v>8.4391528617035999E-2</v>
      </c>
      <c r="Q2545">
        <v>8.2191399963971401E-2</v>
      </c>
      <c r="R2545" s="6">
        <f t="shared" si="369"/>
        <v>0</v>
      </c>
      <c r="S2545" t="str">
        <f t="shared" si="370"/>
        <v>Upper</v>
      </c>
      <c r="T2545" t="str">
        <f t="shared" si="365"/>
        <v>Above</v>
      </c>
      <c r="U2545" t="str">
        <f t="shared" si="366"/>
        <v>Above</v>
      </c>
      <c r="V2545" t="str">
        <f t="shared" si="367"/>
        <v>Below</v>
      </c>
      <c r="W2545" t="str">
        <f t="shared" si="364"/>
        <v>Below</v>
      </c>
      <c r="X2545" t="str">
        <f t="shared" si="368"/>
        <v>Sell</v>
      </c>
      <c r="Y2545" t="str">
        <f t="shared" si="363"/>
        <v/>
      </c>
    </row>
    <row r="2546" spans="1:25" x14ac:dyDescent="0.3">
      <c r="A2546" s="2">
        <v>44729</v>
      </c>
      <c r="B2546">
        <v>15272.650390625</v>
      </c>
      <c r="C2546">
        <v>15400.400390625</v>
      </c>
      <c r="D2546">
        <v>15183.400390625</v>
      </c>
      <c r="E2546">
        <v>15293.5</v>
      </c>
      <c r="F2546">
        <v>1275</v>
      </c>
      <c r="G2546">
        <v>1299</v>
      </c>
      <c r="H2546">
        <v>1271.59997558593</v>
      </c>
      <c r="I2546">
        <v>1289.75</v>
      </c>
      <c r="J2546">
        <v>8.3482563103955298E-2</v>
      </c>
      <c r="K2546">
        <v>8.4348456342132894E-2</v>
      </c>
      <c r="L2546">
        <v>8.3749354088764397E-2</v>
      </c>
      <c r="M2546" s="19">
        <v>8.4333213456697295E-2</v>
      </c>
      <c r="N2546">
        <v>8.3447699111339799E-2</v>
      </c>
      <c r="O2546">
        <v>1.00658554214937E-3</v>
      </c>
      <c r="P2546">
        <v>8.4454284653489198E-2</v>
      </c>
      <c r="Q2546">
        <v>8.24411135691904E-2</v>
      </c>
      <c r="R2546" s="6">
        <f t="shared" si="369"/>
        <v>0</v>
      </c>
      <c r="S2546" t="str">
        <f t="shared" si="370"/>
        <v>Upper</v>
      </c>
      <c r="T2546" t="str">
        <f t="shared" si="365"/>
        <v>Above</v>
      </c>
      <c r="U2546" t="str">
        <f t="shared" si="366"/>
        <v>Above</v>
      </c>
      <c r="V2546" t="str">
        <f t="shared" si="367"/>
        <v>Below</v>
      </c>
      <c r="W2546" t="str">
        <f t="shared" si="364"/>
        <v>Below</v>
      </c>
      <c r="X2546" t="str">
        <f t="shared" si="368"/>
        <v>Sell</v>
      </c>
      <c r="Y2546" t="str">
        <f t="shared" si="363"/>
        <v/>
      </c>
    </row>
    <row r="2547" spans="1:25" x14ac:dyDescent="0.3">
      <c r="A2547" s="2">
        <v>44732</v>
      </c>
      <c r="B2547">
        <v>15334.5</v>
      </c>
      <c r="C2547">
        <v>15382.5</v>
      </c>
      <c r="D2547">
        <v>15191.099609375</v>
      </c>
      <c r="E2547">
        <v>15350.150390625</v>
      </c>
      <c r="F2547">
        <v>1304.69995117187</v>
      </c>
      <c r="G2547">
        <v>1325</v>
      </c>
      <c r="H2547">
        <v>1294.15002441406</v>
      </c>
      <c r="I2547">
        <v>1322.15002441406</v>
      </c>
      <c r="J2547">
        <v>8.5082653570176706E-2</v>
      </c>
      <c r="K2547">
        <v>8.6136843816024697E-2</v>
      </c>
      <c r="L2547">
        <v>8.5191332931250904E-2</v>
      </c>
      <c r="M2547" s="19">
        <v>8.6132708199494604E-2</v>
      </c>
      <c r="N2547">
        <v>8.3733291935596699E-2</v>
      </c>
      <c r="O2547">
        <v>9.0807135220282895E-4</v>
      </c>
      <c r="P2547">
        <v>8.4641363287799504E-2</v>
      </c>
      <c r="Q2547">
        <v>8.2825220583393797E-2</v>
      </c>
      <c r="R2547" s="6" t="str">
        <f t="shared" si="369"/>
        <v>Upper</v>
      </c>
      <c r="S2547" t="str">
        <f t="shared" si="370"/>
        <v>Upper</v>
      </c>
      <c r="T2547" t="str">
        <f t="shared" si="365"/>
        <v>Above</v>
      </c>
      <c r="U2547" t="str">
        <f t="shared" si="366"/>
        <v>Above</v>
      </c>
      <c r="V2547" t="str">
        <f t="shared" si="367"/>
        <v>Above</v>
      </c>
      <c r="W2547" t="str">
        <f t="shared" si="364"/>
        <v>Above</v>
      </c>
      <c r="X2547" t="str">
        <f t="shared" si="368"/>
        <v>Sell</v>
      </c>
      <c r="Y2547" t="str">
        <f t="shared" ref="Y2547:Y2610" si="371">+IF(X2547&lt;&gt;X2546,X2547,"")</f>
        <v/>
      </c>
    </row>
    <row r="2548" spans="1:25" x14ac:dyDescent="0.3">
      <c r="A2548" s="2">
        <v>44733</v>
      </c>
      <c r="B2548">
        <v>15455.9501953125</v>
      </c>
      <c r="C2548">
        <v>15707.25</v>
      </c>
      <c r="D2548">
        <v>15419.849609375</v>
      </c>
      <c r="E2548">
        <v>15638.7998046875</v>
      </c>
      <c r="F2548">
        <v>1336.90002441406</v>
      </c>
      <c r="G2548">
        <v>1354</v>
      </c>
      <c r="H2548">
        <v>1324.05004882812</v>
      </c>
      <c r="I2548">
        <v>1336.55004882812</v>
      </c>
      <c r="J2548">
        <v>8.6497433513956196E-2</v>
      </c>
      <c r="K2548">
        <v>8.6202231453628098E-2</v>
      </c>
      <c r="L2548">
        <v>8.5866599374816499E-2</v>
      </c>
      <c r="M2548" s="19">
        <v>8.5463722633466604E-2</v>
      </c>
      <c r="N2548">
        <v>8.3916748919879505E-2</v>
      </c>
      <c r="O2548">
        <v>8.6541582923433302E-4</v>
      </c>
      <c r="P2548">
        <v>8.4782164749113806E-2</v>
      </c>
      <c r="Q2548">
        <v>8.3051333090645205E-2</v>
      </c>
      <c r="R2548" s="6" t="str">
        <f t="shared" si="369"/>
        <v>Upper</v>
      </c>
      <c r="S2548" t="str">
        <f t="shared" si="370"/>
        <v>Upper</v>
      </c>
      <c r="T2548" t="str">
        <f t="shared" si="365"/>
        <v>Above</v>
      </c>
      <c r="U2548" t="str">
        <f t="shared" si="366"/>
        <v>Above</v>
      </c>
      <c r="V2548" t="str">
        <f t="shared" si="367"/>
        <v>Above</v>
      </c>
      <c r="W2548" t="str">
        <f t="shared" si="364"/>
        <v>Above</v>
      </c>
      <c r="X2548" t="str">
        <f t="shared" si="368"/>
        <v>Sell</v>
      </c>
      <c r="Y2548" t="str">
        <f t="shared" si="371"/>
        <v/>
      </c>
    </row>
    <row r="2549" spans="1:25" x14ac:dyDescent="0.3">
      <c r="A2549" s="2">
        <v>44734</v>
      </c>
      <c r="B2549">
        <v>15545.650390625</v>
      </c>
      <c r="C2549">
        <v>15565.400390625</v>
      </c>
      <c r="D2549">
        <v>15385.9501953125</v>
      </c>
      <c r="E2549">
        <v>15413.2998046875</v>
      </c>
      <c r="F2549">
        <v>1332.25</v>
      </c>
      <c r="G2549">
        <v>1336.94995117187</v>
      </c>
      <c r="H2549">
        <v>1323.19995117187</v>
      </c>
      <c r="I2549">
        <v>1330.25</v>
      </c>
      <c r="J2549">
        <v>8.5699212739495906E-2</v>
      </c>
      <c r="K2549">
        <v>8.5892422785161099E-2</v>
      </c>
      <c r="L2549">
        <v>8.6000535187940597E-2</v>
      </c>
      <c r="M2549" s="19">
        <v>8.6305334798940495E-2</v>
      </c>
      <c r="N2549">
        <v>8.4086200583441198E-2</v>
      </c>
      <c r="O2549">
        <v>9.830167526484971E-4</v>
      </c>
      <c r="P2549">
        <v>8.50692173360897E-2</v>
      </c>
      <c r="Q2549">
        <v>8.3103183830792696E-2</v>
      </c>
      <c r="R2549" s="6" t="str">
        <f t="shared" si="369"/>
        <v>Upper</v>
      </c>
      <c r="S2549" t="str">
        <f t="shared" si="370"/>
        <v>Upper</v>
      </c>
      <c r="T2549" t="str">
        <f t="shared" si="365"/>
        <v>Above</v>
      </c>
      <c r="U2549" t="str">
        <f t="shared" si="366"/>
        <v>Above</v>
      </c>
      <c r="V2549" t="str">
        <f t="shared" si="367"/>
        <v>Above</v>
      </c>
      <c r="W2549" t="str">
        <f t="shared" si="364"/>
        <v>Above</v>
      </c>
      <c r="X2549" t="str">
        <f t="shared" si="368"/>
        <v>Sell</v>
      </c>
      <c r="Y2549" t="str">
        <f t="shared" si="371"/>
        <v/>
      </c>
    </row>
    <row r="2550" spans="1:25" x14ac:dyDescent="0.3">
      <c r="A2550" s="2">
        <v>44735</v>
      </c>
      <c r="B2550">
        <v>15451.5498046875</v>
      </c>
      <c r="C2550">
        <v>15628.4501953125</v>
      </c>
      <c r="D2550">
        <v>15367.5</v>
      </c>
      <c r="E2550">
        <v>15556.650390625</v>
      </c>
      <c r="F2550">
        <v>1330.5</v>
      </c>
      <c r="G2550">
        <v>1348</v>
      </c>
      <c r="H2550">
        <v>1318.5</v>
      </c>
      <c r="I2550">
        <v>1335.15002441406</v>
      </c>
      <c r="J2550">
        <v>8.6107867289556203E-2</v>
      </c>
      <c r="K2550">
        <v>8.6252954269535304E-2</v>
      </c>
      <c r="L2550">
        <v>8.5797950219619307E-2</v>
      </c>
      <c r="M2550" s="19">
        <v>8.5825032438774304E-2</v>
      </c>
      <c r="N2550">
        <v>8.4151455791752705E-2</v>
      </c>
      <c r="O2550">
        <v>1.0540740124906701E-3</v>
      </c>
      <c r="P2550">
        <v>8.5205529804243396E-2</v>
      </c>
      <c r="Q2550">
        <v>8.3097381779262097E-2</v>
      </c>
      <c r="R2550" s="6" t="str">
        <f t="shared" si="369"/>
        <v>Upper</v>
      </c>
      <c r="S2550" t="str">
        <f t="shared" si="370"/>
        <v>Upper</v>
      </c>
      <c r="T2550" t="str">
        <f t="shared" si="365"/>
        <v>Above</v>
      </c>
      <c r="U2550" t="str">
        <f t="shared" si="366"/>
        <v>Above</v>
      </c>
      <c r="V2550" t="str">
        <f t="shared" si="367"/>
        <v>Above</v>
      </c>
      <c r="W2550" t="str">
        <f t="shared" si="364"/>
        <v>Above</v>
      </c>
      <c r="X2550" t="str">
        <f t="shared" si="368"/>
        <v>Sell</v>
      </c>
      <c r="Y2550" t="str">
        <f t="shared" si="371"/>
        <v/>
      </c>
    </row>
    <row r="2551" spans="1:25" x14ac:dyDescent="0.3">
      <c r="A2551" s="2">
        <v>44736</v>
      </c>
      <c r="B2551">
        <v>15657.400390625</v>
      </c>
      <c r="C2551">
        <v>15749.25</v>
      </c>
      <c r="D2551">
        <v>15619.4501953125</v>
      </c>
      <c r="E2551">
        <v>15699.25</v>
      </c>
      <c r="F2551">
        <v>1338.55004882812</v>
      </c>
      <c r="G2551">
        <v>1361.65002441406</v>
      </c>
      <c r="H2551">
        <v>1338.55004882812</v>
      </c>
      <c r="I2551">
        <v>1353.80004882812</v>
      </c>
      <c r="J2551">
        <v>8.54899290708305E-2</v>
      </c>
      <c r="K2551">
        <v>8.64580868558225E-2</v>
      </c>
      <c r="L2551">
        <v>8.5697641856166698E-2</v>
      </c>
      <c r="M2551" s="19">
        <v>8.6233421904111596E-2</v>
      </c>
      <c r="N2551">
        <v>8.4206730957903098E-2</v>
      </c>
      <c r="O2551">
        <v>1.13393504145424E-3</v>
      </c>
      <c r="P2551">
        <v>8.5340665999357398E-2</v>
      </c>
      <c r="Q2551">
        <v>8.3072795916448894E-2</v>
      </c>
      <c r="R2551" s="6" t="str">
        <f t="shared" si="369"/>
        <v>Upper</v>
      </c>
      <c r="S2551" t="str">
        <f t="shared" si="370"/>
        <v>Upper</v>
      </c>
      <c r="T2551" t="str">
        <f t="shared" si="365"/>
        <v>Above</v>
      </c>
      <c r="U2551" t="str">
        <f t="shared" si="366"/>
        <v>Above</v>
      </c>
      <c r="V2551" t="str">
        <f t="shared" si="367"/>
        <v>Above</v>
      </c>
      <c r="W2551" t="str">
        <f t="shared" si="364"/>
        <v>Above</v>
      </c>
      <c r="X2551" t="str">
        <f t="shared" si="368"/>
        <v>Sell</v>
      </c>
      <c r="Y2551" t="str">
        <f t="shared" si="371"/>
        <v/>
      </c>
    </row>
    <row r="2552" spans="1:25" x14ac:dyDescent="0.3">
      <c r="A2552" s="2">
        <v>44739</v>
      </c>
      <c r="B2552">
        <v>15926.2001953125</v>
      </c>
      <c r="C2552">
        <v>15927.4501953125</v>
      </c>
      <c r="D2552">
        <v>15815.5</v>
      </c>
      <c r="E2552">
        <v>15832.0498046875</v>
      </c>
      <c r="F2552">
        <v>1370</v>
      </c>
      <c r="G2552">
        <v>1376</v>
      </c>
      <c r="H2552">
        <v>1352</v>
      </c>
      <c r="I2552">
        <v>1356.25</v>
      </c>
      <c r="J2552">
        <v>8.6021774384276994E-2</v>
      </c>
      <c r="K2552">
        <v>8.6391731452719306E-2</v>
      </c>
      <c r="L2552">
        <v>8.5485757642818697E-2</v>
      </c>
      <c r="M2552" s="19">
        <v>8.5664839154210207E-2</v>
      </c>
      <c r="N2552">
        <v>8.4283993778299496E-2</v>
      </c>
      <c r="O2552">
        <v>1.17941686571565E-3</v>
      </c>
      <c r="P2552">
        <v>8.5463410644015206E-2</v>
      </c>
      <c r="Q2552">
        <v>8.3104576912583897E-2</v>
      </c>
      <c r="R2552" s="6" t="str">
        <f t="shared" si="369"/>
        <v>Upper</v>
      </c>
      <c r="S2552" t="str">
        <f t="shared" si="370"/>
        <v>Upper</v>
      </c>
      <c r="T2552" t="str">
        <f t="shared" si="365"/>
        <v>Above</v>
      </c>
      <c r="U2552" t="str">
        <f t="shared" si="366"/>
        <v>Above</v>
      </c>
      <c r="V2552" t="str">
        <f t="shared" si="367"/>
        <v>Above</v>
      </c>
      <c r="W2552" t="str">
        <f t="shared" si="364"/>
        <v>Above</v>
      </c>
      <c r="X2552" t="str">
        <f t="shared" si="368"/>
        <v>Sell</v>
      </c>
      <c r="Y2552" t="str">
        <f t="shared" si="371"/>
        <v/>
      </c>
    </row>
    <row r="2553" spans="1:25" x14ac:dyDescent="0.3">
      <c r="A2553" s="2">
        <v>44740</v>
      </c>
      <c r="B2553">
        <v>15757.4501953125</v>
      </c>
      <c r="C2553">
        <v>15892.099609375</v>
      </c>
      <c r="D2553">
        <v>15710.150390625</v>
      </c>
      <c r="E2553">
        <v>15850.2001953125</v>
      </c>
      <c r="F2553">
        <v>1344</v>
      </c>
      <c r="G2553">
        <v>1351</v>
      </c>
      <c r="H2553">
        <v>1338.40002441406</v>
      </c>
      <c r="I2553">
        <v>1345.90002441406</v>
      </c>
      <c r="J2553">
        <v>8.5292987338764406E-2</v>
      </c>
      <c r="K2553">
        <v>8.5010793614899299E-2</v>
      </c>
      <c r="L2553">
        <v>8.5193329862249395E-2</v>
      </c>
      <c r="M2553" s="19">
        <v>8.4913755525440907E-2</v>
      </c>
      <c r="N2553">
        <v>8.43422001765948E-2</v>
      </c>
      <c r="O2553">
        <v>1.18038244529188E-3</v>
      </c>
      <c r="P2553">
        <v>8.5522582621886695E-2</v>
      </c>
      <c r="Q2553">
        <v>8.3161817731302906E-2</v>
      </c>
      <c r="R2553" s="6">
        <f t="shared" si="369"/>
        <v>0</v>
      </c>
      <c r="S2553" t="str">
        <f t="shared" si="370"/>
        <v>Upper</v>
      </c>
      <c r="T2553" t="str">
        <f t="shared" si="365"/>
        <v>Above</v>
      </c>
      <c r="U2553" t="str">
        <f t="shared" si="366"/>
        <v>Above</v>
      </c>
      <c r="V2553" t="str">
        <f t="shared" si="367"/>
        <v>Below</v>
      </c>
      <c r="W2553" t="str">
        <f t="shared" si="364"/>
        <v>Below</v>
      </c>
      <c r="X2553" t="str">
        <f t="shared" si="368"/>
        <v>Sell</v>
      </c>
      <c r="Y2553" t="str">
        <f t="shared" si="371"/>
        <v/>
      </c>
    </row>
    <row r="2554" spans="1:25" x14ac:dyDescent="0.3">
      <c r="A2554" s="2">
        <v>44741</v>
      </c>
      <c r="B2554">
        <v>15701.7001953125</v>
      </c>
      <c r="C2554">
        <v>15861.599609375</v>
      </c>
      <c r="D2554">
        <v>15687.7998046875</v>
      </c>
      <c r="E2554">
        <v>15799.099609375</v>
      </c>
      <c r="F2554">
        <v>1331.25</v>
      </c>
      <c r="G2554">
        <v>1350.75</v>
      </c>
      <c r="H2554">
        <v>1331.25</v>
      </c>
      <c r="I2554">
        <v>1343.94995117187</v>
      </c>
      <c r="J2554">
        <v>8.4783812163056305E-2</v>
      </c>
      <c r="K2554">
        <v>8.5158498087521906E-2</v>
      </c>
      <c r="L2554">
        <v>8.4858936025064696E-2</v>
      </c>
      <c r="M2554" s="19">
        <v>8.5064971067996195E-2</v>
      </c>
      <c r="N2554">
        <v>8.43744504833773E-2</v>
      </c>
      <c r="O2554">
        <v>1.19137912973026E-3</v>
      </c>
      <c r="P2554">
        <v>8.5565829613107602E-2</v>
      </c>
      <c r="Q2554">
        <v>8.3183071353646998E-2</v>
      </c>
      <c r="R2554" s="6">
        <f t="shared" si="369"/>
        <v>0</v>
      </c>
      <c r="S2554" t="str">
        <f t="shared" si="370"/>
        <v>Upper</v>
      </c>
      <c r="T2554" t="str">
        <f t="shared" si="365"/>
        <v>Above</v>
      </c>
      <c r="U2554" t="str">
        <f t="shared" si="366"/>
        <v>Above</v>
      </c>
      <c r="V2554" t="str">
        <f t="shared" si="367"/>
        <v>Below</v>
      </c>
      <c r="W2554" t="str">
        <f t="shared" si="364"/>
        <v>Below</v>
      </c>
      <c r="X2554" t="str">
        <f t="shared" si="368"/>
        <v>Sell</v>
      </c>
      <c r="Y2554" t="str">
        <f t="shared" si="371"/>
        <v/>
      </c>
    </row>
    <row r="2555" spans="1:25" x14ac:dyDescent="0.3">
      <c r="A2555" s="2">
        <v>44742</v>
      </c>
      <c r="B2555">
        <v>15774.5</v>
      </c>
      <c r="C2555">
        <v>15890</v>
      </c>
      <c r="D2555">
        <v>15728.849609375</v>
      </c>
      <c r="E2555">
        <v>15780.25</v>
      </c>
      <c r="F2555">
        <v>1336</v>
      </c>
      <c r="G2555">
        <v>1354</v>
      </c>
      <c r="H2555">
        <v>1336</v>
      </c>
      <c r="I2555">
        <v>1348</v>
      </c>
      <c r="J2555">
        <v>8.4693651145836601E-2</v>
      </c>
      <c r="K2555">
        <v>8.5210824417872796E-2</v>
      </c>
      <c r="L2555">
        <v>8.4939460493263994E-2</v>
      </c>
      <c r="M2555" s="19">
        <v>8.5423234739626999E-2</v>
      </c>
      <c r="N2555">
        <v>8.4480649580275805E-2</v>
      </c>
      <c r="O2555">
        <v>1.18514120371499E-3</v>
      </c>
      <c r="P2555">
        <v>8.5665790783990794E-2</v>
      </c>
      <c r="Q2555">
        <v>8.3295508376560801E-2</v>
      </c>
      <c r="R2555" s="6">
        <f t="shared" si="369"/>
        <v>0</v>
      </c>
      <c r="S2555" t="str">
        <f t="shared" si="370"/>
        <v>Upper</v>
      </c>
      <c r="T2555" t="str">
        <f t="shared" si="365"/>
        <v>Above</v>
      </c>
      <c r="U2555" t="str">
        <f t="shared" si="366"/>
        <v>Above</v>
      </c>
      <c r="V2555" t="str">
        <f t="shared" si="367"/>
        <v>Below</v>
      </c>
      <c r="W2555" t="str">
        <f t="shared" si="364"/>
        <v>Below</v>
      </c>
      <c r="X2555" t="str">
        <f t="shared" si="368"/>
        <v>Sell</v>
      </c>
      <c r="Y2555" t="str">
        <f t="shared" si="371"/>
        <v/>
      </c>
    </row>
    <row r="2556" spans="1:25" x14ac:dyDescent="0.3">
      <c r="A2556" s="2">
        <v>44743</v>
      </c>
      <c r="B2556">
        <v>15703.7001953125</v>
      </c>
      <c r="C2556">
        <v>15793.9501953125</v>
      </c>
      <c r="D2556">
        <v>15511.0498046875</v>
      </c>
      <c r="E2556">
        <v>15752.0498046875</v>
      </c>
      <c r="F2556">
        <v>1343.94995117187</v>
      </c>
      <c r="G2556">
        <v>1360</v>
      </c>
      <c r="H2556">
        <v>1330.05004882812</v>
      </c>
      <c r="I2556">
        <v>1353.75</v>
      </c>
      <c r="J2556">
        <v>8.5581737708736894E-2</v>
      </c>
      <c r="K2556">
        <v>8.6108920389253496E-2</v>
      </c>
      <c r="L2556">
        <v>8.5748551231276296E-2</v>
      </c>
      <c r="M2556" s="19">
        <v>8.5941196021177502E-2</v>
      </c>
      <c r="N2556">
        <v>8.4616243465362298E-2</v>
      </c>
      <c r="O2556">
        <v>1.18956616882763E-3</v>
      </c>
      <c r="P2556">
        <v>8.5805809634190003E-2</v>
      </c>
      <c r="Q2556">
        <v>8.3426677296534704E-2</v>
      </c>
      <c r="R2556" s="6" t="str">
        <f t="shared" si="369"/>
        <v>Upper</v>
      </c>
      <c r="S2556" t="str">
        <f t="shared" si="370"/>
        <v>Upper</v>
      </c>
      <c r="T2556" t="str">
        <f t="shared" si="365"/>
        <v>Above</v>
      </c>
      <c r="U2556" t="str">
        <f t="shared" si="366"/>
        <v>Above</v>
      </c>
      <c r="V2556" t="str">
        <f t="shared" si="367"/>
        <v>Above</v>
      </c>
      <c r="W2556" t="str">
        <f t="shared" si="364"/>
        <v>Above</v>
      </c>
      <c r="X2556" t="str">
        <f t="shared" si="368"/>
        <v>Sell</v>
      </c>
      <c r="Y2556" t="str">
        <f t="shared" si="371"/>
        <v/>
      </c>
    </row>
    <row r="2557" spans="1:25" x14ac:dyDescent="0.3">
      <c r="A2557" s="2">
        <v>44746</v>
      </c>
      <c r="B2557">
        <v>15710.5</v>
      </c>
      <c r="C2557">
        <v>15852.349609375</v>
      </c>
      <c r="D2557">
        <v>15661.7998046875</v>
      </c>
      <c r="E2557">
        <v>15835.349609375</v>
      </c>
      <c r="F2557">
        <v>1353.69995117187</v>
      </c>
      <c r="G2557">
        <v>1360.19995117187</v>
      </c>
      <c r="H2557">
        <v>1342.25</v>
      </c>
      <c r="I2557">
        <v>1355.65002441406</v>
      </c>
      <c r="J2557">
        <v>8.6165300351476695E-2</v>
      </c>
      <c r="K2557">
        <v>8.5804311959374102E-2</v>
      </c>
      <c r="L2557">
        <v>8.5702155354984794E-2</v>
      </c>
      <c r="M2557" s="19">
        <v>8.5609099758143403E-2</v>
      </c>
      <c r="N2557">
        <v>8.4737110877932995E-2</v>
      </c>
      <c r="O2557">
        <v>1.15964362447304E-3</v>
      </c>
      <c r="P2557">
        <v>8.5896754502406095E-2</v>
      </c>
      <c r="Q2557">
        <v>8.3577467253460005E-2</v>
      </c>
      <c r="R2557" s="6">
        <f t="shared" si="369"/>
        <v>0</v>
      </c>
      <c r="S2557" t="str">
        <f t="shared" si="370"/>
        <v>Upper</v>
      </c>
      <c r="T2557" t="str">
        <f t="shared" si="365"/>
        <v>Above</v>
      </c>
      <c r="U2557" t="str">
        <f t="shared" si="366"/>
        <v>Above</v>
      </c>
      <c r="V2557" t="str">
        <f t="shared" si="367"/>
        <v>Below</v>
      </c>
      <c r="W2557" t="str">
        <f t="shared" si="364"/>
        <v>Below</v>
      </c>
      <c r="X2557" t="str">
        <f t="shared" si="368"/>
        <v>Sell</v>
      </c>
      <c r="Y2557" t="str">
        <f t="shared" si="371"/>
        <v/>
      </c>
    </row>
    <row r="2558" spans="1:25" x14ac:dyDescent="0.3">
      <c r="A2558" s="2">
        <v>44747</v>
      </c>
      <c r="B2558">
        <v>15909.150390625</v>
      </c>
      <c r="C2558">
        <v>16025.75</v>
      </c>
      <c r="D2558">
        <v>15785.4501953125</v>
      </c>
      <c r="E2558">
        <v>15810.849609375</v>
      </c>
      <c r="F2558">
        <v>1364</v>
      </c>
      <c r="G2558">
        <v>1379.34997558593</v>
      </c>
      <c r="H2558">
        <v>1348.30004882812</v>
      </c>
      <c r="I2558">
        <v>1352.59997558593</v>
      </c>
      <c r="J2558">
        <v>8.5736822300943399E-2</v>
      </c>
      <c r="K2558">
        <v>8.6070853194760696E-2</v>
      </c>
      <c r="L2558">
        <v>8.5414101729483993E-2</v>
      </c>
      <c r="M2558" s="19">
        <v>8.5548848354355098E-2</v>
      </c>
      <c r="N2558">
        <v>8.4864422456551902E-2</v>
      </c>
      <c r="O2558">
        <v>1.09729275901043E-3</v>
      </c>
      <c r="P2558">
        <v>8.5961715215562298E-2</v>
      </c>
      <c r="Q2558">
        <v>8.3767129697541395E-2</v>
      </c>
      <c r="R2558" s="6" t="str">
        <f t="shared" si="369"/>
        <v>Upper</v>
      </c>
      <c r="S2558" t="str">
        <f t="shared" si="370"/>
        <v>Upper</v>
      </c>
      <c r="T2558" t="str">
        <f t="shared" si="365"/>
        <v>Above</v>
      </c>
      <c r="U2558" t="str">
        <f t="shared" si="366"/>
        <v>Above</v>
      </c>
      <c r="V2558" t="str">
        <f t="shared" si="367"/>
        <v>Below</v>
      </c>
      <c r="W2558" t="str">
        <f t="shared" si="364"/>
        <v>Below</v>
      </c>
      <c r="X2558" t="str">
        <f t="shared" si="368"/>
        <v>Sell</v>
      </c>
      <c r="Y2558" t="str">
        <f t="shared" si="371"/>
        <v/>
      </c>
    </row>
    <row r="2559" spans="1:25" x14ac:dyDescent="0.3">
      <c r="A2559" s="2">
        <v>44748</v>
      </c>
      <c r="B2559">
        <v>15818.2001953125</v>
      </c>
      <c r="C2559">
        <v>16011.349609375</v>
      </c>
      <c r="D2559">
        <v>15800.900390625</v>
      </c>
      <c r="E2559">
        <v>15989.7998046875</v>
      </c>
      <c r="F2559">
        <v>1348</v>
      </c>
      <c r="G2559">
        <v>1373.40002441406</v>
      </c>
      <c r="H2559">
        <v>1347.09997558593</v>
      </c>
      <c r="I2559">
        <v>1371.25</v>
      </c>
      <c r="J2559">
        <v>8.5218291800318702E-2</v>
      </c>
      <c r="K2559">
        <v>8.5776655804823895E-2</v>
      </c>
      <c r="L2559">
        <v>8.5254633741327704E-2</v>
      </c>
      <c r="M2559" s="19">
        <v>8.5757796642207507E-2</v>
      </c>
      <c r="N2559">
        <v>8.4972258717660107E-2</v>
      </c>
      <c r="O2559">
        <v>1.0722937782477199E-3</v>
      </c>
      <c r="P2559">
        <v>8.6044552495907894E-2</v>
      </c>
      <c r="Q2559">
        <v>8.3899964939412403E-2</v>
      </c>
      <c r="R2559" s="6">
        <f t="shared" si="369"/>
        <v>0</v>
      </c>
      <c r="S2559" t="str">
        <f t="shared" si="370"/>
        <v>Upper</v>
      </c>
      <c r="T2559" t="str">
        <f t="shared" si="365"/>
        <v>Above</v>
      </c>
      <c r="U2559" t="str">
        <f t="shared" si="366"/>
        <v>Above</v>
      </c>
      <c r="V2559" t="str">
        <f t="shared" si="367"/>
        <v>Below</v>
      </c>
      <c r="W2559" t="str">
        <f t="shared" si="364"/>
        <v>Below</v>
      </c>
      <c r="X2559" t="str">
        <f t="shared" si="368"/>
        <v>Sell</v>
      </c>
      <c r="Y2559" t="str">
        <f t="shared" si="371"/>
        <v/>
      </c>
    </row>
    <row r="2560" spans="1:25" x14ac:dyDescent="0.3">
      <c r="A2560" s="2">
        <v>44749</v>
      </c>
      <c r="B2560">
        <v>16113.75</v>
      </c>
      <c r="C2560">
        <v>16150.5</v>
      </c>
      <c r="D2560">
        <v>16045.9501953125</v>
      </c>
      <c r="E2560">
        <v>16132.900390625</v>
      </c>
      <c r="F2560">
        <v>1380</v>
      </c>
      <c r="G2560">
        <v>1398</v>
      </c>
      <c r="H2560">
        <v>1374.44995117187</v>
      </c>
      <c r="I2560">
        <v>1395.80004882812</v>
      </c>
      <c r="J2560">
        <v>8.5641144984873102E-2</v>
      </c>
      <c r="K2560">
        <v>8.6560787591715399E-2</v>
      </c>
      <c r="L2560">
        <v>8.5657124348634206E-2</v>
      </c>
      <c r="M2560" s="19">
        <v>8.6518853710845403E-2</v>
      </c>
      <c r="N2560">
        <v>8.51178044404724E-2</v>
      </c>
      <c r="O2560">
        <v>1.07491449641817E-3</v>
      </c>
      <c r="P2560">
        <v>8.6192718936890594E-2</v>
      </c>
      <c r="Q2560">
        <v>8.4042889944054205E-2</v>
      </c>
      <c r="R2560" s="6" t="str">
        <f t="shared" si="369"/>
        <v>Upper</v>
      </c>
      <c r="S2560" t="str">
        <f t="shared" si="370"/>
        <v>Upper</v>
      </c>
      <c r="T2560" t="str">
        <f t="shared" si="365"/>
        <v>Above</v>
      </c>
      <c r="U2560" t="str">
        <f t="shared" si="366"/>
        <v>Above</v>
      </c>
      <c r="V2560" t="str">
        <f t="shared" si="367"/>
        <v>Above</v>
      </c>
      <c r="W2560" t="str">
        <f t="shared" si="364"/>
        <v>Above</v>
      </c>
      <c r="X2560" t="str">
        <f t="shared" si="368"/>
        <v>Sell</v>
      </c>
      <c r="Y2560" t="str">
        <f t="shared" si="371"/>
        <v/>
      </c>
    </row>
    <row r="2561" spans="1:25" x14ac:dyDescent="0.3">
      <c r="A2561" s="2">
        <v>44750</v>
      </c>
      <c r="B2561">
        <v>16273.650390625</v>
      </c>
      <c r="C2561">
        <v>16275.5</v>
      </c>
      <c r="D2561">
        <v>16157.900390625</v>
      </c>
      <c r="E2561">
        <v>16220.599609375</v>
      </c>
      <c r="F2561">
        <v>1410</v>
      </c>
      <c r="G2561">
        <v>1410</v>
      </c>
      <c r="H2561">
        <v>1394.75</v>
      </c>
      <c r="I2561">
        <v>1397.09997558593</v>
      </c>
      <c r="J2561">
        <v>8.6643129608602099E-2</v>
      </c>
      <c r="K2561">
        <v>8.6633283155663404E-2</v>
      </c>
      <c r="L2561">
        <v>8.6320002369196999E-2</v>
      </c>
      <c r="M2561" s="19">
        <v>8.6131216430399796E-2</v>
      </c>
      <c r="N2561">
        <v>8.5254766847392097E-2</v>
      </c>
      <c r="O2561">
        <v>1.01635835343594E-3</v>
      </c>
      <c r="P2561">
        <v>8.6271125200827997E-2</v>
      </c>
      <c r="Q2561">
        <v>8.4238408493956099E-2</v>
      </c>
      <c r="R2561" s="6" t="str">
        <f t="shared" si="369"/>
        <v>Upper</v>
      </c>
      <c r="S2561" t="str">
        <f t="shared" si="370"/>
        <v>Upper</v>
      </c>
      <c r="T2561" t="str">
        <f t="shared" si="365"/>
        <v>Above</v>
      </c>
      <c r="U2561" t="str">
        <f t="shared" si="366"/>
        <v>Above</v>
      </c>
      <c r="V2561" t="str">
        <f t="shared" si="367"/>
        <v>Below</v>
      </c>
      <c r="W2561" t="str">
        <f t="shared" si="364"/>
        <v>Below</v>
      </c>
      <c r="X2561" t="str">
        <f t="shared" si="368"/>
        <v>Sell</v>
      </c>
      <c r="Y2561" t="str">
        <f t="shared" si="371"/>
        <v/>
      </c>
    </row>
    <row r="2562" spans="1:25" x14ac:dyDescent="0.3">
      <c r="A2562" s="2">
        <v>44753</v>
      </c>
      <c r="B2562">
        <v>16136.150390625</v>
      </c>
      <c r="C2562">
        <v>16248.5498046875</v>
      </c>
      <c r="D2562">
        <v>16115.5</v>
      </c>
      <c r="E2562">
        <v>16216</v>
      </c>
      <c r="F2562">
        <v>1394</v>
      </c>
      <c r="G2562">
        <v>1409.90002441406</v>
      </c>
      <c r="H2562">
        <v>1393.25</v>
      </c>
      <c r="I2562">
        <v>1406.15002441406</v>
      </c>
      <c r="J2562">
        <v>8.6389874056324104E-2</v>
      </c>
      <c r="K2562">
        <v>8.6770822095601594E-2</v>
      </c>
      <c r="L2562">
        <v>8.6454034935310703E-2</v>
      </c>
      <c r="M2562" s="19">
        <v>8.6713741022080806E-2</v>
      </c>
      <c r="N2562">
        <v>8.5385539788498097E-2</v>
      </c>
      <c r="O2562">
        <v>1.0279212392911899E-3</v>
      </c>
      <c r="P2562">
        <v>8.6413461027789296E-2</v>
      </c>
      <c r="Q2562">
        <v>8.4357618549206898E-2</v>
      </c>
      <c r="R2562" s="6" t="str">
        <f t="shared" si="369"/>
        <v>Upper</v>
      </c>
      <c r="S2562" t="str">
        <f t="shared" si="370"/>
        <v>Upper</v>
      </c>
      <c r="T2562" t="str">
        <f t="shared" si="365"/>
        <v>Above</v>
      </c>
      <c r="U2562" t="str">
        <f t="shared" si="366"/>
        <v>Above</v>
      </c>
      <c r="V2562" t="str">
        <f t="shared" si="367"/>
        <v>Above</v>
      </c>
      <c r="W2562" t="str">
        <f t="shared" si="364"/>
        <v>Above</v>
      </c>
      <c r="X2562" t="str">
        <f t="shared" si="368"/>
        <v>Sell</v>
      </c>
      <c r="Y2562" t="str">
        <f t="shared" si="371"/>
        <v/>
      </c>
    </row>
    <row r="2563" spans="1:25" x14ac:dyDescent="0.3">
      <c r="A2563" s="2">
        <v>44754</v>
      </c>
      <c r="B2563">
        <v>16126.2001953125</v>
      </c>
      <c r="C2563">
        <v>16158.75</v>
      </c>
      <c r="D2563">
        <v>16031.150390625</v>
      </c>
      <c r="E2563">
        <v>16058.2998046875</v>
      </c>
      <c r="F2563">
        <v>1405.25</v>
      </c>
      <c r="G2563">
        <v>1405.25</v>
      </c>
      <c r="H2563">
        <v>1389.40002441406</v>
      </c>
      <c r="I2563">
        <v>1391.80004882812</v>
      </c>
      <c r="J2563">
        <v>8.7140800869412005E-2</v>
      </c>
      <c r="K2563">
        <v>8.6965266496480204E-2</v>
      </c>
      <c r="L2563">
        <v>8.6668766155832494E-2</v>
      </c>
      <c r="M2563" s="19">
        <v>8.66716941242964E-2</v>
      </c>
      <c r="N2563">
        <v>8.5549305994396099E-2</v>
      </c>
      <c r="O2563">
        <v>9.5247126103575799E-4</v>
      </c>
      <c r="P2563">
        <v>8.6501777255431803E-2</v>
      </c>
      <c r="Q2563">
        <v>8.4596834733360299E-2</v>
      </c>
      <c r="R2563" s="6" t="str">
        <f t="shared" si="369"/>
        <v>Upper</v>
      </c>
      <c r="S2563" t="str">
        <f t="shared" si="370"/>
        <v>Upper</v>
      </c>
      <c r="T2563" t="str">
        <f t="shared" si="365"/>
        <v>Above</v>
      </c>
      <c r="U2563" t="str">
        <f t="shared" si="366"/>
        <v>Above</v>
      </c>
      <c r="V2563" t="str">
        <f t="shared" si="367"/>
        <v>Above</v>
      </c>
      <c r="W2563" t="str">
        <f t="shared" ref="W2563:W2626" si="372">IF(S2563=0,"",IF(S2563="Upper",IF(M2563&lt;=P2563,"Below","Above"),IF(M2563&gt;=Q2563,"Above","Below")))</f>
        <v>Above</v>
      </c>
      <c r="X2563" t="str">
        <f t="shared" si="368"/>
        <v>Sell</v>
      </c>
      <c r="Y2563" t="str">
        <f t="shared" si="371"/>
        <v/>
      </c>
    </row>
    <row r="2564" spans="1:25" x14ac:dyDescent="0.3">
      <c r="A2564" s="2">
        <v>44755</v>
      </c>
      <c r="B2564">
        <v>16128.2001953125</v>
      </c>
      <c r="C2564">
        <v>16140</v>
      </c>
      <c r="D2564">
        <v>15950.150390625</v>
      </c>
      <c r="E2564">
        <v>15966.650390625</v>
      </c>
      <c r="F2564">
        <v>1390</v>
      </c>
      <c r="G2564">
        <v>1394.19995117187</v>
      </c>
      <c r="H2564">
        <v>1354.25</v>
      </c>
      <c r="I2564">
        <v>1357.84997558593</v>
      </c>
      <c r="J2564">
        <v>8.6184446073777607E-2</v>
      </c>
      <c r="K2564">
        <v>8.6381657445593202E-2</v>
      </c>
      <c r="L2564">
        <v>8.4905155552388104E-2</v>
      </c>
      <c r="M2564" s="19">
        <v>8.5042882656415797E-2</v>
      </c>
      <c r="N2564">
        <v>8.5635513915080494E-2</v>
      </c>
      <c r="O2564">
        <v>8.06850996922969E-4</v>
      </c>
      <c r="P2564">
        <v>8.6442364912003494E-2</v>
      </c>
      <c r="Q2564">
        <v>8.4828662918157605E-2</v>
      </c>
      <c r="R2564" s="6">
        <f t="shared" si="369"/>
        <v>0</v>
      </c>
      <c r="S2564" t="str">
        <f t="shared" si="370"/>
        <v>Upper</v>
      </c>
      <c r="T2564" t="str">
        <f t="shared" si="365"/>
        <v>Above</v>
      </c>
      <c r="U2564" t="str">
        <f t="shared" si="366"/>
        <v>Above</v>
      </c>
      <c r="V2564" t="str">
        <f t="shared" si="367"/>
        <v>Below</v>
      </c>
      <c r="W2564" t="str">
        <f t="shared" si="372"/>
        <v>Below</v>
      </c>
      <c r="X2564" t="str">
        <f t="shared" si="368"/>
        <v>Sell</v>
      </c>
      <c r="Y2564" t="str">
        <f t="shared" si="371"/>
        <v/>
      </c>
    </row>
    <row r="2565" spans="1:25" x14ac:dyDescent="0.3">
      <c r="A2565" s="2">
        <v>44756</v>
      </c>
      <c r="B2565">
        <v>16018.849609375</v>
      </c>
      <c r="C2565">
        <v>16070.849609375</v>
      </c>
      <c r="D2565">
        <v>15858.2001953125</v>
      </c>
      <c r="E2565">
        <v>15938.650390625</v>
      </c>
      <c r="F2565">
        <v>1362</v>
      </c>
      <c r="G2565">
        <v>1372.65002441406</v>
      </c>
      <c r="H2565">
        <v>1349.25</v>
      </c>
      <c r="I2565">
        <v>1351.05004882812</v>
      </c>
      <c r="J2565">
        <v>8.5024832195371394E-2</v>
      </c>
      <c r="K2565">
        <v>8.5412411775250496E-2</v>
      </c>
      <c r="L2565">
        <v>8.5082164645570696E-2</v>
      </c>
      <c r="M2565" s="19">
        <v>8.4765649268698604E-2</v>
      </c>
      <c r="N2565">
        <v>8.5703060595369002E-2</v>
      </c>
      <c r="O2565">
        <v>6.5303464240282097E-4</v>
      </c>
      <c r="P2565">
        <v>8.6356095237771796E-2</v>
      </c>
      <c r="Q2565">
        <v>8.5050025952966193E-2</v>
      </c>
      <c r="R2565" s="6" t="str">
        <f t="shared" si="369"/>
        <v>Lower</v>
      </c>
      <c r="S2565" t="str">
        <f t="shared" si="370"/>
        <v>Lower</v>
      </c>
      <c r="T2565" t="str">
        <f t="shared" ref="T2565:T2628" si="373">IF(M2565&gt;=Q2565,"Above","Below")</f>
        <v>Below</v>
      </c>
      <c r="U2565" t="str">
        <f t="shared" ref="U2565:U2628" si="374">IF(M2565&gt;=O2565,"Above","Below")</f>
        <v>Above</v>
      </c>
      <c r="V2565" t="str">
        <f t="shared" ref="V2565:V2628" si="375">IF(M2565&gt;=P2565,"Above","Below")</f>
        <v>Below</v>
      </c>
      <c r="W2565" t="str">
        <f t="shared" si="372"/>
        <v>Below</v>
      </c>
      <c r="X2565" t="str">
        <f t="shared" ref="X2565:X2628" si="376">+IF(AND(S2565="Upper",V2565="Below"),"Sell",IF(AND(S2565="Lower",T2565="Above"),"Buy",X2564))</f>
        <v>Sell</v>
      </c>
      <c r="Y2565" t="str">
        <f t="shared" si="371"/>
        <v/>
      </c>
    </row>
    <row r="2566" spans="1:25" x14ac:dyDescent="0.3">
      <c r="A2566" s="2">
        <v>44757</v>
      </c>
      <c r="B2566">
        <v>16010.7998046875</v>
      </c>
      <c r="C2566">
        <v>16066.9501953125</v>
      </c>
      <c r="D2566">
        <v>15927.2998046875</v>
      </c>
      <c r="E2566">
        <v>16049.2001953125</v>
      </c>
      <c r="F2566">
        <v>1353</v>
      </c>
      <c r="G2566">
        <v>1364.90002441406</v>
      </c>
      <c r="H2566">
        <v>1346.80004882812</v>
      </c>
      <c r="I2566">
        <v>1362.05004882812</v>
      </c>
      <c r="J2566">
        <v>8.4505459846164602E-2</v>
      </c>
      <c r="K2566">
        <v>8.49507845497815E-2</v>
      </c>
      <c r="L2566">
        <v>8.4559220040031705E-2</v>
      </c>
      <c r="M2566" s="19">
        <v>8.4867160497252597E-2</v>
      </c>
      <c r="N2566">
        <v>8.5729757947396706E-2</v>
      </c>
      <c r="O2566">
        <v>6.0308956557412498E-4</v>
      </c>
      <c r="P2566">
        <v>8.6332847512970906E-2</v>
      </c>
      <c r="Q2566">
        <v>8.5126668381822604E-2</v>
      </c>
      <c r="R2566" s="6" t="str">
        <f t="shared" si="369"/>
        <v>Lower</v>
      </c>
      <c r="S2566" t="str">
        <f t="shared" si="370"/>
        <v>Lower</v>
      </c>
      <c r="T2566" t="str">
        <f t="shared" si="373"/>
        <v>Below</v>
      </c>
      <c r="U2566" t="str">
        <f t="shared" si="374"/>
        <v>Above</v>
      </c>
      <c r="V2566" t="str">
        <f t="shared" si="375"/>
        <v>Below</v>
      </c>
      <c r="W2566" t="str">
        <f t="shared" si="372"/>
        <v>Below</v>
      </c>
      <c r="X2566" t="str">
        <f t="shared" si="376"/>
        <v>Sell</v>
      </c>
      <c r="Y2566" t="str">
        <f t="shared" si="371"/>
        <v/>
      </c>
    </row>
    <row r="2567" spans="1:25" x14ac:dyDescent="0.3">
      <c r="A2567" s="2">
        <v>44760</v>
      </c>
      <c r="B2567">
        <v>16151.400390625</v>
      </c>
      <c r="C2567">
        <v>16287.9501953125</v>
      </c>
      <c r="D2567">
        <v>16142.2001953125</v>
      </c>
      <c r="E2567">
        <v>16278.5</v>
      </c>
      <c r="F2567">
        <v>1348</v>
      </c>
      <c r="G2567">
        <v>1366.09997558593</v>
      </c>
      <c r="H2567">
        <v>1342.05004882812</v>
      </c>
      <c r="I2567">
        <v>1347.55004882812</v>
      </c>
      <c r="J2567">
        <v>8.3460255296651506E-2</v>
      </c>
      <c r="K2567">
        <v>8.3871816846486105E-2</v>
      </c>
      <c r="L2567">
        <v>8.3139227155529793E-2</v>
      </c>
      <c r="M2567" s="19">
        <v>8.2780971762024994E-2</v>
      </c>
      <c r="N2567">
        <v>8.5562171125523306E-2</v>
      </c>
      <c r="O2567">
        <v>8.8501821753605905E-4</v>
      </c>
      <c r="P2567">
        <v>8.6447189343059297E-2</v>
      </c>
      <c r="Q2567">
        <v>8.4677152907987205E-2</v>
      </c>
      <c r="R2567" s="6" t="str">
        <f t="shared" si="369"/>
        <v>Lower</v>
      </c>
      <c r="S2567" t="str">
        <f t="shared" si="370"/>
        <v>Lower</v>
      </c>
      <c r="T2567" t="str">
        <f t="shared" si="373"/>
        <v>Below</v>
      </c>
      <c r="U2567" t="str">
        <f t="shared" si="374"/>
        <v>Above</v>
      </c>
      <c r="V2567" t="str">
        <f t="shared" si="375"/>
        <v>Below</v>
      </c>
      <c r="W2567" t="str">
        <f t="shared" si="372"/>
        <v>Below</v>
      </c>
      <c r="X2567" t="str">
        <f t="shared" si="376"/>
        <v>Sell</v>
      </c>
      <c r="Y2567" t="str">
        <f t="shared" si="371"/>
        <v/>
      </c>
    </row>
    <row r="2568" spans="1:25" x14ac:dyDescent="0.3">
      <c r="A2568" s="2">
        <v>44761</v>
      </c>
      <c r="B2568">
        <v>16187.0498046875</v>
      </c>
      <c r="C2568">
        <v>16359.5</v>
      </c>
      <c r="D2568">
        <v>16187.0498046875</v>
      </c>
      <c r="E2568">
        <v>16340.5498046875</v>
      </c>
      <c r="F2568">
        <v>1337</v>
      </c>
      <c r="G2568">
        <v>1358.55004882812</v>
      </c>
      <c r="H2568">
        <v>1337</v>
      </c>
      <c r="I2568">
        <v>1348.05004882812</v>
      </c>
      <c r="J2568">
        <v>8.2596891720987095E-2</v>
      </c>
      <c r="K2568">
        <v>8.3043494533948103E-2</v>
      </c>
      <c r="L2568">
        <v>8.2596891720987095E-2</v>
      </c>
      <c r="M2568" s="19">
        <v>8.2497227139898197E-2</v>
      </c>
      <c r="N2568">
        <v>8.5413846350844896E-2</v>
      </c>
      <c r="O2568">
        <v>1.1198231161027999E-3</v>
      </c>
      <c r="P2568">
        <v>8.6533669466947696E-2</v>
      </c>
      <c r="Q2568">
        <v>8.4294023234741999E-2</v>
      </c>
      <c r="R2568" s="6" t="str">
        <f t="shared" si="369"/>
        <v>Lower</v>
      </c>
      <c r="S2568" t="str">
        <f t="shared" si="370"/>
        <v>Lower</v>
      </c>
      <c r="T2568" t="str">
        <f t="shared" si="373"/>
        <v>Below</v>
      </c>
      <c r="U2568" t="str">
        <f t="shared" si="374"/>
        <v>Above</v>
      </c>
      <c r="V2568" t="str">
        <f t="shared" si="375"/>
        <v>Below</v>
      </c>
      <c r="W2568" t="str">
        <f t="shared" si="372"/>
        <v>Below</v>
      </c>
      <c r="X2568" t="str">
        <f t="shared" si="376"/>
        <v>Sell</v>
      </c>
      <c r="Y2568" t="str">
        <f t="shared" si="371"/>
        <v/>
      </c>
    </row>
    <row r="2569" spans="1:25" x14ac:dyDescent="0.3">
      <c r="A2569" s="2">
        <v>44762</v>
      </c>
      <c r="B2569">
        <v>16562.80078125</v>
      </c>
      <c r="C2569">
        <v>16588</v>
      </c>
      <c r="D2569">
        <v>16490.94921875</v>
      </c>
      <c r="E2569">
        <v>16520.849609375</v>
      </c>
      <c r="F2569">
        <v>1359.90002441406</v>
      </c>
      <c r="G2569">
        <v>1371.09997558593</v>
      </c>
      <c r="H2569">
        <v>1355.25</v>
      </c>
      <c r="I2569">
        <v>1365.05004882812</v>
      </c>
      <c r="J2569">
        <v>8.2105680215241297E-2</v>
      </c>
      <c r="K2569">
        <v>8.2656135494691196E-2</v>
      </c>
      <c r="L2569">
        <v>8.2181442803734905E-2</v>
      </c>
      <c r="M2569" s="19">
        <v>8.2625898855317098E-2</v>
      </c>
      <c r="N2569">
        <v>8.5229874553663695E-2</v>
      </c>
      <c r="O2569">
        <v>1.2592198829219901E-3</v>
      </c>
      <c r="P2569">
        <v>8.6489094436585701E-2</v>
      </c>
      <c r="Q2569">
        <v>8.3970654670741704E-2</v>
      </c>
      <c r="R2569" s="6" t="str">
        <f t="shared" ref="R2569:R2632" si="377">IF(OR(M2569&lt;=Q2569,L2569&lt;=Q2569),"Lower",IF(OR(M2569&gt;=P2569,K2569&gt;=P2569),"Upper",0))</f>
        <v>Lower</v>
      </c>
      <c r="S2569" t="str">
        <f t="shared" si="370"/>
        <v>Lower</v>
      </c>
      <c r="T2569" t="str">
        <f t="shared" si="373"/>
        <v>Below</v>
      </c>
      <c r="U2569" t="str">
        <f t="shared" si="374"/>
        <v>Above</v>
      </c>
      <c r="V2569" t="str">
        <f t="shared" si="375"/>
        <v>Below</v>
      </c>
      <c r="W2569" t="str">
        <f t="shared" si="372"/>
        <v>Below</v>
      </c>
      <c r="X2569" t="str">
        <f t="shared" si="376"/>
        <v>Sell</v>
      </c>
      <c r="Y2569" t="str">
        <f t="shared" si="371"/>
        <v/>
      </c>
    </row>
    <row r="2570" spans="1:25" x14ac:dyDescent="0.3">
      <c r="A2570" s="2">
        <v>44763</v>
      </c>
      <c r="B2570">
        <v>16523.55078125</v>
      </c>
      <c r="C2570">
        <v>16626.94921875</v>
      </c>
      <c r="D2570">
        <v>16483.900390625</v>
      </c>
      <c r="E2570">
        <v>16605.25</v>
      </c>
      <c r="F2570">
        <v>1360.55004882812</v>
      </c>
      <c r="G2570">
        <v>1369.5</v>
      </c>
      <c r="H2570">
        <v>1358.09997558593</v>
      </c>
      <c r="I2570">
        <v>1360.75</v>
      </c>
      <c r="J2570">
        <v>8.2340053106018898E-2</v>
      </c>
      <c r="K2570">
        <v>8.2366282712623598E-2</v>
      </c>
      <c r="L2570">
        <v>8.2389479637861598E-2</v>
      </c>
      <c r="M2570" s="19">
        <v>8.1946974601406097E-2</v>
      </c>
      <c r="N2570">
        <v>8.5035971661795301E-2</v>
      </c>
      <c r="O2570">
        <v>1.44728988323548E-3</v>
      </c>
      <c r="P2570">
        <v>8.6483261545030707E-2</v>
      </c>
      <c r="Q2570">
        <v>8.3588681778559798E-2</v>
      </c>
      <c r="R2570" s="6" t="str">
        <f t="shared" si="377"/>
        <v>Lower</v>
      </c>
      <c r="S2570" t="str">
        <f t="shared" si="370"/>
        <v>Lower</v>
      </c>
      <c r="T2570" t="str">
        <f t="shared" si="373"/>
        <v>Below</v>
      </c>
      <c r="U2570" t="str">
        <f t="shared" si="374"/>
        <v>Above</v>
      </c>
      <c r="V2570" t="str">
        <f t="shared" si="375"/>
        <v>Below</v>
      </c>
      <c r="W2570" t="str">
        <f t="shared" si="372"/>
        <v>Below</v>
      </c>
      <c r="X2570" t="str">
        <f t="shared" si="376"/>
        <v>Sell</v>
      </c>
      <c r="Y2570" t="str">
        <f t="shared" si="371"/>
        <v/>
      </c>
    </row>
    <row r="2571" spans="1:25" x14ac:dyDescent="0.3">
      <c r="A2571" s="2">
        <v>44764</v>
      </c>
      <c r="B2571">
        <v>16661.25</v>
      </c>
      <c r="C2571">
        <v>16752.25</v>
      </c>
      <c r="D2571">
        <v>16610.900390625</v>
      </c>
      <c r="E2571">
        <v>16719.44921875</v>
      </c>
      <c r="F2571">
        <v>1366</v>
      </c>
      <c r="G2571">
        <v>1397</v>
      </c>
      <c r="H2571">
        <v>1362.40002441406</v>
      </c>
      <c r="I2571">
        <v>1392.5</v>
      </c>
      <c r="J2571">
        <v>8.1986645659839402E-2</v>
      </c>
      <c r="K2571">
        <v>8.3391783193302399E-2</v>
      </c>
      <c r="L2571">
        <v>8.20184332200911E-2</v>
      </c>
      <c r="M2571" s="19">
        <v>8.3286236393384394E-2</v>
      </c>
      <c r="N2571">
        <v>8.4888612386258902E-2</v>
      </c>
      <c r="O2571">
        <v>1.46882881058281E-3</v>
      </c>
      <c r="P2571">
        <v>8.6357441196841703E-2</v>
      </c>
      <c r="Q2571">
        <v>8.3419783575676101E-2</v>
      </c>
      <c r="R2571" s="6" t="str">
        <f t="shared" si="377"/>
        <v>Lower</v>
      </c>
      <c r="S2571" t="str">
        <f t="shared" si="370"/>
        <v>Lower</v>
      </c>
      <c r="T2571" t="str">
        <f t="shared" si="373"/>
        <v>Below</v>
      </c>
      <c r="U2571" t="str">
        <f t="shared" si="374"/>
        <v>Above</v>
      </c>
      <c r="V2571" t="str">
        <f t="shared" si="375"/>
        <v>Below</v>
      </c>
      <c r="W2571" t="str">
        <f t="shared" si="372"/>
        <v>Below</v>
      </c>
      <c r="X2571" t="str">
        <f t="shared" si="376"/>
        <v>Sell</v>
      </c>
      <c r="Y2571" t="str">
        <f t="shared" si="371"/>
        <v/>
      </c>
    </row>
    <row r="2572" spans="1:25" x14ac:dyDescent="0.3">
      <c r="A2572" s="2">
        <v>44767</v>
      </c>
      <c r="B2572">
        <v>16662.55078125</v>
      </c>
      <c r="C2572">
        <v>16706.05078125</v>
      </c>
      <c r="D2572">
        <v>16564.25</v>
      </c>
      <c r="E2572">
        <v>16631</v>
      </c>
      <c r="F2572">
        <v>1395</v>
      </c>
      <c r="G2572">
        <v>1404.59997558593</v>
      </c>
      <c r="H2572">
        <v>1383.30004882812</v>
      </c>
      <c r="I2572">
        <v>1396.59997558593</v>
      </c>
      <c r="J2572">
        <v>8.37206750823387E-2</v>
      </c>
      <c r="K2572">
        <v>8.4077319887138499E-2</v>
      </c>
      <c r="L2572">
        <v>8.3511179125413101E-2</v>
      </c>
      <c r="M2572" s="19">
        <v>8.39757065471671E-2</v>
      </c>
      <c r="N2572">
        <v>8.4804155755906802E-2</v>
      </c>
      <c r="O2572">
        <v>1.47040835804421E-3</v>
      </c>
      <c r="P2572">
        <v>8.6274564113950999E-2</v>
      </c>
      <c r="Q2572">
        <v>8.3333747397862507E-2</v>
      </c>
      <c r="R2572" s="6">
        <f t="shared" si="377"/>
        <v>0</v>
      </c>
      <c r="S2572" t="str">
        <f t="shared" ref="S2572:S2635" si="378">+IF(R2572=0,S2571,R2572)</f>
        <v>Lower</v>
      </c>
      <c r="T2572" t="str">
        <f t="shared" si="373"/>
        <v>Above</v>
      </c>
      <c r="U2572" t="str">
        <f t="shared" si="374"/>
        <v>Above</v>
      </c>
      <c r="V2572" t="str">
        <f t="shared" si="375"/>
        <v>Below</v>
      </c>
      <c r="W2572" t="str">
        <f t="shared" si="372"/>
        <v>Above</v>
      </c>
      <c r="X2572" t="str">
        <f t="shared" si="376"/>
        <v>Buy</v>
      </c>
      <c r="Y2572" t="str">
        <f t="shared" si="371"/>
        <v>Buy</v>
      </c>
    </row>
    <row r="2573" spans="1:25" x14ac:dyDescent="0.3">
      <c r="A2573" s="2">
        <v>44768</v>
      </c>
      <c r="B2573">
        <v>16632.900390625</v>
      </c>
      <c r="C2573">
        <v>16636.099609375</v>
      </c>
      <c r="D2573">
        <v>16463.30078125</v>
      </c>
      <c r="E2573">
        <v>16483.849609375</v>
      </c>
      <c r="F2573">
        <v>1396</v>
      </c>
      <c r="G2573">
        <v>1402</v>
      </c>
      <c r="H2573">
        <v>1386.30004882812</v>
      </c>
      <c r="I2573">
        <v>1393.75</v>
      </c>
      <c r="J2573">
        <v>8.3930040294526304E-2</v>
      </c>
      <c r="K2573">
        <v>8.4274561521014493E-2</v>
      </c>
      <c r="L2573">
        <v>8.4205474178481704E-2</v>
      </c>
      <c r="M2573" s="19">
        <v>8.4552457892318994E-2</v>
      </c>
      <c r="N2573">
        <v>8.4786090874250694E-2</v>
      </c>
      <c r="O2573">
        <v>1.4712101527007799E-3</v>
      </c>
      <c r="P2573">
        <v>8.6257301026951394E-2</v>
      </c>
      <c r="Q2573">
        <v>8.3314880721549897E-2</v>
      </c>
      <c r="R2573" s="6">
        <f t="shared" si="377"/>
        <v>0</v>
      </c>
      <c r="S2573" t="str">
        <f t="shared" si="378"/>
        <v>Lower</v>
      </c>
      <c r="T2573" t="str">
        <f t="shared" si="373"/>
        <v>Above</v>
      </c>
      <c r="U2573" t="str">
        <f t="shared" si="374"/>
        <v>Above</v>
      </c>
      <c r="V2573" t="str">
        <f t="shared" si="375"/>
        <v>Below</v>
      </c>
      <c r="W2573" t="str">
        <f t="shared" si="372"/>
        <v>Above</v>
      </c>
      <c r="X2573" t="str">
        <f t="shared" si="376"/>
        <v>Buy</v>
      </c>
      <c r="Y2573" t="str">
        <f t="shared" si="371"/>
        <v/>
      </c>
    </row>
    <row r="2574" spans="1:25" x14ac:dyDescent="0.3">
      <c r="A2574" s="2">
        <v>44769</v>
      </c>
      <c r="B2574">
        <v>16475.349609375</v>
      </c>
      <c r="C2574">
        <v>16653.44921875</v>
      </c>
      <c r="D2574">
        <v>16438.75</v>
      </c>
      <c r="E2574">
        <v>16641.80078125</v>
      </c>
      <c r="F2574">
        <v>1388.90002441406</v>
      </c>
      <c r="G2574">
        <v>1406</v>
      </c>
      <c r="H2574">
        <v>1384.25</v>
      </c>
      <c r="I2574">
        <v>1404.40002441406</v>
      </c>
      <c r="J2574">
        <v>8.4301702685795094E-2</v>
      </c>
      <c r="K2574">
        <v>8.4426954532457701E-2</v>
      </c>
      <c r="L2574">
        <v>8.4206524218690598E-2</v>
      </c>
      <c r="M2574" s="19">
        <v>8.4389907250684806E-2</v>
      </c>
      <c r="N2574">
        <v>8.4752337683385096E-2</v>
      </c>
      <c r="O2574">
        <v>1.4722186747260901E-3</v>
      </c>
      <c r="P2574">
        <v>8.6224556358111201E-2</v>
      </c>
      <c r="Q2574">
        <v>8.3280119008659004E-2</v>
      </c>
      <c r="R2574" s="6">
        <f t="shared" si="377"/>
        <v>0</v>
      </c>
      <c r="S2574" t="str">
        <f t="shared" si="378"/>
        <v>Lower</v>
      </c>
      <c r="T2574" t="str">
        <f t="shared" si="373"/>
        <v>Above</v>
      </c>
      <c r="U2574" t="str">
        <f t="shared" si="374"/>
        <v>Above</v>
      </c>
      <c r="V2574" t="str">
        <f t="shared" si="375"/>
        <v>Below</v>
      </c>
      <c r="W2574" t="str">
        <f t="shared" si="372"/>
        <v>Above</v>
      </c>
      <c r="X2574" t="str">
        <f t="shared" si="376"/>
        <v>Buy</v>
      </c>
      <c r="Y2574" t="str">
        <f t="shared" si="371"/>
        <v/>
      </c>
    </row>
    <row r="2575" spans="1:25" x14ac:dyDescent="0.3">
      <c r="A2575" s="2">
        <v>44770</v>
      </c>
      <c r="B2575">
        <v>16774.849609375</v>
      </c>
      <c r="C2575">
        <v>16947.650390625</v>
      </c>
      <c r="D2575">
        <v>16746.25</v>
      </c>
      <c r="E2575">
        <v>16929.599609375</v>
      </c>
      <c r="F2575">
        <v>1415.05004882812</v>
      </c>
      <c r="G2575">
        <v>1424</v>
      </c>
      <c r="H2575">
        <v>1411</v>
      </c>
      <c r="I2575">
        <v>1416.84997558593</v>
      </c>
      <c r="J2575">
        <v>8.4355453657080304E-2</v>
      </c>
      <c r="K2575">
        <v>8.4023446742075805E-2</v>
      </c>
      <c r="L2575">
        <v>8.4257669627528495E-2</v>
      </c>
      <c r="M2575" s="19">
        <v>8.3690696075371801E-2</v>
      </c>
      <c r="N2575">
        <v>8.4665710750172304E-2</v>
      </c>
      <c r="O2575">
        <v>1.4816069553140901E-3</v>
      </c>
      <c r="P2575">
        <v>8.6147317705486406E-2</v>
      </c>
      <c r="Q2575">
        <v>8.3184103794858202E-2</v>
      </c>
      <c r="R2575" s="6">
        <f t="shared" si="377"/>
        <v>0</v>
      </c>
      <c r="S2575" t="str">
        <f t="shared" si="378"/>
        <v>Lower</v>
      </c>
      <c r="T2575" t="str">
        <f t="shared" si="373"/>
        <v>Above</v>
      </c>
      <c r="U2575" t="str">
        <f t="shared" si="374"/>
        <v>Above</v>
      </c>
      <c r="V2575" t="str">
        <f t="shared" si="375"/>
        <v>Below</v>
      </c>
      <c r="W2575" t="str">
        <f t="shared" si="372"/>
        <v>Above</v>
      </c>
      <c r="X2575" t="str">
        <f t="shared" si="376"/>
        <v>Buy</v>
      </c>
      <c r="Y2575" t="str">
        <f t="shared" si="371"/>
        <v/>
      </c>
    </row>
    <row r="2576" spans="1:25" x14ac:dyDescent="0.3">
      <c r="A2576" s="2">
        <v>44771</v>
      </c>
      <c r="B2576">
        <v>17079.5</v>
      </c>
      <c r="C2576">
        <v>17172.80078125</v>
      </c>
      <c r="D2576">
        <v>17018.150390625</v>
      </c>
      <c r="E2576">
        <v>17158.25</v>
      </c>
      <c r="F2576">
        <v>1438</v>
      </c>
      <c r="G2576">
        <v>1438.59997558593</v>
      </c>
      <c r="H2576">
        <v>1415.30004882812</v>
      </c>
      <c r="I2576">
        <v>1434.19995117187</v>
      </c>
      <c r="J2576">
        <v>8.4194502180977196E-2</v>
      </c>
      <c r="K2576">
        <v>8.3772006320405296E-2</v>
      </c>
      <c r="L2576">
        <v>8.3164152175302694E-2</v>
      </c>
      <c r="M2576" s="19">
        <v>8.3586610008122897E-2</v>
      </c>
      <c r="N2576">
        <v>8.4547981449519596E-2</v>
      </c>
      <c r="O2576">
        <v>1.46841153347066E-3</v>
      </c>
      <c r="P2576">
        <v>8.6016392982990297E-2</v>
      </c>
      <c r="Q2576">
        <v>8.3079569916048895E-2</v>
      </c>
      <c r="R2576" s="6">
        <f t="shared" si="377"/>
        <v>0</v>
      </c>
      <c r="S2576" t="str">
        <f t="shared" si="378"/>
        <v>Lower</v>
      </c>
      <c r="T2576" t="str">
        <f t="shared" si="373"/>
        <v>Above</v>
      </c>
      <c r="U2576" t="str">
        <f t="shared" si="374"/>
        <v>Above</v>
      </c>
      <c r="V2576" t="str">
        <f t="shared" si="375"/>
        <v>Below</v>
      </c>
      <c r="W2576" t="str">
        <f t="shared" si="372"/>
        <v>Above</v>
      </c>
      <c r="X2576" t="str">
        <f t="shared" si="376"/>
        <v>Buy</v>
      </c>
      <c r="Y2576" t="str">
        <f t="shared" si="371"/>
        <v/>
      </c>
    </row>
    <row r="2577" spans="1:25" x14ac:dyDescent="0.3">
      <c r="A2577" s="2">
        <v>44774</v>
      </c>
      <c r="B2577">
        <v>17243.19921875</v>
      </c>
      <c r="C2577">
        <v>17356.25</v>
      </c>
      <c r="D2577">
        <v>17154.80078125</v>
      </c>
      <c r="E2577">
        <v>17340.05078125</v>
      </c>
      <c r="F2577">
        <v>1439</v>
      </c>
      <c r="G2577">
        <v>1448.44995117187</v>
      </c>
      <c r="H2577">
        <v>1430.05004882812</v>
      </c>
      <c r="I2577">
        <v>1446.15002441406</v>
      </c>
      <c r="J2577">
        <v>8.3453191124489901E-2</v>
      </c>
      <c r="K2577">
        <v>8.3454084331112705E-2</v>
      </c>
      <c r="L2577">
        <v>8.3361507199264703E-2</v>
      </c>
      <c r="M2577" s="19">
        <v>8.3399411146927005E-2</v>
      </c>
      <c r="N2577">
        <v>8.4437497018958793E-2</v>
      </c>
      <c r="O2577">
        <v>1.46749915606785E-3</v>
      </c>
      <c r="P2577">
        <v>8.5904996175026602E-2</v>
      </c>
      <c r="Q2577">
        <v>8.2969997862890901E-2</v>
      </c>
      <c r="R2577" s="6">
        <f t="shared" si="377"/>
        <v>0</v>
      </c>
      <c r="S2577" t="str">
        <f t="shared" si="378"/>
        <v>Lower</v>
      </c>
      <c r="T2577" t="str">
        <f t="shared" si="373"/>
        <v>Above</v>
      </c>
      <c r="U2577" t="str">
        <f t="shared" si="374"/>
        <v>Above</v>
      </c>
      <c r="V2577" t="str">
        <f t="shared" si="375"/>
        <v>Below</v>
      </c>
      <c r="W2577" t="str">
        <f t="shared" si="372"/>
        <v>Above</v>
      </c>
      <c r="X2577" t="str">
        <f t="shared" si="376"/>
        <v>Buy</v>
      </c>
      <c r="Y2577" t="str">
        <f t="shared" si="371"/>
        <v/>
      </c>
    </row>
    <row r="2578" spans="1:25" x14ac:dyDescent="0.3">
      <c r="A2578" s="2">
        <v>44775</v>
      </c>
      <c r="B2578">
        <v>17310.150390625</v>
      </c>
      <c r="C2578">
        <v>17390.150390625</v>
      </c>
      <c r="D2578">
        <v>17215.849609375</v>
      </c>
      <c r="E2578">
        <v>17345.44921875</v>
      </c>
      <c r="F2578">
        <v>1442</v>
      </c>
      <c r="G2578">
        <v>1444.59997558593</v>
      </c>
      <c r="H2578">
        <v>1423.05004882812</v>
      </c>
      <c r="I2578">
        <v>1430.25</v>
      </c>
      <c r="J2578">
        <v>8.3303724546551106E-2</v>
      </c>
      <c r="K2578">
        <v>8.3070010502308098E-2</v>
      </c>
      <c r="L2578">
        <v>8.2659298327814906E-2</v>
      </c>
      <c r="M2578" s="19">
        <v>8.2456786328366394E-2</v>
      </c>
      <c r="N2578">
        <v>8.4282893917659293E-2</v>
      </c>
      <c r="O2578">
        <v>1.50660986391107E-3</v>
      </c>
      <c r="P2578">
        <v>8.5789503781570395E-2</v>
      </c>
      <c r="Q2578">
        <v>8.2776284053748303E-2</v>
      </c>
      <c r="R2578" s="6" t="str">
        <f t="shared" si="377"/>
        <v>Lower</v>
      </c>
      <c r="S2578" t="str">
        <f t="shared" si="378"/>
        <v>Lower</v>
      </c>
      <c r="T2578" t="str">
        <f t="shared" si="373"/>
        <v>Below</v>
      </c>
      <c r="U2578" t="str">
        <f t="shared" si="374"/>
        <v>Above</v>
      </c>
      <c r="V2578" t="str">
        <f t="shared" si="375"/>
        <v>Below</v>
      </c>
      <c r="W2578" t="str">
        <f t="shared" si="372"/>
        <v>Below</v>
      </c>
      <c r="X2578" t="str">
        <f t="shared" si="376"/>
        <v>Buy</v>
      </c>
      <c r="Y2578" t="str">
        <f t="shared" si="371"/>
        <v/>
      </c>
    </row>
    <row r="2579" spans="1:25" x14ac:dyDescent="0.3">
      <c r="A2579" s="2">
        <v>44776</v>
      </c>
      <c r="B2579">
        <v>17349.25</v>
      </c>
      <c r="C2579">
        <v>17407.5</v>
      </c>
      <c r="D2579">
        <v>17225.849609375</v>
      </c>
      <c r="E2579">
        <v>17388.150390625</v>
      </c>
      <c r="F2579">
        <v>1424.94995117187</v>
      </c>
      <c r="G2579">
        <v>1435.75</v>
      </c>
      <c r="H2579">
        <v>1417</v>
      </c>
      <c r="I2579">
        <v>1433.59997558593</v>
      </c>
      <c r="J2579">
        <v>8.2133230610653196E-2</v>
      </c>
      <c r="K2579">
        <v>8.2478816602039304E-2</v>
      </c>
      <c r="L2579">
        <v>8.2260093529947606E-2</v>
      </c>
      <c r="M2579" s="19">
        <v>8.2446950560013402E-2</v>
      </c>
      <c r="N2579">
        <v>8.4117351613549607E-2</v>
      </c>
      <c r="O2579">
        <v>1.51787346458361E-3</v>
      </c>
      <c r="P2579">
        <v>8.5635225078133301E-2</v>
      </c>
      <c r="Q2579">
        <v>8.2599478148965996E-2</v>
      </c>
      <c r="R2579" s="6" t="str">
        <f t="shared" si="377"/>
        <v>Lower</v>
      </c>
      <c r="S2579" t="str">
        <f t="shared" si="378"/>
        <v>Lower</v>
      </c>
      <c r="T2579" t="str">
        <f t="shared" si="373"/>
        <v>Below</v>
      </c>
      <c r="U2579" t="str">
        <f t="shared" si="374"/>
        <v>Above</v>
      </c>
      <c r="V2579" t="str">
        <f t="shared" si="375"/>
        <v>Below</v>
      </c>
      <c r="W2579" t="str">
        <f t="shared" si="372"/>
        <v>Below</v>
      </c>
      <c r="X2579" t="str">
        <f t="shared" si="376"/>
        <v>Buy</v>
      </c>
      <c r="Y2579" t="str">
        <f t="shared" si="371"/>
        <v/>
      </c>
    </row>
    <row r="2580" spans="1:25" x14ac:dyDescent="0.3">
      <c r="A2580" s="2">
        <v>44777</v>
      </c>
      <c r="B2580">
        <v>17463.099609375</v>
      </c>
      <c r="C2580">
        <v>17490.69921875</v>
      </c>
      <c r="D2580">
        <v>17161.25</v>
      </c>
      <c r="E2580">
        <v>17382</v>
      </c>
      <c r="F2580">
        <v>1440</v>
      </c>
      <c r="G2580">
        <v>1446.69995117187</v>
      </c>
      <c r="H2580">
        <v>1412.94995117187</v>
      </c>
      <c r="I2580">
        <v>1431.90002441406</v>
      </c>
      <c r="J2580">
        <v>8.2459588057720301E-2</v>
      </c>
      <c r="K2580">
        <v>8.2712528131580601E-2</v>
      </c>
      <c r="L2580">
        <v>8.23337432396751E-2</v>
      </c>
      <c r="M2580" s="19">
        <v>8.2378323807045295E-2</v>
      </c>
      <c r="N2580">
        <v>8.3910325118359594E-2</v>
      </c>
      <c r="O2580">
        <v>1.4541169002004E-3</v>
      </c>
      <c r="P2580">
        <v>8.5364442018559999E-2</v>
      </c>
      <c r="Q2580">
        <v>8.2456208218159202E-2</v>
      </c>
      <c r="R2580" s="6" t="str">
        <f t="shared" si="377"/>
        <v>Lower</v>
      </c>
      <c r="S2580" t="str">
        <f t="shared" si="378"/>
        <v>Lower</v>
      </c>
      <c r="T2580" t="str">
        <f t="shared" si="373"/>
        <v>Below</v>
      </c>
      <c r="U2580" t="str">
        <f t="shared" si="374"/>
        <v>Above</v>
      </c>
      <c r="V2580" t="str">
        <f t="shared" si="375"/>
        <v>Below</v>
      </c>
      <c r="W2580" t="str">
        <f t="shared" si="372"/>
        <v>Below</v>
      </c>
      <c r="X2580" t="str">
        <f t="shared" si="376"/>
        <v>Buy</v>
      </c>
      <c r="Y2580" t="str">
        <f t="shared" si="371"/>
        <v/>
      </c>
    </row>
    <row r="2581" spans="1:25" x14ac:dyDescent="0.3">
      <c r="A2581" s="2">
        <v>44778</v>
      </c>
      <c r="B2581">
        <v>17423.650390625</v>
      </c>
      <c r="C2581">
        <v>17474.400390625</v>
      </c>
      <c r="D2581">
        <v>17348.75</v>
      </c>
      <c r="E2581">
        <v>17397.5</v>
      </c>
      <c r="F2581">
        <v>1433</v>
      </c>
      <c r="G2581">
        <v>1436.94995117187</v>
      </c>
      <c r="H2581">
        <v>1421.15002441406</v>
      </c>
      <c r="I2581">
        <v>1427.05004882812</v>
      </c>
      <c r="J2581">
        <v>8.2244533600779907E-2</v>
      </c>
      <c r="K2581">
        <v>8.2231717200596896E-2</v>
      </c>
      <c r="L2581">
        <v>8.1916566001242794E-2</v>
      </c>
      <c r="M2581" s="19">
        <v>8.2026155989545907E-2</v>
      </c>
      <c r="N2581">
        <v>8.3705072096316904E-2</v>
      </c>
      <c r="O2581">
        <v>1.41327954277399E-3</v>
      </c>
      <c r="P2581">
        <v>8.51183516390909E-2</v>
      </c>
      <c r="Q2581">
        <v>8.2291792553542895E-2</v>
      </c>
      <c r="R2581" s="6" t="str">
        <f t="shared" si="377"/>
        <v>Lower</v>
      </c>
      <c r="S2581" t="str">
        <f t="shared" si="378"/>
        <v>Lower</v>
      </c>
      <c r="T2581" t="str">
        <f t="shared" si="373"/>
        <v>Below</v>
      </c>
      <c r="U2581" t="str">
        <f t="shared" si="374"/>
        <v>Above</v>
      </c>
      <c r="V2581" t="str">
        <f t="shared" si="375"/>
        <v>Below</v>
      </c>
      <c r="W2581" t="str">
        <f t="shared" si="372"/>
        <v>Below</v>
      </c>
      <c r="X2581" t="str">
        <f t="shared" si="376"/>
        <v>Buy</v>
      </c>
      <c r="Y2581" t="str">
        <f t="shared" si="371"/>
        <v/>
      </c>
    </row>
    <row r="2582" spans="1:25" x14ac:dyDescent="0.3">
      <c r="A2582" s="2">
        <v>44781</v>
      </c>
      <c r="B2582">
        <v>17401.5</v>
      </c>
      <c r="C2582">
        <v>17548.80078125</v>
      </c>
      <c r="D2582">
        <v>17359.75</v>
      </c>
      <c r="E2582">
        <v>17525.099609375</v>
      </c>
      <c r="F2582">
        <v>1428</v>
      </c>
      <c r="G2582">
        <v>1464.5</v>
      </c>
      <c r="H2582">
        <v>1427.09997558593</v>
      </c>
      <c r="I2582">
        <v>1462.05004882812</v>
      </c>
      <c r="J2582">
        <v>8.2061891216274399E-2</v>
      </c>
      <c r="K2582">
        <v>8.3452995920082595E-2</v>
      </c>
      <c r="L2582">
        <v>8.2207403654196404E-2</v>
      </c>
      <c r="M2582" s="19">
        <v>8.3426062128970996E-2</v>
      </c>
      <c r="N2582">
        <v>8.3540688151661394E-2</v>
      </c>
      <c r="O2582">
        <v>1.2233504142798899E-3</v>
      </c>
      <c r="P2582">
        <v>8.4764038565941294E-2</v>
      </c>
      <c r="Q2582">
        <v>8.2317337737381494E-2</v>
      </c>
      <c r="R2582" s="6" t="str">
        <f t="shared" si="377"/>
        <v>Lower</v>
      </c>
      <c r="S2582" t="str">
        <f t="shared" si="378"/>
        <v>Lower</v>
      </c>
      <c r="T2582" t="str">
        <f t="shared" si="373"/>
        <v>Above</v>
      </c>
      <c r="U2582" t="str">
        <f t="shared" si="374"/>
        <v>Above</v>
      </c>
      <c r="V2582" t="str">
        <f t="shared" si="375"/>
        <v>Below</v>
      </c>
      <c r="W2582" t="str">
        <f t="shared" si="372"/>
        <v>Above</v>
      </c>
      <c r="X2582" t="str">
        <f t="shared" si="376"/>
        <v>Buy</v>
      </c>
      <c r="Y2582" t="str">
        <f t="shared" si="371"/>
        <v/>
      </c>
    </row>
    <row r="2583" spans="1:25" x14ac:dyDescent="0.3">
      <c r="A2583" s="2">
        <v>44783</v>
      </c>
      <c r="B2583">
        <v>17566.099609375</v>
      </c>
      <c r="C2583">
        <v>17566.099609375</v>
      </c>
      <c r="D2583">
        <v>17442.80078125</v>
      </c>
      <c r="E2583">
        <v>17534.75</v>
      </c>
      <c r="F2583">
        <v>1461.34997558593</v>
      </c>
      <c r="G2583">
        <v>1471.5</v>
      </c>
      <c r="H2583">
        <v>1449.05004882812</v>
      </c>
      <c r="I2583">
        <v>1466.30004882812</v>
      </c>
      <c r="J2583">
        <v>8.3191488610597206E-2</v>
      </c>
      <c r="K2583">
        <v>8.3769307514040395E-2</v>
      </c>
      <c r="L2583">
        <v>8.3074390804587395E-2</v>
      </c>
      <c r="M2583" s="19">
        <v>8.3622523778675198E-2</v>
      </c>
      <c r="N2583">
        <v>8.3388229634380404E-2</v>
      </c>
      <c r="O2583">
        <v>9.7801531485153899E-4</v>
      </c>
      <c r="P2583">
        <v>8.4366244949231894E-2</v>
      </c>
      <c r="Q2583">
        <v>8.2410214319528899E-2</v>
      </c>
      <c r="R2583" s="6">
        <f t="shared" si="377"/>
        <v>0</v>
      </c>
      <c r="S2583" t="str">
        <f t="shared" si="378"/>
        <v>Lower</v>
      </c>
      <c r="T2583" t="str">
        <f t="shared" si="373"/>
        <v>Above</v>
      </c>
      <c r="U2583" t="str">
        <f t="shared" si="374"/>
        <v>Above</v>
      </c>
      <c r="V2583" t="str">
        <f t="shared" si="375"/>
        <v>Below</v>
      </c>
      <c r="W2583" t="str">
        <f t="shared" si="372"/>
        <v>Above</v>
      </c>
      <c r="X2583" t="str">
        <f t="shared" si="376"/>
        <v>Buy</v>
      </c>
      <c r="Y2583" t="str">
        <f t="shared" si="371"/>
        <v/>
      </c>
    </row>
    <row r="2584" spans="1:25" x14ac:dyDescent="0.3">
      <c r="A2584" s="2">
        <v>44784</v>
      </c>
      <c r="B2584">
        <v>17711.650390625</v>
      </c>
      <c r="C2584">
        <v>17719.30078125</v>
      </c>
      <c r="D2584">
        <v>17631.94921875</v>
      </c>
      <c r="E2584">
        <v>17659</v>
      </c>
      <c r="F2584">
        <v>1486.5</v>
      </c>
      <c r="G2584">
        <v>1491</v>
      </c>
      <c r="H2584">
        <v>1474.55004882812</v>
      </c>
      <c r="I2584">
        <v>1485.69995117187</v>
      </c>
      <c r="J2584">
        <v>8.3927808375600196E-2</v>
      </c>
      <c r="K2584">
        <v>8.4145532513208901E-2</v>
      </c>
      <c r="L2584">
        <v>8.3629440541949401E-2</v>
      </c>
      <c r="M2584" s="19">
        <v>8.4132734083010002E-2</v>
      </c>
      <c r="N2584">
        <v>8.3342722205710096E-2</v>
      </c>
      <c r="O2584">
        <v>9.1619226019013303E-4</v>
      </c>
      <c r="P2584">
        <v>8.4258914465900198E-2</v>
      </c>
      <c r="Q2584">
        <v>8.2426529945519994E-2</v>
      </c>
      <c r="R2584" s="6">
        <f t="shared" si="377"/>
        <v>0</v>
      </c>
      <c r="S2584" t="str">
        <f t="shared" si="378"/>
        <v>Lower</v>
      </c>
      <c r="T2584" t="str">
        <f t="shared" si="373"/>
        <v>Above</v>
      </c>
      <c r="U2584" t="str">
        <f t="shared" si="374"/>
        <v>Above</v>
      </c>
      <c r="V2584" t="str">
        <f t="shared" si="375"/>
        <v>Below</v>
      </c>
      <c r="W2584" t="str">
        <f t="shared" si="372"/>
        <v>Above</v>
      </c>
      <c r="X2584" t="str">
        <f t="shared" si="376"/>
        <v>Buy</v>
      </c>
      <c r="Y2584" t="str">
        <f t="shared" si="371"/>
        <v/>
      </c>
    </row>
    <row r="2585" spans="1:25" x14ac:dyDescent="0.3">
      <c r="A2585" s="2">
        <v>44785</v>
      </c>
      <c r="B2585">
        <v>17659.650390625</v>
      </c>
      <c r="C2585">
        <v>17724.650390625</v>
      </c>
      <c r="D2585">
        <v>17597.849609375</v>
      </c>
      <c r="E2585">
        <v>17698.150390625</v>
      </c>
      <c r="F2585">
        <v>1485</v>
      </c>
      <c r="G2585">
        <v>1489.30004882812</v>
      </c>
      <c r="H2585">
        <v>1475.94995117187</v>
      </c>
      <c r="I2585">
        <v>1485.15002441406</v>
      </c>
      <c r="J2585">
        <v>8.4089999923687195E-2</v>
      </c>
      <c r="K2585">
        <v>8.4024227051375397E-2</v>
      </c>
      <c r="L2585">
        <v>8.3871040151723003E-2</v>
      </c>
      <c r="M2585" s="19">
        <v>8.3915550022717098E-2</v>
      </c>
      <c r="N2585">
        <v>8.3300217243410996E-2</v>
      </c>
      <c r="O2585">
        <v>8.6499266014424003E-4</v>
      </c>
      <c r="P2585">
        <v>8.4165209903555305E-2</v>
      </c>
      <c r="Q2585">
        <v>8.2435224583266797E-2</v>
      </c>
      <c r="R2585" s="6">
        <f t="shared" si="377"/>
        <v>0</v>
      </c>
      <c r="S2585" t="str">
        <f t="shared" si="378"/>
        <v>Lower</v>
      </c>
      <c r="T2585" t="str">
        <f t="shared" si="373"/>
        <v>Above</v>
      </c>
      <c r="U2585" t="str">
        <f t="shared" si="374"/>
        <v>Above</v>
      </c>
      <c r="V2585" t="str">
        <f t="shared" si="375"/>
        <v>Below</v>
      </c>
      <c r="W2585" t="str">
        <f t="shared" si="372"/>
        <v>Above</v>
      </c>
      <c r="X2585" t="str">
        <f t="shared" si="376"/>
        <v>Buy</v>
      </c>
      <c r="Y2585" t="str">
        <f t="shared" si="371"/>
        <v/>
      </c>
    </row>
    <row r="2586" spans="1:25" x14ac:dyDescent="0.3">
      <c r="A2586" s="2">
        <v>44789</v>
      </c>
      <c r="B2586">
        <v>17797.19921875</v>
      </c>
      <c r="C2586">
        <v>17839.099609375</v>
      </c>
      <c r="D2586">
        <v>17764.05078125</v>
      </c>
      <c r="E2586">
        <v>17825.25</v>
      </c>
      <c r="F2586">
        <v>1494.80004882812</v>
      </c>
      <c r="G2586">
        <v>1508.5</v>
      </c>
      <c r="H2586">
        <v>1488.05004882812</v>
      </c>
      <c r="I2586">
        <v>1502.15002441406</v>
      </c>
      <c r="J2586">
        <v>8.3990746546978995E-2</v>
      </c>
      <c r="K2586">
        <v>8.4561442731517403E-2</v>
      </c>
      <c r="L2586">
        <v>8.3767495778539702E-2</v>
      </c>
      <c r="M2586" s="19">
        <v>8.42709092110384E-2</v>
      </c>
      <c r="N2586">
        <v>8.3270404679100296E-2</v>
      </c>
      <c r="O2586">
        <v>8.1709336242322096E-4</v>
      </c>
      <c r="P2586">
        <v>8.4087498041523503E-2</v>
      </c>
      <c r="Q2586">
        <v>8.2453311316677103E-2</v>
      </c>
      <c r="R2586" s="6" t="str">
        <f t="shared" si="377"/>
        <v>Upper</v>
      </c>
      <c r="S2586" t="str">
        <f t="shared" si="378"/>
        <v>Upper</v>
      </c>
      <c r="T2586" t="str">
        <f t="shared" si="373"/>
        <v>Above</v>
      </c>
      <c r="U2586" t="str">
        <f t="shared" si="374"/>
        <v>Above</v>
      </c>
      <c r="V2586" t="str">
        <f t="shared" si="375"/>
        <v>Above</v>
      </c>
      <c r="W2586" t="str">
        <f t="shared" si="372"/>
        <v>Above</v>
      </c>
      <c r="X2586" t="str">
        <f t="shared" si="376"/>
        <v>Buy</v>
      </c>
      <c r="Y2586" t="str">
        <f t="shared" si="371"/>
        <v/>
      </c>
    </row>
    <row r="2587" spans="1:25" x14ac:dyDescent="0.3">
      <c r="A2587" s="2">
        <v>44790</v>
      </c>
      <c r="B2587">
        <v>17868.150390625</v>
      </c>
      <c r="C2587">
        <v>17965.94921875</v>
      </c>
      <c r="D2587">
        <v>17833.349609375</v>
      </c>
      <c r="E2587">
        <v>17944.25</v>
      </c>
      <c r="F2587">
        <v>1500</v>
      </c>
      <c r="G2587">
        <v>1512.75</v>
      </c>
      <c r="H2587">
        <v>1485.75</v>
      </c>
      <c r="I2587">
        <v>1509.90002441406</v>
      </c>
      <c r="J2587">
        <v>8.3948252460815095E-2</v>
      </c>
      <c r="K2587">
        <v>8.42009504524944E-2</v>
      </c>
      <c r="L2587">
        <v>8.33130080744304E-2</v>
      </c>
      <c r="M2587" s="19">
        <v>8.4143947192781093E-2</v>
      </c>
      <c r="N2587">
        <v>8.3338553450638106E-2</v>
      </c>
      <c r="O2587">
        <v>8.3084727005674998E-4</v>
      </c>
      <c r="P2587">
        <v>8.4169400720694898E-2</v>
      </c>
      <c r="Q2587">
        <v>8.2507706180581397E-2</v>
      </c>
      <c r="R2587" s="6" t="str">
        <f t="shared" si="377"/>
        <v>Upper</v>
      </c>
      <c r="S2587" t="str">
        <f t="shared" si="378"/>
        <v>Upper</v>
      </c>
      <c r="T2587" t="str">
        <f t="shared" si="373"/>
        <v>Above</v>
      </c>
      <c r="U2587" t="str">
        <f t="shared" si="374"/>
        <v>Above</v>
      </c>
      <c r="V2587" t="str">
        <f t="shared" si="375"/>
        <v>Below</v>
      </c>
      <c r="W2587" t="str">
        <f t="shared" si="372"/>
        <v>Below</v>
      </c>
      <c r="X2587" t="str">
        <f t="shared" si="376"/>
        <v>Sell</v>
      </c>
      <c r="Y2587" t="str">
        <f t="shared" si="371"/>
        <v>Sell</v>
      </c>
    </row>
    <row r="2588" spans="1:25" x14ac:dyDescent="0.3">
      <c r="A2588" s="2">
        <v>44791</v>
      </c>
      <c r="B2588">
        <v>17898.650390625</v>
      </c>
      <c r="C2588">
        <v>17968.44921875</v>
      </c>
      <c r="D2588">
        <v>17852.05078125</v>
      </c>
      <c r="E2588">
        <v>17956.5</v>
      </c>
      <c r="F2588">
        <v>1500</v>
      </c>
      <c r="G2588">
        <v>1513.90002441406</v>
      </c>
      <c r="H2588">
        <v>1499.65002441406</v>
      </c>
      <c r="I2588">
        <v>1511.69995117187</v>
      </c>
      <c r="J2588">
        <v>8.3805201356727602E-2</v>
      </c>
      <c r="K2588">
        <v>8.4253237771588704E-2</v>
      </c>
      <c r="L2588">
        <v>8.4004355734252301E-2</v>
      </c>
      <c r="M2588" s="19">
        <v>8.4186782010518393E-2</v>
      </c>
      <c r="N2588">
        <v>8.3423031194169106E-2</v>
      </c>
      <c r="O2588">
        <v>8.26685470725558E-4</v>
      </c>
      <c r="P2588">
        <v>8.4249716664894697E-2</v>
      </c>
      <c r="Q2588">
        <v>8.2596345723443598E-2</v>
      </c>
      <c r="R2588" s="6" t="str">
        <f t="shared" si="377"/>
        <v>Upper</v>
      </c>
      <c r="S2588" t="str">
        <f t="shared" si="378"/>
        <v>Upper</v>
      </c>
      <c r="T2588" t="str">
        <f t="shared" si="373"/>
        <v>Above</v>
      </c>
      <c r="U2588" t="str">
        <f t="shared" si="374"/>
        <v>Above</v>
      </c>
      <c r="V2588" t="str">
        <f t="shared" si="375"/>
        <v>Below</v>
      </c>
      <c r="W2588" t="str">
        <f t="shared" si="372"/>
        <v>Below</v>
      </c>
      <c r="X2588" t="str">
        <f t="shared" si="376"/>
        <v>Sell</v>
      </c>
      <c r="Y2588" t="str">
        <f t="shared" si="371"/>
        <v/>
      </c>
    </row>
    <row r="2589" spans="1:25" x14ac:dyDescent="0.3">
      <c r="A2589" s="2">
        <v>44792</v>
      </c>
      <c r="B2589">
        <v>17966.55078125</v>
      </c>
      <c r="C2589">
        <v>17992.19921875</v>
      </c>
      <c r="D2589">
        <v>17710.75</v>
      </c>
      <c r="E2589">
        <v>17758.44921875</v>
      </c>
      <c r="F2589">
        <v>1510</v>
      </c>
      <c r="G2589">
        <v>1512</v>
      </c>
      <c r="H2589">
        <v>1490</v>
      </c>
      <c r="I2589">
        <v>1493.05004882812</v>
      </c>
      <c r="J2589">
        <v>8.4045068994313799E-2</v>
      </c>
      <c r="K2589">
        <v>8.4036419429166606E-2</v>
      </c>
      <c r="L2589">
        <v>8.4129695241590502E-2</v>
      </c>
      <c r="M2589" s="19">
        <v>8.4075474746505993E-2</v>
      </c>
      <c r="N2589">
        <v>8.3495509988728595E-2</v>
      </c>
      <c r="O2589">
        <v>8.1660296326958003E-4</v>
      </c>
      <c r="P2589">
        <v>8.43121129519981E-2</v>
      </c>
      <c r="Q2589">
        <v>8.2678907025459006E-2</v>
      </c>
      <c r="R2589" s="6">
        <f t="shared" si="377"/>
        <v>0</v>
      </c>
      <c r="S2589" t="str">
        <f t="shared" si="378"/>
        <v>Upper</v>
      </c>
      <c r="T2589" t="str">
        <f t="shared" si="373"/>
        <v>Above</v>
      </c>
      <c r="U2589" t="str">
        <f t="shared" si="374"/>
        <v>Above</v>
      </c>
      <c r="V2589" t="str">
        <f t="shared" si="375"/>
        <v>Below</v>
      </c>
      <c r="W2589" t="str">
        <f t="shared" si="372"/>
        <v>Below</v>
      </c>
      <c r="X2589" t="str">
        <f t="shared" si="376"/>
        <v>Sell</v>
      </c>
      <c r="Y2589" t="str">
        <f t="shared" si="371"/>
        <v/>
      </c>
    </row>
    <row r="2590" spans="1:25" x14ac:dyDescent="0.3">
      <c r="A2590" s="2">
        <v>44795</v>
      </c>
      <c r="B2590">
        <v>17682.900390625</v>
      </c>
      <c r="C2590">
        <v>17690.05078125</v>
      </c>
      <c r="D2590">
        <v>17467.349609375</v>
      </c>
      <c r="E2590">
        <v>17490.69921875</v>
      </c>
      <c r="F2590">
        <v>1484.80004882812</v>
      </c>
      <c r="G2590">
        <v>1488.34997558593</v>
      </c>
      <c r="H2590">
        <v>1467.69995117187</v>
      </c>
      <c r="I2590">
        <v>1470.34997558593</v>
      </c>
      <c r="J2590">
        <v>8.3968128306334003E-2</v>
      </c>
      <c r="K2590">
        <v>8.4134861679620795E-2</v>
      </c>
      <c r="L2590">
        <v>8.40253377870296E-2</v>
      </c>
      <c r="M2590" s="19">
        <v>8.4064676728859603E-2</v>
      </c>
      <c r="N2590">
        <v>8.3601395095101297E-2</v>
      </c>
      <c r="O2590">
        <v>7.3883704527856096E-4</v>
      </c>
      <c r="P2590">
        <v>8.4340232140379806E-2</v>
      </c>
      <c r="Q2590">
        <v>8.2862558049822704E-2</v>
      </c>
      <c r="R2590" s="6">
        <f t="shared" si="377"/>
        <v>0</v>
      </c>
      <c r="S2590" t="str">
        <f t="shared" si="378"/>
        <v>Upper</v>
      </c>
      <c r="T2590" t="str">
        <f t="shared" si="373"/>
        <v>Above</v>
      </c>
      <c r="U2590" t="str">
        <f t="shared" si="374"/>
        <v>Above</v>
      </c>
      <c r="V2590" t="str">
        <f t="shared" si="375"/>
        <v>Below</v>
      </c>
      <c r="W2590" t="str">
        <f t="shared" si="372"/>
        <v>Below</v>
      </c>
      <c r="X2590" t="str">
        <f t="shared" si="376"/>
        <v>Sell</v>
      </c>
      <c r="Y2590" t="str">
        <f t="shared" si="371"/>
        <v/>
      </c>
    </row>
    <row r="2591" spans="1:25" x14ac:dyDescent="0.3">
      <c r="A2591" s="2">
        <v>44796</v>
      </c>
      <c r="B2591">
        <v>17357.349609375</v>
      </c>
      <c r="C2591">
        <v>17625.55078125</v>
      </c>
      <c r="D2591">
        <v>17345.19921875</v>
      </c>
      <c r="E2591">
        <v>17577.5</v>
      </c>
      <c r="F2591">
        <v>1453.30004882812</v>
      </c>
      <c r="G2591">
        <v>1475.94995117187</v>
      </c>
      <c r="H2591">
        <v>1450.40002441406</v>
      </c>
      <c r="I2591">
        <v>1465.80004882812</v>
      </c>
      <c r="J2591">
        <v>8.3728223578741101E-2</v>
      </c>
      <c r="K2591">
        <v>8.3739224350480104E-2</v>
      </c>
      <c r="L2591">
        <v>8.3619680934318305E-2</v>
      </c>
      <c r="M2591" s="19">
        <v>8.33907011138173E-2</v>
      </c>
      <c r="N2591">
        <v>8.3606618331122901E-2</v>
      </c>
      <c r="O2591">
        <v>7.3685836361770296E-4</v>
      </c>
      <c r="P2591">
        <v>8.4343476694740599E-2</v>
      </c>
      <c r="Q2591">
        <v>8.2869759967505202E-2</v>
      </c>
      <c r="R2591" s="6">
        <f t="shared" si="377"/>
        <v>0</v>
      </c>
      <c r="S2591" t="str">
        <f t="shared" si="378"/>
        <v>Upper</v>
      </c>
      <c r="T2591" t="str">
        <f t="shared" si="373"/>
        <v>Above</v>
      </c>
      <c r="U2591" t="str">
        <f t="shared" si="374"/>
        <v>Above</v>
      </c>
      <c r="V2591" t="str">
        <f t="shared" si="375"/>
        <v>Below</v>
      </c>
      <c r="W2591" t="str">
        <f t="shared" si="372"/>
        <v>Below</v>
      </c>
      <c r="X2591" t="str">
        <f t="shared" si="376"/>
        <v>Sell</v>
      </c>
      <c r="Y2591" t="str">
        <f t="shared" si="371"/>
        <v/>
      </c>
    </row>
    <row r="2592" spans="1:25" x14ac:dyDescent="0.3">
      <c r="A2592" s="2">
        <v>44797</v>
      </c>
      <c r="B2592">
        <v>17525.44921875</v>
      </c>
      <c r="C2592">
        <v>17623.650390625</v>
      </c>
      <c r="D2592">
        <v>17499.25</v>
      </c>
      <c r="E2592">
        <v>17604.94921875</v>
      </c>
      <c r="F2592">
        <v>1461.90002441406</v>
      </c>
      <c r="G2592">
        <v>1475.5</v>
      </c>
      <c r="H2592">
        <v>1459.19995117187</v>
      </c>
      <c r="I2592">
        <v>1472.84997558593</v>
      </c>
      <c r="J2592">
        <v>8.3415837515309704E-2</v>
      </c>
      <c r="K2592">
        <v>8.3722723005496102E-2</v>
      </c>
      <c r="L2592">
        <v>8.3386428056738099E-2</v>
      </c>
      <c r="M2592" s="19">
        <v>8.3661131724100099E-2</v>
      </c>
      <c r="N2592">
        <v>8.3590889589969505E-2</v>
      </c>
      <c r="O2592">
        <v>7.3190603529269601E-4</v>
      </c>
      <c r="P2592">
        <v>8.4322795625262195E-2</v>
      </c>
      <c r="Q2592">
        <v>8.2858983554676899E-2</v>
      </c>
      <c r="R2592" s="6">
        <f t="shared" si="377"/>
        <v>0</v>
      </c>
      <c r="S2592" t="str">
        <f t="shared" si="378"/>
        <v>Upper</v>
      </c>
      <c r="T2592" t="str">
        <f t="shared" si="373"/>
        <v>Above</v>
      </c>
      <c r="U2592" t="str">
        <f t="shared" si="374"/>
        <v>Above</v>
      </c>
      <c r="V2592" t="str">
        <f t="shared" si="375"/>
        <v>Below</v>
      </c>
      <c r="W2592" t="str">
        <f t="shared" si="372"/>
        <v>Below</v>
      </c>
      <c r="X2592" t="str">
        <f t="shared" si="376"/>
        <v>Sell</v>
      </c>
      <c r="Y2592" t="str">
        <f t="shared" si="371"/>
        <v/>
      </c>
    </row>
    <row r="2593" spans="1:25" x14ac:dyDescent="0.3">
      <c r="A2593" s="2">
        <v>44798</v>
      </c>
      <c r="B2593">
        <v>17679</v>
      </c>
      <c r="C2593">
        <v>17726.5</v>
      </c>
      <c r="D2593">
        <v>17487.44921875</v>
      </c>
      <c r="E2593">
        <v>17522.44921875</v>
      </c>
      <c r="F2593">
        <v>1479.90002441406</v>
      </c>
      <c r="G2593">
        <v>1486.80004882812</v>
      </c>
      <c r="H2593">
        <v>1457</v>
      </c>
      <c r="I2593">
        <v>1464.84997558593</v>
      </c>
      <c r="J2593">
        <v>8.3709487211610506E-2</v>
      </c>
      <c r="K2593">
        <v>8.3874428049988695E-2</v>
      </c>
      <c r="L2593">
        <v>8.3316896693990505E-2</v>
      </c>
      <c r="M2593" s="19">
        <v>8.3598471726113802E-2</v>
      </c>
      <c r="N2593">
        <v>8.3543190281659296E-2</v>
      </c>
      <c r="O2593">
        <v>6.9615416675434302E-4</v>
      </c>
      <c r="P2593">
        <v>8.4239344448413606E-2</v>
      </c>
      <c r="Q2593">
        <v>8.2847036114904904E-2</v>
      </c>
      <c r="R2593" s="6">
        <f t="shared" si="377"/>
        <v>0</v>
      </c>
      <c r="S2593" t="str">
        <f t="shared" si="378"/>
        <v>Upper</v>
      </c>
      <c r="T2593" t="str">
        <f t="shared" si="373"/>
        <v>Above</v>
      </c>
      <c r="U2593" t="str">
        <f t="shared" si="374"/>
        <v>Above</v>
      </c>
      <c r="V2593" t="str">
        <f t="shared" si="375"/>
        <v>Below</v>
      </c>
      <c r="W2593" t="str">
        <f t="shared" si="372"/>
        <v>Below</v>
      </c>
      <c r="X2593" t="str">
        <f t="shared" si="376"/>
        <v>Sell</v>
      </c>
      <c r="Y2593" t="str">
        <f t="shared" si="371"/>
        <v/>
      </c>
    </row>
    <row r="2594" spans="1:25" x14ac:dyDescent="0.3">
      <c r="A2594" s="2">
        <v>44799</v>
      </c>
      <c r="B2594">
        <v>17619.30078125</v>
      </c>
      <c r="C2594">
        <v>17685.849609375</v>
      </c>
      <c r="D2594">
        <v>17519.349609375</v>
      </c>
      <c r="E2594">
        <v>17558.900390625</v>
      </c>
      <c r="F2594">
        <v>1472.05004882812</v>
      </c>
      <c r="G2594">
        <v>1481.80004882812</v>
      </c>
      <c r="H2594">
        <v>1461.19995117187</v>
      </c>
      <c r="I2594">
        <v>1465.09997558593</v>
      </c>
      <c r="J2594">
        <v>8.3547586087788506E-2</v>
      </c>
      <c r="K2594">
        <v>8.37844989953236E-2</v>
      </c>
      <c r="L2594">
        <v>8.3404919917229897E-2</v>
      </c>
      <c r="M2594" s="19">
        <v>8.3439164354971701E-2</v>
      </c>
      <c r="N2594">
        <v>8.3495653136873599E-2</v>
      </c>
      <c r="O2594">
        <v>6.6714939615458604E-4</v>
      </c>
      <c r="P2594">
        <v>8.41628025330282E-2</v>
      </c>
      <c r="Q2594">
        <v>8.2828503740718998E-2</v>
      </c>
      <c r="R2594" s="6">
        <f t="shared" si="377"/>
        <v>0</v>
      </c>
      <c r="S2594" t="str">
        <f t="shared" si="378"/>
        <v>Upper</v>
      </c>
      <c r="T2594" t="str">
        <f t="shared" si="373"/>
        <v>Above</v>
      </c>
      <c r="U2594" t="str">
        <f t="shared" si="374"/>
        <v>Above</v>
      </c>
      <c r="V2594" t="str">
        <f t="shared" si="375"/>
        <v>Below</v>
      </c>
      <c r="W2594" t="str">
        <f t="shared" si="372"/>
        <v>Below</v>
      </c>
      <c r="X2594" t="str">
        <f t="shared" si="376"/>
        <v>Sell</v>
      </c>
      <c r="Y2594" t="str">
        <f t="shared" si="371"/>
        <v/>
      </c>
    </row>
    <row r="2595" spans="1:25" x14ac:dyDescent="0.3">
      <c r="A2595" s="2">
        <v>44802</v>
      </c>
      <c r="B2595">
        <v>17188.650390625</v>
      </c>
      <c r="C2595">
        <v>17380.150390625</v>
      </c>
      <c r="D2595">
        <v>17166.19921875</v>
      </c>
      <c r="E2595">
        <v>17312.900390625</v>
      </c>
      <c r="F2595">
        <v>1437</v>
      </c>
      <c r="G2595">
        <v>1446</v>
      </c>
      <c r="H2595">
        <v>1428.59997558593</v>
      </c>
      <c r="I2595">
        <v>1439.40002441406</v>
      </c>
      <c r="J2595">
        <v>8.3601677115020298E-2</v>
      </c>
      <c r="K2595">
        <v>8.3198359479097705E-2</v>
      </c>
      <c r="L2595">
        <v>8.3221682177935505E-2</v>
      </c>
      <c r="M2595" s="19">
        <v>8.3140316869927899E-2</v>
      </c>
      <c r="N2595">
        <v>8.34681341766014E-2</v>
      </c>
      <c r="O2595">
        <v>6.7002569747493803E-4</v>
      </c>
      <c r="P2595">
        <v>8.4138159874076399E-2</v>
      </c>
      <c r="Q2595">
        <v>8.2798108479126498E-2</v>
      </c>
      <c r="R2595" s="6">
        <f t="shared" si="377"/>
        <v>0</v>
      </c>
      <c r="S2595" t="str">
        <f t="shared" si="378"/>
        <v>Upper</v>
      </c>
      <c r="T2595" t="str">
        <f t="shared" si="373"/>
        <v>Above</v>
      </c>
      <c r="U2595" t="str">
        <f t="shared" si="374"/>
        <v>Above</v>
      </c>
      <c r="V2595" t="str">
        <f t="shared" si="375"/>
        <v>Below</v>
      </c>
      <c r="W2595" t="str">
        <f t="shared" si="372"/>
        <v>Below</v>
      </c>
      <c r="X2595" t="str">
        <f t="shared" si="376"/>
        <v>Sell</v>
      </c>
      <c r="Y2595" t="str">
        <f t="shared" si="371"/>
        <v/>
      </c>
    </row>
    <row r="2596" spans="1:25" x14ac:dyDescent="0.3">
      <c r="A2596" s="2">
        <v>44803</v>
      </c>
      <c r="B2596">
        <v>17414.94921875</v>
      </c>
      <c r="C2596">
        <v>17777.650390625</v>
      </c>
      <c r="D2596">
        <v>17401.5</v>
      </c>
      <c r="E2596">
        <v>17759.30078125</v>
      </c>
      <c r="F2596">
        <v>1446.44995117187</v>
      </c>
      <c r="G2596">
        <v>1489.94995117187</v>
      </c>
      <c r="H2596">
        <v>1443.09997558593</v>
      </c>
      <c r="I2596">
        <v>1486.09997558593</v>
      </c>
      <c r="J2596">
        <v>8.3057948260597703E-2</v>
      </c>
      <c r="K2596">
        <v>8.3810285298308904E-2</v>
      </c>
      <c r="L2596">
        <v>8.2929631099959003E-2</v>
      </c>
      <c r="M2596" s="19">
        <v>8.3680094948047595E-2</v>
      </c>
      <c r="N2596">
        <v>8.3472808423597694E-2</v>
      </c>
      <c r="O2596">
        <v>6.7122073177538198E-4</v>
      </c>
      <c r="P2596">
        <v>8.4144029155373001E-2</v>
      </c>
      <c r="Q2596">
        <v>8.2801587691822304E-2</v>
      </c>
      <c r="R2596" s="6">
        <f t="shared" si="377"/>
        <v>0</v>
      </c>
      <c r="S2596" t="str">
        <f t="shared" si="378"/>
        <v>Upper</v>
      </c>
      <c r="T2596" t="str">
        <f t="shared" si="373"/>
        <v>Above</v>
      </c>
      <c r="U2596" t="str">
        <f t="shared" si="374"/>
        <v>Above</v>
      </c>
      <c r="V2596" t="str">
        <f t="shared" si="375"/>
        <v>Below</v>
      </c>
      <c r="W2596" t="str">
        <f t="shared" si="372"/>
        <v>Below</v>
      </c>
      <c r="X2596" t="str">
        <f t="shared" si="376"/>
        <v>Sell</v>
      </c>
      <c r="Y2596" t="str">
        <f t="shared" si="371"/>
        <v/>
      </c>
    </row>
    <row r="2597" spans="1:25" x14ac:dyDescent="0.3">
      <c r="A2597" s="2">
        <v>44805</v>
      </c>
      <c r="B2597">
        <v>17485.69921875</v>
      </c>
      <c r="C2597">
        <v>17695.599609375</v>
      </c>
      <c r="D2597">
        <v>17468.44921875</v>
      </c>
      <c r="E2597">
        <v>17542.80078125</v>
      </c>
      <c r="F2597">
        <v>1464.75</v>
      </c>
      <c r="G2597">
        <v>1489.44995117187</v>
      </c>
      <c r="H2597">
        <v>1459</v>
      </c>
      <c r="I2597">
        <v>1472.15002441406</v>
      </c>
      <c r="J2597">
        <v>8.3768454533939399E-2</v>
      </c>
      <c r="K2597">
        <v>8.4170640388064294E-2</v>
      </c>
      <c r="L2597">
        <v>8.3522010553401693E-2</v>
      </c>
      <c r="M2597" s="19">
        <v>8.3917616278668394E-2</v>
      </c>
      <c r="N2597">
        <v>8.34987186801847E-2</v>
      </c>
      <c r="O2597">
        <v>6.7820382684971397E-4</v>
      </c>
      <c r="P2597">
        <v>8.4176922507034499E-2</v>
      </c>
      <c r="Q2597">
        <v>8.2820514853334998E-2</v>
      </c>
      <c r="R2597" s="6">
        <f t="shared" si="377"/>
        <v>0</v>
      </c>
      <c r="S2597" t="str">
        <f t="shared" si="378"/>
        <v>Upper</v>
      </c>
      <c r="T2597" t="str">
        <f t="shared" si="373"/>
        <v>Above</v>
      </c>
      <c r="U2597" t="str">
        <f t="shared" si="374"/>
        <v>Above</v>
      </c>
      <c r="V2597" t="str">
        <f t="shared" si="375"/>
        <v>Below</v>
      </c>
      <c r="W2597" t="str">
        <f t="shared" si="372"/>
        <v>Below</v>
      </c>
      <c r="X2597" t="str">
        <f t="shared" si="376"/>
        <v>Sell</v>
      </c>
      <c r="Y2597" t="str">
        <f t="shared" si="371"/>
        <v/>
      </c>
    </row>
    <row r="2598" spans="1:25" x14ac:dyDescent="0.3">
      <c r="A2598" s="2">
        <v>44806</v>
      </c>
      <c r="B2598">
        <v>17598.400390625</v>
      </c>
      <c r="C2598">
        <v>17643.849609375</v>
      </c>
      <c r="D2598">
        <v>17476.44921875</v>
      </c>
      <c r="E2598">
        <v>17539.44921875</v>
      </c>
      <c r="F2598">
        <v>1472.15002441406</v>
      </c>
      <c r="G2598">
        <v>1490.5</v>
      </c>
      <c r="H2598">
        <v>1465.19995117187</v>
      </c>
      <c r="I2598">
        <v>1485.5</v>
      </c>
      <c r="J2598">
        <v>8.3652490666043897E-2</v>
      </c>
      <c r="K2598">
        <v>8.4477029276424295E-2</v>
      </c>
      <c r="L2598">
        <v>8.3838537956549095E-2</v>
      </c>
      <c r="M2598" s="19">
        <v>8.4694791807485695E-2</v>
      </c>
      <c r="N2598">
        <v>8.3610618954140695E-2</v>
      </c>
      <c r="O2598">
        <v>6.8186210437131897E-4</v>
      </c>
      <c r="P2598">
        <v>8.4292481058512003E-2</v>
      </c>
      <c r="Q2598">
        <v>8.29287568497694E-2</v>
      </c>
      <c r="R2598" s="6" t="str">
        <f t="shared" si="377"/>
        <v>Upper</v>
      </c>
      <c r="S2598" t="str">
        <f t="shared" si="378"/>
        <v>Upper</v>
      </c>
      <c r="T2598" t="str">
        <f t="shared" si="373"/>
        <v>Above</v>
      </c>
      <c r="U2598" t="str">
        <f t="shared" si="374"/>
        <v>Above</v>
      </c>
      <c r="V2598" t="str">
        <f t="shared" si="375"/>
        <v>Above</v>
      </c>
      <c r="W2598" t="str">
        <f t="shared" si="372"/>
        <v>Above</v>
      </c>
      <c r="X2598" t="str">
        <f t="shared" si="376"/>
        <v>Sell</v>
      </c>
      <c r="Y2598" t="str">
        <f t="shared" si="371"/>
        <v/>
      </c>
    </row>
    <row r="2599" spans="1:25" x14ac:dyDescent="0.3">
      <c r="A2599" s="2">
        <v>44809</v>
      </c>
      <c r="B2599">
        <v>17546.44921875</v>
      </c>
      <c r="C2599">
        <v>17683.150390625</v>
      </c>
      <c r="D2599">
        <v>17540.349609375</v>
      </c>
      <c r="E2599">
        <v>17665.80078125</v>
      </c>
      <c r="F2599">
        <v>1486.09997558593</v>
      </c>
      <c r="G2599">
        <v>1499</v>
      </c>
      <c r="H2599">
        <v>1484.09997558593</v>
      </c>
      <c r="I2599">
        <v>1495.05004882812</v>
      </c>
      <c r="J2599">
        <v>8.4695197134124503E-2</v>
      </c>
      <c r="K2599">
        <v>8.4769962754754194E-2</v>
      </c>
      <c r="L2599">
        <v>8.4610626848207901E-2</v>
      </c>
      <c r="M2599" s="19">
        <v>8.4629622361355406E-2</v>
      </c>
      <c r="N2599">
        <v>8.3719752544207798E-2</v>
      </c>
      <c r="O2599">
        <v>6.6013649549411099E-4</v>
      </c>
      <c r="P2599">
        <v>8.4379889039701894E-2</v>
      </c>
      <c r="Q2599">
        <v>8.3059616048713703E-2</v>
      </c>
      <c r="R2599" s="6" t="str">
        <f t="shared" si="377"/>
        <v>Upper</v>
      </c>
      <c r="S2599" t="str">
        <f t="shared" si="378"/>
        <v>Upper</v>
      </c>
      <c r="T2599" t="str">
        <f t="shared" si="373"/>
        <v>Above</v>
      </c>
      <c r="U2599" t="str">
        <f t="shared" si="374"/>
        <v>Above</v>
      </c>
      <c r="V2599" t="str">
        <f t="shared" si="375"/>
        <v>Above</v>
      </c>
      <c r="W2599" t="str">
        <f t="shared" si="372"/>
        <v>Above</v>
      </c>
      <c r="X2599" t="str">
        <f t="shared" si="376"/>
        <v>Sell</v>
      </c>
      <c r="Y2599" t="str">
        <f t="shared" si="371"/>
        <v/>
      </c>
    </row>
    <row r="2600" spans="1:25" x14ac:dyDescent="0.3">
      <c r="A2600" s="2">
        <v>44810</v>
      </c>
      <c r="B2600">
        <v>17695.69921875</v>
      </c>
      <c r="C2600">
        <v>17764.650390625</v>
      </c>
      <c r="D2600">
        <v>17587.650390625</v>
      </c>
      <c r="E2600">
        <v>17655.599609375</v>
      </c>
      <c r="F2600">
        <v>1498.90002441406</v>
      </c>
      <c r="G2600">
        <v>1506.65002441406</v>
      </c>
      <c r="H2600">
        <v>1486.44995117187</v>
      </c>
      <c r="I2600">
        <v>1489.34997558593</v>
      </c>
      <c r="J2600">
        <v>8.4704198793447996E-2</v>
      </c>
      <c r="K2600">
        <v>8.4811690142192198E-2</v>
      </c>
      <c r="L2600">
        <v>8.4516687457252299E-2</v>
      </c>
      <c r="M2600" s="19">
        <v>8.43556723383726E-2</v>
      </c>
      <c r="N2600">
        <v>8.3818619970774194E-2</v>
      </c>
      <c r="O2600">
        <v>5.9335314894916498E-4</v>
      </c>
      <c r="P2600">
        <v>8.4411973119723302E-2</v>
      </c>
      <c r="Q2600">
        <v>8.3225266821825003E-2</v>
      </c>
      <c r="R2600" s="6" t="str">
        <f t="shared" si="377"/>
        <v>Upper</v>
      </c>
      <c r="S2600" t="str">
        <f t="shared" si="378"/>
        <v>Upper</v>
      </c>
      <c r="T2600" t="str">
        <f t="shared" si="373"/>
        <v>Above</v>
      </c>
      <c r="U2600" t="str">
        <f t="shared" si="374"/>
        <v>Above</v>
      </c>
      <c r="V2600" t="str">
        <f t="shared" si="375"/>
        <v>Below</v>
      </c>
      <c r="W2600" t="str">
        <f t="shared" si="372"/>
        <v>Below</v>
      </c>
      <c r="X2600" t="str">
        <f t="shared" si="376"/>
        <v>Sell</v>
      </c>
      <c r="Y2600" t="str">
        <f t="shared" si="371"/>
        <v/>
      </c>
    </row>
    <row r="2601" spans="1:25" x14ac:dyDescent="0.3">
      <c r="A2601" s="2">
        <v>44811</v>
      </c>
      <c r="B2601">
        <v>17519.400390625</v>
      </c>
      <c r="C2601">
        <v>17650.75</v>
      </c>
      <c r="D2601">
        <v>17484.30078125</v>
      </c>
      <c r="E2601">
        <v>17624.400390625</v>
      </c>
      <c r="F2601">
        <v>1471.30004882812</v>
      </c>
      <c r="G2601">
        <v>1490</v>
      </c>
      <c r="H2601">
        <v>1471.30004882812</v>
      </c>
      <c r="I2601">
        <v>1482.30004882812</v>
      </c>
      <c r="J2601">
        <v>8.3981187484900896E-2</v>
      </c>
      <c r="K2601">
        <v>8.4415676387688904E-2</v>
      </c>
      <c r="L2601">
        <v>8.4149779121046306E-2</v>
      </c>
      <c r="M2601" s="19">
        <v>8.4104991714589503E-2</v>
      </c>
      <c r="N2601">
        <v>8.3922561757026296E-2</v>
      </c>
      <c r="O2601">
        <v>4.1941657354115899E-4</v>
      </c>
      <c r="P2601">
        <v>8.4341978330567502E-2</v>
      </c>
      <c r="Q2601">
        <v>8.35031451834852E-2</v>
      </c>
      <c r="R2601" s="6" t="str">
        <f t="shared" si="377"/>
        <v>Upper</v>
      </c>
      <c r="S2601" t="str">
        <f t="shared" si="378"/>
        <v>Upper</v>
      </c>
      <c r="T2601" t="str">
        <f t="shared" si="373"/>
        <v>Above</v>
      </c>
      <c r="U2601" t="str">
        <f t="shared" si="374"/>
        <v>Above</v>
      </c>
      <c r="V2601" t="str">
        <f t="shared" si="375"/>
        <v>Below</v>
      </c>
      <c r="W2601" t="str">
        <f t="shared" si="372"/>
        <v>Below</v>
      </c>
      <c r="X2601" t="str">
        <f t="shared" si="376"/>
        <v>Sell</v>
      </c>
      <c r="Y2601" t="str">
        <f t="shared" si="371"/>
        <v/>
      </c>
    </row>
    <row r="2602" spans="1:25" x14ac:dyDescent="0.3">
      <c r="A2602" s="2">
        <v>44812</v>
      </c>
      <c r="B2602">
        <v>17748.150390625</v>
      </c>
      <c r="C2602">
        <v>17807.650390625</v>
      </c>
      <c r="D2602">
        <v>17691.94921875</v>
      </c>
      <c r="E2602">
        <v>17798.75</v>
      </c>
      <c r="F2602">
        <v>1490.09997558593</v>
      </c>
      <c r="G2602">
        <v>1500</v>
      </c>
      <c r="H2602">
        <v>1482.15002441406</v>
      </c>
      <c r="I2602">
        <v>1497.59997558593</v>
      </c>
      <c r="J2602">
        <v>8.39580431081451E-2</v>
      </c>
      <c r="K2602">
        <v>8.4233459614059397E-2</v>
      </c>
      <c r="L2602">
        <v>8.3775394451351501E-2</v>
      </c>
      <c r="M2602" s="19">
        <v>8.4140738848848207E-2</v>
      </c>
      <c r="N2602">
        <v>8.3958295593020205E-2</v>
      </c>
      <c r="O2602">
        <v>4.0508908721930098E-4</v>
      </c>
      <c r="P2602">
        <v>8.4363384680239503E-2</v>
      </c>
      <c r="Q2602">
        <v>8.3553206505800906E-2</v>
      </c>
      <c r="R2602" s="6">
        <f t="shared" si="377"/>
        <v>0</v>
      </c>
      <c r="S2602" t="str">
        <f t="shared" si="378"/>
        <v>Upper</v>
      </c>
      <c r="T2602" t="str">
        <f t="shared" si="373"/>
        <v>Above</v>
      </c>
      <c r="U2602" t="str">
        <f t="shared" si="374"/>
        <v>Above</v>
      </c>
      <c r="V2602" t="str">
        <f t="shared" si="375"/>
        <v>Below</v>
      </c>
      <c r="W2602" t="str">
        <f t="shared" si="372"/>
        <v>Below</v>
      </c>
      <c r="X2602" t="str">
        <f t="shared" si="376"/>
        <v>Sell</v>
      </c>
      <c r="Y2602" t="str">
        <f t="shared" si="371"/>
        <v/>
      </c>
    </row>
    <row r="2603" spans="1:25" x14ac:dyDescent="0.3">
      <c r="A2603" s="2">
        <v>44813</v>
      </c>
      <c r="B2603">
        <v>17923.349609375</v>
      </c>
      <c r="C2603">
        <v>17925.94921875</v>
      </c>
      <c r="D2603">
        <v>17786</v>
      </c>
      <c r="E2603">
        <v>17833.349609375</v>
      </c>
      <c r="F2603">
        <v>1496.19995117187</v>
      </c>
      <c r="G2603">
        <v>1509</v>
      </c>
      <c r="H2603">
        <v>1494.05004882812</v>
      </c>
      <c r="I2603">
        <v>1498.59997558593</v>
      </c>
      <c r="J2603">
        <v>8.3477697181628993E-2</v>
      </c>
      <c r="K2603">
        <v>8.4179642683670605E-2</v>
      </c>
      <c r="L2603">
        <v>8.4001464569218698E-2</v>
      </c>
      <c r="M2603" s="19">
        <v>8.4033566795445006E-2</v>
      </c>
      <c r="N2603">
        <v>8.3978847743858706E-2</v>
      </c>
      <c r="O2603">
        <v>3.97513417689682E-4</v>
      </c>
      <c r="P2603">
        <v>8.4376361161548397E-2</v>
      </c>
      <c r="Q2603">
        <v>8.3581334326169002E-2</v>
      </c>
      <c r="R2603" s="6">
        <f t="shared" si="377"/>
        <v>0</v>
      </c>
      <c r="S2603" t="str">
        <f t="shared" si="378"/>
        <v>Upper</v>
      </c>
      <c r="T2603" t="str">
        <f t="shared" si="373"/>
        <v>Above</v>
      </c>
      <c r="U2603" t="str">
        <f t="shared" si="374"/>
        <v>Above</v>
      </c>
      <c r="V2603" t="str">
        <f t="shared" si="375"/>
        <v>Below</v>
      </c>
      <c r="W2603" t="str">
        <f t="shared" si="372"/>
        <v>Below</v>
      </c>
      <c r="X2603" t="str">
        <f t="shared" si="376"/>
        <v>Sell</v>
      </c>
      <c r="Y2603" t="str">
        <f t="shared" si="371"/>
        <v/>
      </c>
    </row>
    <row r="2604" spans="1:25" x14ac:dyDescent="0.3">
      <c r="A2604" s="2">
        <v>44816</v>
      </c>
      <c r="B2604">
        <v>17890.849609375</v>
      </c>
      <c r="C2604">
        <v>17980.55078125</v>
      </c>
      <c r="D2604">
        <v>17889.150390625</v>
      </c>
      <c r="E2604">
        <v>17936.349609375</v>
      </c>
      <c r="F2604">
        <v>1500</v>
      </c>
      <c r="G2604">
        <v>1504</v>
      </c>
      <c r="H2604">
        <v>1490</v>
      </c>
      <c r="I2604">
        <v>1493.55004882812</v>
      </c>
      <c r="J2604">
        <v>8.3841742161533894E-2</v>
      </c>
      <c r="K2604">
        <v>8.3645936005940405E-2</v>
      </c>
      <c r="L2604">
        <v>8.3290707913152198E-2</v>
      </c>
      <c r="M2604" s="19">
        <v>8.3269454563233605E-2</v>
      </c>
      <c r="N2604">
        <v>8.3935683767869904E-2</v>
      </c>
      <c r="O2604">
        <v>4.25788218329751E-4</v>
      </c>
      <c r="P2604">
        <v>8.4361471986199602E-2</v>
      </c>
      <c r="Q2604">
        <v>8.3509895549540095E-2</v>
      </c>
      <c r="R2604" s="6" t="str">
        <f t="shared" si="377"/>
        <v>Lower</v>
      </c>
      <c r="S2604" t="str">
        <f t="shared" si="378"/>
        <v>Lower</v>
      </c>
      <c r="T2604" t="str">
        <f t="shared" si="373"/>
        <v>Below</v>
      </c>
      <c r="U2604" t="str">
        <f t="shared" si="374"/>
        <v>Above</v>
      </c>
      <c r="V2604" t="str">
        <f t="shared" si="375"/>
        <v>Below</v>
      </c>
      <c r="W2604" t="str">
        <f t="shared" si="372"/>
        <v>Below</v>
      </c>
      <c r="X2604" t="str">
        <f t="shared" si="376"/>
        <v>Sell</v>
      </c>
      <c r="Y2604" t="str">
        <f t="shared" si="371"/>
        <v/>
      </c>
    </row>
    <row r="2605" spans="1:25" x14ac:dyDescent="0.3">
      <c r="A2605" s="2">
        <v>44817</v>
      </c>
      <c r="B2605">
        <v>18044.44921875</v>
      </c>
      <c r="C2605">
        <v>18088.30078125</v>
      </c>
      <c r="D2605">
        <v>18015.44921875</v>
      </c>
      <c r="E2605">
        <v>18070.05078125</v>
      </c>
      <c r="F2605">
        <v>1498.90002441406</v>
      </c>
      <c r="G2605">
        <v>1515.90002441406</v>
      </c>
      <c r="H2605">
        <v>1498.55004882812</v>
      </c>
      <c r="I2605">
        <v>1513.09997558593</v>
      </c>
      <c r="J2605">
        <v>8.3067097601214293E-2</v>
      </c>
      <c r="K2605">
        <v>8.3805551596389596E-2</v>
      </c>
      <c r="L2605">
        <v>8.3181386743799504E-2</v>
      </c>
      <c r="M2605" s="19">
        <v>8.3735236491752005E-2</v>
      </c>
      <c r="N2605">
        <v>8.3926668091321599E-2</v>
      </c>
      <c r="O2605">
        <v>4.2813946478594998E-4</v>
      </c>
      <c r="P2605">
        <v>8.4354807556107594E-2</v>
      </c>
      <c r="Q2605">
        <v>8.3498528626535701E-2</v>
      </c>
      <c r="R2605" s="6" t="str">
        <f t="shared" si="377"/>
        <v>Lower</v>
      </c>
      <c r="S2605" t="str">
        <f t="shared" si="378"/>
        <v>Lower</v>
      </c>
      <c r="T2605" t="str">
        <f t="shared" si="373"/>
        <v>Above</v>
      </c>
      <c r="U2605" t="str">
        <f t="shared" si="374"/>
        <v>Above</v>
      </c>
      <c r="V2605" t="str">
        <f t="shared" si="375"/>
        <v>Below</v>
      </c>
      <c r="W2605" t="str">
        <f t="shared" si="372"/>
        <v>Above</v>
      </c>
      <c r="X2605" t="str">
        <f t="shared" si="376"/>
        <v>Buy</v>
      </c>
      <c r="Y2605" t="str">
        <f t="shared" si="371"/>
        <v>Buy</v>
      </c>
    </row>
    <row r="2606" spans="1:25" x14ac:dyDescent="0.3">
      <c r="A2606" s="2">
        <v>44818</v>
      </c>
      <c r="B2606">
        <v>17771.150390625</v>
      </c>
      <c r="C2606">
        <v>18091.55078125</v>
      </c>
      <c r="D2606">
        <v>17771.150390625</v>
      </c>
      <c r="E2606">
        <v>18003.75</v>
      </c>
      <c r="F2606">
        <v>1494.05004882812</v>
      </c>
      <c r="G2606">
        <v>1538.90002441406</v>
      </c>
      <c r="H2606">
        <v>1492.34997558593</v>
      </c>
      <c r="I2606">
        <v>1528.65002441406</v>
      </c>
      <c r="J2606">
        <v>8.4071656363692501E-2</v>
      </c>
      <c r="K2606">
        <v>8.5061808300533906E-2</v>
      </c>
      <c r="L2606">
        <v>8.3975991580894596E-2</v>
      </c>
      <c r="M2606" s="19">
        <v>8.4907312332934096E-2</v>
      </c>
      <c r="N2606">
        <v>8.3958488247416405E-2</v>
      </c>
      <c r="O2606">
        <v>4.7604043162334498E-4</v>
      </c>
      <c r="P2606">
        <v>8.4434528679039694E-2</v>
      </c>
      <c r="Q2606">
        <v>8.3482447815793101E-2</v>
      </c>
      <c r="R2606" s="6" t="str">
        <f t="shared" si="377"/>
        <v>Upper</v>
      </c>
      <c r="S2606" t="str">
        <f t="shared" si="378"/>
        <v>Upper</v>
      </c>
      <c r="T2606" t="str">
        <f t="shared" si="373"/>
        <v>Above</v>
      </c>
      <c r="U2606" t="str">
        <f t="shared" si="374"/>
        <v>Above</v>
      </c>
      <c r="V2606" t="str">
        <f t="shared" si="375"/>
        <v>Above</v>
      </c>
      <c r="W2606" t="str">
        <f t="shared" si="372"/>
        <v>Above</v>
      </c>
      <c r="X2606" t="str">
        <f t="shared" si="376"/>
        <v>Buy</v>
      </c>
      <c r="Y2606" t="str">
        <f t="shared" si="371"/>
        <v/>
      </c>
    </row>
    <row r="2607" spans="1:25" x14ac:dyDescent="0.3">
      <c r="A2607" s="2">
        <v>44819</v>
      </c>
      <c r="B2607">
        <v>18046.349609375</v>
      </c>
      <c r="C2607">
        <v>18096.150390625</v>
      </c>
      <c r="D2607">
        <v>17861.5</v>
      </c>
      <c r="E2607">
        <v>17877.400390625</v>
      </c>
      <c r="F2607">
        <v>1530</v>
      </c>
      <c r="G2607">
        <v>1540.94995117187</v>
      </c>
      <c r="H2607">
        <v>1512</v>
      </c>
      <c r="I2607">
        <v>1520.69995117187</v>
      </c>
      <c r="J2607">
        <v>8.4781688990729201E-2</v>
      </c>
      <c r="K2607">
        <v>8.5153467334698293E-2</v>
      </c>
      <c r="L2607">
        <v>8.46513450718024E-2</v>
      </c>
      <c r="M2607" s="19">
        <v>8.5062700277683395E-2</v>
      </c>
      <c r="N2607">
        <v>8.4004425901661503E-2</v>
      </c>
      <c r="O2607">
        <v>5.3549579506346199E-4</v>
      </c>
      <c r="P2607">
        <v>8.4539921696725001E-2</v>
      </c>
      <c r="Q2607">
        <v>8.3468930106598102E-2</v>
      </c>
      <c r="R2607" s="6" t="str">
        <f t="shared" si="377"/>
        <v>Upper</v>
      </c>
      <c r="S2607" t="str">
        <f t="shared" si="378"/>
        <v>Upper</v>
      </c>
      <c r="T2607" t="str">
        <f t="shared" si="373"/>
        <v>Above</v>
      </c>
      <c r="U2607" t="str">
        <f t="shared" si="374"/>
        <v>Above</v>
      </c>
      <c r="V2607" t="str">
        <f t="shared" si="375"/>
        <v>Above</v>
      </c>
      <c r="W2607" t="str">
        <f t="shared" si="372"/>
        <v>Above</v>
      </c>
      <c r="X2607" t="str">
        <f t="shared" si="376"/>
        <v>Buy</v>
      </c>
      <c r="Y2607" t="str">
        <f t="shared" si="371"/>
        <v/>
      </c>
    </row>
    <row r="2608" spans="1:25" x14ac:dyDescent="0.3">
      <c r="A2608" s="2">
        <v>44820</v>
      </c>
      <c r="B2608">
        <v>17796.80078125</v>
      </c>
      <c r="C2608">
        <v>17820.05078125</v>
      </c>
      <c r="D2608">
        <v>17497.25</v>
      </c>
      <c r="E2608">
        <v>17530.849609375</v>
      </c>
      <c r="F2608">
        <v>1503.09997558593</v>
      </c>
      <c r="G2608">
        <v>1514.69995117187</v>
      </c>
      <c r="H2608">
        <v>1483</v>
      </c>
      <c r="I2608">
        <v>1492.75</v>
      </c>
      <c r="J2608">
        <v>8.44589987864304E-2</v>
      </c>
      <c r="K2608">
        <v>8.4999755038050698E-2</v>
      </c>
      <c r="L2608">
        <v>8.4756175970509606E-2</v>
      </c>
      <c r="M2608" s="19">
        <v>8.5149894800404802E-2</v>
      </c>
      <c r="N2608">
        <v>8.4052581541155802E-2</v>
      </c>
      <c r="O2608">
        <v>5.92977549913679E-4</v>
      </c>
      <c r="P2608">
        <v>8.4645559091069494E-2</v>
      </c>
      <c r="Q2608">
        <v>8.3459603991242207E-2</v>
      </c>
      <c r="R2608" s="6" t="str">
        <f t="shared" si="377"/>
        <v>Upper</v>
      </c>
      <c r="S2608" t="str">
        <f t="shared" si="378"/>
        <v>Upper</v>
      </c>
      <c r="T2608" t="str">
        <f t="shared" si="373"/>
        <v>Above</v>
      </c>
      <c r="U2608" t="str">
        <f t="shared" si="374"/>
        <v>Above</v>
      </c>
      <c r="V2608" t="str">
        <f t="shared" si="375"/>
        <v>Above</v>
      </c>
      <c r="W2608" t="str">
        <f t="shared" si="372"/>
        <v>Above</v>
      </c>
      <c r="X2608" t="str">
        <f t="shared" si="376"/>
        <v>Buy</v>
      </c>
      <c r="Y2608" t="str">
        <f t="shared" si="371"/>
        <v/>
      </c>
    </row>
    <row r="2609" spans="1:25" x14ac:dyDescent="0.3">
      <c r="A2609" s="2">
        <v>44823</v>
      </c>
      <c r="B2609">
        <v>17540.650390625</v>
      </c>
      <c r="C2609">
        <v>17667.19921875</v>
      </c>
      <c r="D2609">
        <v>17429.69921875</v>
      </c>
      <c r="E2609">
        <v>17622.25</v>
      </c>
      <c r="F2609">
        <v>1489</v>
      </c>
      <c r="G2609">
        <v>1514</v>
      </c>
      <c r="H2609">
        <v>1480</v>
      </c>
      <c r="I2609">
        <v>1502.59997558593</v>
      </c>
      <c r="J2609">
        <v>8.4888528466186705E-2</v>
      </c>
      <c r="K2609">
        <v>8.5695529962282205E-2</v>
      </c>
      <c r="L2609">
        <v>8.4912538158311401E-2</v>
      </c>
      <c r="M2609" s="19">
        <v>8.5267203426687102E-2</v>
      </c>
      <c r="N2609">
        <v>8.4112167975164895E-2</v>
      </c>
      <c r="O2609">
        <v>6.5230750267730503E-4</v>
      </c>
      <c r="P2609">
        <v>8.4764475477842202E-2</v>
      </c>
      <c r="Q2609">
        <v>8.3459860472487601E-2</v>
      </c>
      <c r="R2609" s="6" t="str">
        <f t="shared" si="377"/>
        <v>Upper</v>
      </c>
      <c r="S2609" t="str">
        <f t="shared" si="378"/>
        <v>Upper</v>
      </c>
      <c r="T2609" t="str">
        <f t="shared" si="373"/>
        <v>Above</v>
      </c>
      <c r="U2609" t="str">
        <f t="shared" si="374"/>
        <v>Above</v>
      </c>
      <c r="V2609" t="str">
        <f t="shared" si="375"/>
        <v>Above</v>
      </c>
      <c r="W2609" t="str">
        <f t="shared" si="372"/>
        <v>Above</v>
      </c>
      <c r="X2609" t="str">
        <f t="shared" si="376"/>
        <v>Buy</v>
      </c>
      <c r="Y2609" t="str">
        <f t="shared" si="371"/>
        <v/>
      </c>
    </row>
    <row r="2610" spans="1:25" x14ac:dyDescent="0.3">
      <c r="A2610" s="2">
        <v>44824</v>
      </c>
      <c r="B2610">
        <v>17770.400390625</v>
      </c>
      <c r="C2610">
        <v>17919.30078125</v>
      </c>
      <c r="D2610">
        <v>17744.400390625</v>
      </c>
      <c r="E2610">
        <v>17816.25</v>
      </c>
      <c r="F2610">
        <v>1514</v>
      </c>
      <c r="G2610">
        <v>1524</v>
      </c>
      <c r="H2610">
        <v>1509.90002441406</v>
      </c>
      <c r="I2610">
        <v>1520.69995117187</v>
      </c>
      <c r="J2610">
        <v>8.5197855237900494E-2</v>
      </c>
      <c r="K2610">
        <v>8.5047961335335598E-2</v>
      </c>
      <c r="L2610">
        <v>8.5091634046524103E-2</v>
      </c>
      <c r="M2610" s="19">
        <v>8.5354659435732796E-2</v>
      </c>
      <c r="N2610">
        <v>8.4176667110508599E-2</v>
      </c>
      <c r="O2610">
        <v>7.0870242158468098E-4</v>
      </c>
      <c r="P2610">
        <v>8.4885369532093205E-2</v>
      </c>
      <c r="Q2610">
        <v>8.3467964688923896E-2</v>
      </c>
      <c r="R2610" s="6" t="str">
        <f t="shared" si="377"/>
        <v>Upper</v>
      </c>
      <c r="S2610" t="str">
        <f t="shared" si="378"/>
        <v>Upper</v>
      </c>
      <c r="T2610" t="str">
        <f t="shared" si="373"/>
        <v>Above</v>
      </c>
      <c r="U2610" t="str">
        <f t="shared" si="374"/>
        <v>Above</v>
      </c>
      <c r="V2610" t="str">
        <f t="shared" si="375"/>
        <v>Above</v>
      </c>
      <c r="W2610" t="str">
        <f t="shared" si="372"/>
        <v>Above</v>
      </c>
      <c r="X2610" t="str">
        <f t="shared" si="376"/>
        <v>Buy</v>
      </c>
      <c r="Y2610" t="str">
        <f t="shared" si="371"/>
        <v/>
      </c>
    </row>
    <row r="2611" spans="1:25" x14ac:dyDescent="0.3">
      <c r="A2611" s="2">
        <v>44825</v>
      </c>
      <c r="B2611">
        <v>17766.349609375</v>
      </c>
      <c r="C2611">
        <v>17838.69921875</v>
      </c>
      <c r="D2611">
        <v>17663.599609375</v>
      </c>
      <c r="E2611">
        <v>17718.349609375</v>
      </c>
      <c r="F2611">
        <v>1508</v>
      </c>
      <c r="G2611">
        <v>1521.5</v>
      </c>
      <c r="H2611">
        <v>1505</v>
      </c>
      <c r="I2611">
        <v>1518.34997558593</v>
      </c>
      <c r="J2611">
        <v>8.4879563509447795E-2</v>
      </c>
      <c r="K2611">
        <v>8.5292093405598304E-2</v>
      </c>
      <c r="L2611">
        <v>8.5203471165708297E-2</v>
      </c>
      <c r="M2611" s="19">
        <v>8.5693645799976695E-2</v>
      </c>
      <c r="N2611">
        <v>8.4291814344816501E-2</v>
      </c>
      <c r="O2611">
        <v>7.5954374843024898E-4</v>
      </c>
      <c r="P2611">
        <v>8.5051358093246807E-2</v>
      </c>
      <c r="Q2611">
        <v>8.3532270596386293E-2</v>
      </c>
      <c r="R2611" s="6" t="str">
        <f t="shared" si="377"/>
        <v>Upper</v>
      </c>
      <c r="S2611" t="str">
        <f t="shared" si="378"/>
        <v>Upper</v>
      </c>
      <c r="T2611" t="str">
        <f t="shared" si="373"/>
        <v>Above</v>
      </c>
      <c r="U2611" t="str">
        <f t="shared" si="374"/>
        <v>Above</v>
      </c>
      <c r="V2611" t="str">
        <f t="shared" si="375"/>
        <v>Above</v>
      </c>
      <c r="W2611" t="str">
        <f t="shared" si="372"/>
        <v>Above</v>
      </c>
      <c r="X2611" t="str">
        <f t="shared" si="376"/>
        <v>Buy</v>
      </c>
      <c r="Y2611" t="str">
        <f t="shared" ref="Y2611:Y2674" si="379">+IF(X2611&lt;&gt;X2610,X2611,"")</f>
        <v/>
      </c>
    </row>
    <row r="2612" spans="1:25" x14ac:dyDescent="0.3">
      <c r="A2612" s="2">
        <v>44826</v>
      </c>
      <c r="B2612">
        <v>17609.650390625</v>
      </c>
      <c r="C2612">
        <v>17722.75</v>
      </c>
      <c r="D2612">
        <v>17532.44921875</v>
      </c>
      <c r="E2612">
        <v>17629.80078125</v>
      </c>
      <c r="F2612">
        <v>1502</v>
      </c>
      <c r="G2612">
        <v>1510.15002441406</v>
      </c>
      <c r="H2612">
        <v>1482.75</v>
      </c>
      <c r="I2612">
        <v>1486</v>
      </c>
      <c r="J2612">
        <v>8.5294140808135105E-2</v>
      </c>
      <c r="K2612">
        <v>8.5209689490291396E-2</v>
      </c>
      <c r="L2612">
        <v>8.4571755006954699E-2</v>
      </c>
      <c r="M2612" s="19">
        <v>8.4289097672641894E-2</v>
      </c>
      <c r="N2612">
        <v>8.43232126422436E-2</v>
      </c>
      <c r="O2612">
        <v>7.4493931792488804E-4</v>
      </c>
      <c r="P2612">
        <v>8.5068151960168495E-2</v>
      </c>
      <c r="Q2612">
        <v>8.3578273324318705E-2</v>
      </c>
      <c r="R2612" s="6" t="str">
        <f t="shared" si="377"/>
        <v>Upper</v>
      </c>
      <c r="S2612" t="str">
        <f t="shared" si="378"/>
        <v>Upper</v>
      </c>
      <c r="T2612" t="str">
        <f t="shared" si="373"/>
        <v>Above</v>
      </c>
      <c r="U2612" t="str">
        <f t="shared" si="374"/>
        <v>Above</v>
      </c>
      <c r="V2612" t="str">
        <f t="shared" si="375"/>
        <v>Below</v>
      </c>
      <c r="W2612" t="str">
        <f t="shared" si="372"/>
        <v>Below</v>
      </c>
      <c r="X2612" t="str">
        <f t="shared" si="376"/>
        <v>Sell</v>
      </c>
      <c r="Y2612" t="str">
        <f t="shared" si="379"/>
        <v>Sell</v>
      </c>
    </row>
    <row r="2613" spans="1:25" x14ac:dyDescent="0.3">
      <c r="A2613" s="2">
        <v>44827</v>
      </c>
      <c r="B2613">
        <v>17593.849609375</v>
      </c>
      <c r="C2613">
        <v>17642.150390625</v>
      </c>
      <c r="D2613">
        <v>17291.650390625</v>
      </c>
      <c r="E2613">
        <v>17327.349609375</v>
      </c>
      <c r="F2613">
        <v>1472.34997558593</v>
      </c>
      <c r="G2613">
        <v>1475</v>
      </c>
      <c r="H2613">
        <v>1437</v>
      </c>
      <c r="I2613">
        <v>1446.15002441406</v>
      </c>
      <c r="J2613">
        <v>8.3685492844123494E-2</v>
      </c>
      <c r="K2613">
        <v>8.36065880485755E-2</v>
      </c>
      <c r="L2613">
        <v>8.3103692680433605E-2</v>
      </c>
      <c r="M2613" s="19">
        <v>8.3460543996389303E-2</v>
      </c>
      <c r="N2613">
        <v>8.4316316255757404E-2</v>
      </c>
      <c r="O2613">
        <v>7.5260088515947195E-4</v>
      </c>
      <c r="P2613">
        <v>8.5068917140916897E-2</v>
      </c>
      <c r="Q2613">
        <v>8.3563715370597896E-2</v>
      </c>
      <c r="R2613" s="6" t="str">
        <f t="shared" si="377"/>
        <v>Lower</v>
      </c>
      <c r="S2613" t="str">
        <f t="shared" si="378"/>
        <v>Lower</v>
      </c>
      <c r="T2613" t="str">
        <f t="shared" si="373"/>
        <v>Below</v>
      </c>
      <c r="U2613" t="str">
        <f t="shared" si="374"/>
        <v>Above</v>
      </c>
      <c r="V2613" t="str">
        <f t="shared" si="375"/>
        <v>Below</v>
      </c>
      <c r="W2613" t="str">
        <f t="shared" si="372"/>
        <v>Below</v>
      </c>
      <c r="X2613" t="str">
        <f t="shared" si="376"/>
        <v>Sell</v>
      </c>
      <c r="Y2613" t="str">
        <f t="shared" si="379"/>
        <v/>
      </c>
    </row>
    <row r="2614" spans="1:25" x14ac:dyDescent="0.3">
      <c r="A2614" s="2">
        <v>44830</v>
      </c>
      <c r="B2614">
        <v>17156.30078125</v>
      </c>
      <c r="C2614">
        <v>17196.400390625</v>
      </c>
      <c r="D2614">
        <v>16978.30078125</v>
      </c>
      <c r="E2614">
        <v>17016.30078125</v>
      </c>
      <c r="F2614">
        <v>1425.34997558593</v>
      </c>
      <c r="G2614">
        <v>1436.44995117187</v>
      </c>
      <c r="H2614">
        <v>1418</v>
      </c>
      <c r="I2614">
        <v>1426.65002441406</v>
      </c>
      <c r="J2614">
        <v>8.3080262683648695E-2</v>
      </c>
      <c r="K2614">
        <v>8.3532013592506699E-2</v>
      </c>
      <c r="L2614">
        <v>8.3518369610106599E-2</v>
      </c>
      <c r="M2614" s="19">
        <v>8.3840197864042496E-2</v>
      </c>
      <c r="N2614">
        <v>8.4336367931210895E-2</v>
      </c>
      <c r="O2614">
        <v>7.3309027327439198E-4</v>
      </c>
      <c r="P2614">
        <v>8.5069458204485304E-2</v>
      </c>
      <c r="Q2614">
        <v>8.3603277657936501E-2</v>
      </c>
      <c r="R2614" s="6" t="str">
        <f t="shared" si="377"/>
        <v>Lower</v>
      </c>
      <c r="S2614" t="str">
        <f t="shared" si="378"/>
        <v>Lower</v>
      </c>
      <c r="T2614" t="str">
        <f t="shared" si="373"/>
        <v>Above</v>
      </c>
      <c r="U2614" t="str">
        <f t="shared" si="374"/>
        <v>Above</v>
      </c>
      <c r="V2614" t="str">
        <f t="shared" si="375"/>
        <v>Below</v>
      </c>
      <c r="W2614" t="str">
        <f t="shared" si="372"/>
        <v>Above</v>
      </c>
      <c r="X2614" t="str">
        <f t="shared" si="376"/>
        <v>Buy</v>
      </c>
      <c r="Y2614" t="str">
        <f t="shared" si="379"/>
        <v>Buy</v>
      </c>
    </row>
    <row r="2615" spans="1:25" x14ac:dyDescent="0.3">
      <c r="A2615" s="2">
        <v>44831</v>
      </c>
      <c r="B2615">
        <v>17110.900390625</v>
      </c>
      <c r="C2615">
        <v>17176.44921875</v>
      </c>
      <c r="D2615">
        <v>16942.349609375</v>
      </c>
      <c r="E2615">
        <v>17007.400390625</v>
      </c>
      <c r="F2615">
        <v>1432.40002441406</v>
      </c>
      <c r="G2615">
        <v>1440</v>
      </c>
      <c r="H2615">
        <v>1407</v>
      </c>
      <c r="I2615">
        <v>1413.84997558593</v>
      </c>
      <c r="J2615">
        <v>8.3712720646709399E-2</v>
      </c>
      <c r="K2615">
        <v>8.3835720739539099E-2</v>
      </c>
      <c r="L2615">
        <v>8.30463325595312E-2</v>
      </c>
      <c r="M2615" s="19">
        <v>8.3131457078254797E-2</v>
      </c>
      <c r="N2615">
        <v>8.4335924941627297E-2</v>
      </c>
      <c r="O2615">
        <v>7.3385333843101999E-4</v>
      </c>
      <c r="P2615">
        <v>8.5069778280058295E-2</v>
      </c>
      <c r="Q2615">
        <v>8.3602071603196201E-2</v>
      </c>
      <c r="R2615" s="6" t="str">
        <f t="shared" si="377"/>
        <v>Lower</v>
      </c>
      <c r="S2615" t="str">
        <f t="shared" si="378"/>
        <v>Lower</v>
      </c>
      <c r="T2615" t="str">
        <f t="shared" si="373"/>
        <v>Below</v>
      </c>
      <c r="U2615" t="str">
        <f t="shared" si="374"/>
        <v>Above</v>
      </c>
      <c r="V2615" t="str">
        <f t="shared" si="375"/>
        <v>Below</v>
      </c>
      <c r="W2615" t="str">
        <f t="shared" si="372"/>
        <v>Below</v>
      </c>
      <c r="X2615" t="str">
        <f t="shared" si="376"/>
        <v>Buy</v>
      </c>
      <c r="Y2615" t="str">
        <f t="shared" si="379"/>
        <v/>
      </c>
    </row>
    <row r="2616" spans="1:25" x14ac:dyDescent="0.3">
      <c r="A2616" s="2">
        <v>44832</v>
      </c>
      <c r="B2616">
        <v>16870.55078125</v>
      </c>
      <c r="C2616">
        <v>17037.599609375</v>
      </c>
      <c r="D2616">
        <v>16820.400390625</v>
      </c>
      <c r="E2616">
        <v>16858.599609375</v>
      </c>
      <c r="F2616">
        <v>1406</v>
      </c>
      <c r="G2616">
        <v>1410.59997558593</v>
      </c>
      <c r="H2616">
        <v>1385.90002441406</v>
      </c>
      <c r="I2616">
        <v>1389.55004882812</v>
      </c>
      <c r="J2616">
        <v>8.3340491856533402E-2</v>
      </c>
      <c r="K2616">
        <v>8.2793351641492305E-2</v>
      </c>
      <c r="L2616">
        <v>8.2393997302615096E-2</v>
      </c>
      <c r="M2616" s="19">
        <v>8.2423812239742697E-2</v>
      </c>
      <c r="N2616">
        <v>8.4273110806211998E-2</v>
      </c>
      <c r="O2616">
        <v>8.3915444335577597E-4</v>
      </c>
      <c r="P2616">
        <v>8.5112265249567803E-2</v>
      </c>
      <c r="Q2616">
        <v>8.3433956362856193E-2</v>
      </c>
      <c r="R2616" s="6" t="str">
        <f t="shared" si="377"/>
        <v>Lower</v>
      </c>
      <c r="S2616" t="str">
        <f t="shared" si="378"/>
        <v>Lower</v>
      </c>
      <c r="T2616" t="str">
        <f t="shared" si="373"/>
        <v>Below</v>
      </c>
      <c r="U2616" t="str">
        <f t="shared" si="374"/>
        <v>Above</v>
      </c>
      <c r="V2616" t="str">
        <f t="shared" si="375"/>
        <v>Below</v>
      </c>
      <c r="W2616" t="str">
        <f t="shared" si="372"/>
        <v>Below</v>
      </c>
      <c r="X2616" t="str">
        <f t="shared" si="376"/>
        <v>Buy</v>
      </c>
      <c r="Y2616" t="str">
        <f t="shared" si="379"/>
        <v/>
      </c>
    </row>
    <row r="2617" spans="1:25" x14ac:dyDescent="0.3">
      <c r="A2617" s="2">
        <v>44833</v>
      </c>
      <c r="B2617">
        <v>16993.599609375</v>
      </c>
      <c r="C2617">
        <v>17026.05078125</v>
      </c>
      <c r="D2617">
        <v>16788.599609375</v>
      </c>
      <c r="E2617">
        <v>16818.099609375</v>
      </c>
      <c r="F2617">
        <v>1396.30004882812</v>
      </c>
      <c r="G2617">
        <v>1402.19995117187</v>
      </c>
      <c r="H2617">
        <v>1378.80004882812</v>
      </c>
      <c r="I2617">
        <v>1382.34997558593</v>
      </c>
      <c r="J2617">
        <v>8.21662320476126E-2</v>
      </c>
      <c r="K2617">
        <v>8.2356147599186802E-2</v>
      </c>
      <c r="L2617">
        <v>8.2127162533448095E-2</v>
      </c>
      <c r="M2617" s="19">
        <v>8.2194184104806098E-2</v>
      </c>
      <c r="N2617">
        <v>8.4186939197518906E-2</v>
      </c>
      <c r="O2617">
        <v>9.5769658869824398E-4</v>
      </c>
      <c r="P2617">
        <v>8.5144635786217199E-2</v>
      </c>
      <c r="Q2617">
        <v>8.3229242608820697E-2</v>
      </c>
      <c r="R2617" s="6" t="str">
        <f t="shared" si="377"/>
        <v>Lower</v>
      </c>
      <c r="S2617" t="str">
        <f t="shared" si="378"/>
        <v>Lower</v>
      </c>
      <c r="T2617" t="str">
        <f t="shared" si="373"/>
        <v>Below</v>
      </c>
      <c r="U2617" t="str">
        <f t="shared" si="374"/>
        <v>Above</v>
      </c>
      <c r="V2617" t="str">
        <f t="shared" si="375"/>
        <v>Below</v>
      </c>
      <c r="W2617" t="str">
        <f t="shared" si="372"/>
        <v>Below</v>
      </c>
      <c r="X2617" t="str">
        <f t="shared" si="376"/>
        <v>Buy</v>
      </c>
      <c r="Y2617" t="str">
        <f t="shared" si="379"/>
        <v/>
      </c>
    </row>
    <row r="2618" spans="1:25" x14ac:dyDescent="0.3">
      <c r="A2618" s="2">
        <v>44834</v>
      </c>
      <c r="B2618">
        <v>16798.05078125</v>
      </c>
      <c r="C2618">
        <v>17187.099609375</v>
      </c>
      <c r="D2618">
        <v>16747.69921875</v>
      </c>
      <c r="E2618">
        <v>17094.349609375</v>
      </c>
      <c r="F2618">
        <v>1378.80004882812</v>
      </c>
      <c r="G2618">
        <v>1431.44995117187</v>
      </c>
      <c r="H2618">
        <v>1365</v>
      </c>
      <c r="I2618">
        <v>1421.34997558593</v>
      </c>
      <c r="J2618">
        <v>8.2080954914551293E-2</v>
      </c>
      <c r="K2618">
        <v>8.3286300987693407E-2</v>
      </c>
      <c r="L2618">
        <v>8.1503732672234999E-2</v>
      </c>
      <c r="M2618" s="19">
        <v>8.3147356177062801E-2</v>
      </c>
      <c r="N2618">
        <v>8.4109567415997802E-2</v>
      </c>
      <c r="O2618">
        <v>9.7682523070609394E-4</v>
      </c>
      <c r="P2618">
        <v>8.5086392646703896E-2</v>
      </c>
      <c r="Q2618">
        <v>8.3132742185291694E-2</v>
      </c>
      <c r="R2618" s="6" t="str">
        <f t="shared" si="377"/>
        <v>Lower</v>
      </c>
      <c r="S2618" t="str">
        <f t="shared" si="378"/>
        <v>Lower</v>
      </c>
      <c r="T2618" t="str">
        <f t="shared" si="373"/>
        <v>Above</v>
      </c>
      <c r="U2618" t="str">
        <f t="shared" si="374"/>
        <v>Above</v>
      </c>
      <c r="V2618" t="str">
        <f t="shared" si="375"/>
        <v>Below</v>
      </c>
      <c r="W2618" t="str">
        <f t="shared" si="372"/>
        <v>Above</v>
      </c>
      <c r="X2618" t="str">
        <f t="shared" si="376"/>
        <v>Buy</v>
      </c>
      <c r="Y2618" t="str">
        <f t="shared" si="379"/>
        <v/>
      </c>
    </row>
    <row r="2619" spans="1:25" x14ac:dyDescent="0.3">
      <c r="A2619" s="2">
        <v>44837</v>
      </c>
      <c r="B2619">
        <v>17102.099609375</v>
      </c>
      <c r="C2619">
        <v>17114.650390625</v>
      </c>
      <c r="D2619">
        <v>16855.55078125</v>
      </c>
      <c r="E2619">
        <v>16887.349609375</v>
      </c>
      <c r="F2619">
        <v>1409.94995117187</v>
      </c>
      <c r="G2619">
        <v>1417.84997558593</v>
      </c>
      <c r="H2619">
        <v>1401.09997558593</v>
      </c>
      <c r="I2619">
        <v>1413.19995117187</v>
      </c>
      <c r="J2619">
        <v>8.2443090812017603E-2</v>
      </c>
      <c r="K2619">
        <v>8.2844226626013998E-2</v>
      </c>
      <c r="L2619">
        <v>8.3123950903135804E-2</v>
      </c>
      <c r="M2619" s="19">
        <v>8.3683939982348493E-2</v>
      </c>
      <c r="N2619">
        <v>8.4062283297047402E-2</v>
      </c>
      <c r="O2619">
        <v>9.7320817547786004E-4</v>
      </c>
      <c r="P2619">
        <v>8.5035491472525301E-2</v>
      </c>
      <c r="Q2619">
        <v>8.30890751215696E-2</v>
      </c>
      <c r="R2619" s="6">
        <f t="shared" si="377"/>
        <v>0</v>
      </c>
      <c r="S2619" t="str">
        <f t="shared" si="378"/>
        <v>Lower</v>
      </c>
      <c r="T2619" t="str">
        <f t="shared" si="373"/>
        <v>Above</v>
      </c>
      <c r="U2619" t="str">
        <f t="shared" si="374"/>
        <v>Above</v>
      </c>
      <c r="V2619" t="str">
        <f t="shared" si="375"/>
        <v>Below</v>
      </c>
      <c r="W2619" t="str">
        <f t="shared" si="372"/>
        <v>Above</v>
      </c>
      <c r="X2619" t="str">
        <f t="shared" si="376"/>
        <v>Buy</v>
      </c>
      <c r="Y2619" t="str">
        <f t="shared" si="379"/>
        <v/>
      </c>
    </row>
    <row r="2620" spans="1:25" x14ac:dyDescent="0.3">
      <c r="A2620" s="2">
        <v>44838</v>
      </c>
      <c r="B2620">
        <v>17147.44921875</v>
      </c>
      <c r="C2620">
        <v>17287.30078125</v>
      </c>
      <c r="D2620">
        <v>17117.30078125</v>
      </c>
      <c r="E2620">
        <v>17274.30078125</v>
      </c>
      <c r="F2620">
        <v>1429.5</v>
      </c>
      <c r="G2620">
        <v>1458</v>
      </c>
      <c r="H2620">
        <v>1426.15002441406</v>
      </c>
      <c r="I2620">
        <v>1453</v>
      </c>
      <c r="J2620">
        <v>8.3365168881031099E-2</v>
      </c>
      <c r="K2620">
        <v>8.4339366709079405E-2</v>
      </c>
      <c r="L2620">
        <v>8.3316291665344905E-2</v>
      </c>
      <c r="M2620" s="19">
        <v>8.4113390081590203E-2</v>
      </c>
      <c r="N2620">
        <v>8.4050169184208295E-2</v>
      </c>
      <c r="O2620">
        <v>9.7086908008890802E-4</v>
      </c>
      <c r="P2620">
        <v>8.5021038264297202E-2</v>
      </c>
      <c r="Q2620">
        <v>8.3079300104119402E-2</v>
      </c>
      <c r="R2620" s="6">
        <f t="shared" si="377"/>
        <v>0</v>
      </c>
      <c r="S2620" t="str">
        <f t="shared" si="378"/>
        <v>Lower</v>
      </c>
      <c r="T2620" t="str">
        <f t="shared" si="373"/>
        <v>Above</v>
      </c>
      <c r="U2620" t="str">
        <f t="shared" si="374"/>
        <v>Above</v>
      </c>
      <c r="V2620" t="str">
        <f t="shared" si="375"/>
        <v>Below</v>
      </c>
      <c r="W2620" t="str">
        <f t="shared" si="372"/>
        <v>Above</v>
      </c>
      <c r="X2620" t="str">
        <f t="shared" si="376"/>
        <v>Buy</v>
      </c>
      <c r="Y2620" t="str">
        <f t="shared" si="379"/>
        <v/>
      </c>
    </row>
    <row r="2621" spans="1:25" x14ac:dyDescent="0.3">
      <c r="A2621" s="2">
        <v>44840</v>
      </c>
      <c r="B2621">
        <v>17379.25</v>
      </c>
      <c r="C2621">
        <v>17428.80078125</v>
      </c>
      <c r="D2621">
        <v>17315.650390625</v>
      </c>
      <c r="E2621">
        <v>17331.80078125</v>
      </c>
      <c r="F2621">
        <v>1459.94995117187</v>
      </c>
      <c r="G2621">
        <v>1462.59997558593</v>
      </c>
      <c r="H2621">
        <v>1434.19995117187</v>
      </c>
      <c r="I2621">
        <v>1437</v>
      </c>
      <c r="J2621">
        <v>8.4005348399492197E-2</v>
      </c>
      <c r="K2621">
        <v>8.3918566397259503E-2</v>
      </c>
      <c r="L2621">
        <v>8.2826802275262804E-2</v>
      </c>
      <c r="M2621" s="19">
        <v>8.2911176867125305E-2</v>
      </c>
      <c r="N2621">
        <v>8.3990478441835104E-2</v>
      </c>
      <c r="O2621">
        <v>1.00347257421459E-3</v>
      </c>
      <c r="P2621">
        <v>8.4993951016049701E-2</v>
      </c>
      <c r="Q2621">
        <v>8.2987005867620506E-2</v>
      </c>
      <c r="R2621" s="6" t="str">
        <f t="shared" si="377"/>
        <v>Lower</v>
      </c>
      <c r="S2621" t="str">
        <f t="shared" si="378"/>
        <v>Lower</v>
      </c>
      <c r="T2621" t="str">
        <f t="shared" si="373"/>
        <v>Below</v>
      </c>
      <c r="U2621" t="str">
        <f t="shared" si="374"/>
        <v>Above</v>
      </c>
      <c r="V2621" t="str">
        <f t="shared" si="375"/>
        <v>Below</v>
      </c>
      <c r="W2621" t="str">
        <f t="shared" si="372"/>
        <v>Below</v>
      </c>
      <c r="X2621" t="str">
        <f t="shared" si="376"/>
        <v>Buy</v>
      </c>
      <c r="Y2621" t="str">
        <f t="shared" si="379"/>
        <v/>
      </c>
    </row>
    <row r="2622" spans="1:25" x14ac:dyDescent="0.3">
      <c r="A2622" s="2">
        <v>44841</v>
      </c>
      <c r="B2622">
        <v>17287.19921875</v>
      </c>
      <c r="C2622">
        <v>17337.349609375</v>
      </c>
      <c r="D2622">
        <v>17216.94921875</v>
      </c>
      <c r="E2622">
        <v>17314.650390625</v>
      </c>
      <c r="F2622">
        <v>1430.25</v>
      </c>
      <c r="G2622">
        <v>1434.94995117187</v>
      </c>
      <c r="H2622">
        <v>1420.34997558593</v>
      </c>
      <c r="I2622">
        <v>1430.80004882812</v>
      </c>
      <c r="J2622">
        <v>8.27346282010058E-2</v>
      </c>
      <c r="K2622">
        <v>8.2766396450581994E-2</v>
      </c>
      <c r="L2622">
        <v>8.2497192594325294E-2</v>
      </c>
      <c r="M2622" s="19">
        <v>8.2635226039725798E-2</v>
      </c>
      <c r="N2622">
        <v>8.3915202801378999E-2</v>
      </c>
      <c r="O2622">
        <v>1.0471261267066499E-3</v>
      </c>
      <c r="P2622">
        <v>8.4962328928085598E-2</v>
      </c>
      <c r="Q2622">
        <v>8.2868076674672303E-2</v>
      </c>
      <c r="R2622" s="6" t="str">
        <f t="shared" si="377"/>
        <v>Lower</v>
      </c>
      <c r="S2622" t="str">
        <f t="shared" si="378"/>
        <v>Lower</v>
      </c>
      <c r="T2622" t="str">
        <f t="shared" si="373"/>
        <v>Below</v>
      </c>
      <c r="U2622" t="str">
        <f t="shared" si="374"/>
        <v>Above</v>
      </c>
      <c r="V2622" t="str">
        <f t="shared" si="375"/>
        <v>Below</v>
      </c>
      <c r="W2622" t="str">
        <f t="shared" si="372"/>
        <v>Below</v>
      </c>
      <c r="X2622" t="str">
        <f t="shared" si="376"/>
        <v>Buy</v>
      </c>
      <c r="Y2622" t="str">
        <f t="shared" si="379"/>
        <v/>
      </c>
    </row>
    <row r="2623" spans="1:25" x14ac:dyDescent="0.3">
      <c r="A2623" s="2">
        <v>44844</v>
      </c>
      <c r="B2623">
        <v>17094.349609375</v>
      </c>
      <c r="C2623">
        <v>17280.150390625</v>
      </c>
      <c r="D2623">
        <v>17064.69921875</v>
      </c>
      <c r="E2623">
        <v>17241</v>
      </c>
      <c r="F2623">
        <v>1408</v>
      </c>
      <c r="G2623">
        <v>1426</v>
      </c>
      <c r="H2623">
        <v>1398.19995117187</v>
      </c>
      <c r="I2623">
        <v>1415</v>
      </c>
      <c r="J2623">
        <v>8.2366397796603805E-2</v>
      </c>
      <c r="K2623">
        <v>8.2522429942140305E-2</v>
      </c>
      <c r="L2623">
        <v>8.19352238939898E-2</v>
      </c>
      <c r="M2623" s="19">
        <v>8.2071805579722698E-2</v>
      </c>
      <c r="N2623">
        <v>8.3817114740592905E-2</v>
      </c>
      <c r="O2623">
        <v>1.1244804018264701E-3</v>
      </c>
      <c r="P2623">
        <v>8.4941595142419293E-2</v>
      </c>
      <c r="Q2623">
        <v>8.2692634338766405E-2</v>
      </c>
      <c r="R2623" s="6" t="str">
        <f t="shared" si="377"/>
        <v>Lower</v>
      </c>
      <c r="S2623" t="str">
        <f t="shared" si="378"/>
        <v>Lower</v>
      </c>
      <c r="T2623" t="str">
        <f t="shared" si="373"/>
        <v>Below</v>
      </c>
      <c r="U2623" t="str">
        <f t="shared" si="374"/>
        <v>Above</v>
      </c>
      <c r="V2623" t="str">
        <f t="shared" si="375"/>
        <v>Below</v>
      </c>
      <c r="W2623" t="str">
        <f t="shared" si="372"/>
        <v>Below</v>
      </c>
      <c r="X2623" t="str">
        <f t="shared" si="376"/>
        <v>Buy</v>
      </c>
      <c r="Y2623" t="str">
        <f t="shared" si="379"/>
        <v/>
      </c>
    </row>
    <row r="2624" spans="1:25" x14ac:dyDescent="0.3">
      <c r="A2624" s="2">
        <v>44845</v>
      </c>
      <c r="B2624">
        <v>17256.05078125</v>
      </c>
      <c r="C2624">
        <v>17261.80078125</v>
      </c>
      <c r="D2624">
        <v>16950.30078125</v>
      </c>
      <c r="E2624">
        <v>16983.55078125</v>
      </c>
      <c r="F2624">
        <v>1401.09997558593</v>
      </c>
      <c r="G2624">
        <v>1417</v>
      </c>
      <c r="H2624">
        <v>1399.44995117187</v>
      </c>
      <c r="I2624">
        <v>1400.65002441406</v>
      </c>
      <c r="J2624">
        <v>8.1194706329233701E-2</v>
      </c>
      <c r="K2624">
        <v>8.2088770340760994E-2</v>
      </c>
      <c r="L2624">
        <v>8.2561953869273605E-2</v>
      </c>
      <c r="M2624" s="19">
        <v>8.2470976914933006E-2</v>
      </c>
      <c r="N2624">
        <v>8.3777190858177794E-2</v>
      </c>
      <c r="O2624">
        <v>1.15860497686271E-3</v>
      </c>
      <c r="P2624">
        <v>8.4935795835040503E-2</v>
      </c>
      <c r="Q2624">
        <v>8.2618585881315099E-2</v>
      </c>
      <c r="R2624" s="6" t="str">
        <f t="shared" si="377"/>
        <v>Lower</v>
      </c>
      <c r="S2624" t="str">
        <f t="shared" si="378"/>
        <v>Lower</v>
      </c>
      <c r="T2624" t="str">
        <f t="shared" si="373"/>
        <v>Below</v>
      </c>
      <c r="U2624" t="str">
        <f t="shared" si="374"/>
        <v>Above</v>
      </c>
      <c r="V2624" t="str">
        <f t="shared" si="375"/>
        <v>Below</v>
      </c>
      <c r="W2624" t="str">
        <f t="shared" si="372"/>
        <v>Below</v>
      </c>
      <c r="X2624" t="str">
        <f t="shared" si="376"/>
        <v>Buy</v>
      </c>
      <c r="Y2624" t="str">
        <f t="shared" si="379"/>
        <v/>
      </c>
    </row>
    <row r="2625" spans="1:25" x14ac:dyDescent="0.3">
      <c r="A2625" s="2">
        <v>44846</v>
      </c>
      <c r="B2625">
        <v>17025.55078125</v>
      </c>
      <c r="C2625">
        <v>17142.349609375</v>
      </c>
      <c r="D2625">
        <v>16960.05078125</v>
      </c>
      <c r="E2625">
        <v>17123.599609375</v>
      </c>
      <c r="F2625">
        <v>1403.19995117187</v>
      </c>
      <c r="G2625">
        <v>1414.84997558593</v>
      </c>
      <c r="H2625">
        <v>1397.30004882812</v>
      </c>
      <c r="I2625">
        <v>1409.80004882812</v>
      </c>
      <c r="J2625">
        <v>8.2417301454775799E-2</v>
      </c>
      <c r="K2625">
        <v>8.2535358794232502E-2</v>
      </c>
      <c r="L2625">
        <v>8.23877278936508E-2</v>
      </c>
      <c r="M2625" s="19">
        <v>8.2330823015522595E-2</v>
      </c>
      <c r="N2625">
        <v>8.3706970184366403E-2</v>
      </c>
      <c r="O2625">
        <v>1.20299068690021E-3</v>
      </c>
      <c r="P2625">
        <v>8.4909960871266593E-2</v>
      </c>
      <c r="Q2625">
        <v>8.2503979497466101E-2</v>
      </c>
      <c r="R2625" s="6" t="str">
        <f t="shared" si="377"/>
        <v>Lower</v>
      </c>
      <c r="S2625" t="str">
        <f t="shared" si="378"/>
        <v>Lower</v>
      </c>
      <c r="T2625" t="str">
        <f t="shared" si="373"/>
        <v>Below</v>
      </c>
      <c r="U2625" t="str">
        <f t="shared" si="374"/>
        <v>Above</v>
      </c>
      <c r="V2625" t="str">
        <f t="shared" si="375"/>
        <v>Below</v>
      </c>
      <c r="W2625" t="str">
        <f t="shared" si="372"/>
        <v>Below</v>
      </c>
      <c r="X2625" t="str">
        <f t="shared" si="376"/>
        <v>Buy</v>
      </c>
      <c r="Y2625" t="str">
        <f t="shared" si="379"/>
        <v/>
      </c>
    </row>
    <row r="2626" spans="1:25" x14ac:dyDescent="0.3">
      <c r="A2626" s="2">
        <v>44847</v>
      </c>
      <c r="B2626">
        <v>17087.349609375</v>
      </c>
      <c r="C2626">
        <v>17112.349609375</v>
      </c>
      <c r="D2626">
        <v>16956.94921875</v>
      </c>
      <c r="E2626">
        <v>17014.349609375</v>
      </c>
      <c r="F2626">
        <v>1402.05004882812</v>
      </c>
      <c r="G2626">
        <v>1406.25</v>
      </c>
      <c r="H2626">
        <v>1384</v>
      </c>
      <c r="I2626">
        <v>1393.59997558593</v>
      </c>
      <c r="J2626">
        <v>8.2051932036252606E-2</v>
      </c>
      <c r="K2626">
        <v>8.2177493570467094E-2</v>
      </c>
      <c r="L2626">
        <v>8.1618455191789605E-2</v>
      </c>
      <c r="M2626" s="19">
        <v>8.1907331610140202E-2</v>
      </c>
      <c r="N2626">
        <v>8.3556971148226702E-2</v>
      </c>
      <c r="O2626">
        <v>1.23212330145891E-3</v>
      </c>
      <c r="P2626">
        <v>8.4789094449685604E-2</v>
      </c>
      <c r="Q2626">
        <v>8.2324847846767801E-2</v>
      </c>
      <c r="R2626" s="6" t="str">
        <f t="shared" si="377"/>
        <v>Lower</v>
      </c>
      <c r="S2626" t="str">
        <f t="shared" si="378"/>
        <v>Lower</v>
      </c>
      <c r="T2626" t="str">
        <f t="shared" si="373"/>
        <v>Below</v>
      </c>
      <c r="U2626" t="str">
        <f t="shared" si="374"/>
        <v>Above</v>
      </c>
      <c r="V2626" t="str">
        <f t="shared" si="375"/>
        <v>Below</v>
      </c>
      <c r="W2626" t="str">
        <f t="shared" si="372"/>
        <v>Below</v>
      </c>
      <c r="X2626" t="str">
        <f t="shared" si="376"/>
        <v>Buy</v>
      </c>
      <c r="Y2626" t="str">
        <f t="shared" si="379"/>
        <v/>
      </c>
    </row>
    <row r="2627" spans="1:25" x14ac:dyDescent="0.3">
      <c r="A2627" s="2">
        <v>44848</v>
      </c>
      <c r="B2627">
        <v>17322.30078125</v>
      </c>
      <c r="C2627">
        <v>17348.55078125</v>
      </c>
      <c r="D2627">
        <v>17169.75</v>
      </c>
      <c r="E2627">
        <v>17185.69921875</v>
      </c>
      <c r="F2627">
        <v>1417</v>
      </c>
      <c r="G2627">
        <v>1447</v>
      </c>
      <c r="H2627">
        <v>1415.25</v>
      </c>
      <c r="I2627">
        <v>1439</v>
      </c>
      <c r="J2627">
        <v>8.1802066474552196E-2</v>
      </c>
      <c r="K2627">
        <v>8.3407543272368906E-2</v>
      </c>
      <c r="L2627">
        <v>8.2426942733586597E-2</v>
      </c>
      <c r="M2627" s="19">
        <v>8.3732409236513095E-2</v>
      </c>
      <c r="N2627">
        <v>8.3490456596168106E-2</v>
      </c>
      <c r="O2627">
        <v>1.18142428246538E-3</v>
      </c>
      <c r="P2627">
        <v>8.4671880878633504E-2</v>
      </c>
      <c r="Q2627">
        <v>8.2309032313702804E-2</v>
      </c>
      <c r="R2627" s="6">
        <f t="shared" si="377"/>
        <v>0</v>
      </c>
      <c r="S2627" t="str">
        <f t="shared" si="378"/>
        <v>Lower</v>
      </c>
      <c r="T2627" t="str">
        <f t="shared" si="373"/>
        <v>Above</v>
      </c>
      <c r="U2627" t="str">
        <f t="shared" si="374"/>
        <v>Above</v>
      </c>
      <c r="V2627" t="str">
        <f t="shared" si="375"/>
        <v>Below</v>
      </c>
      <c r="W2627" t="str">
        <f t="shared" ref="W2627:W2690" si="380">IF(S2627=0,"",IF(S2627="Upper",IF(M2627&lt;=P2627,"Below","Above"),IF(M2627&gt;=Q2627,"Above","Below")))</f>
        <v>Above</v>
      </c>
      <c r="X2627" t="str">
        <f t="shared" si="376"/>
        <v>Buy</v>
      </c>
      <c r="Y2627" t="str">
        <f t="shared" si="379"/>
        <v/>
      </c>
    </row>
    <row r="2628" spans="1:25" x14ac:dyDescent="0.3">
      <c r="A2628" s="2">
        <v>44851</v>
      </c>
      <c r="B2628">
        <v>17144.80078125</v>
      </c>
      <c r="C2628">
        <v>17328.55078125</v>
      </c>
      <c r="D2628">
        <v>17098.55078125</v>
      </c>
      <c r="E2628">
        <v>17311.80078125</v>
      </c>
      <c r="F2628">
        <v>1435</v>
      </c>
      <c r="G2628">
        <v>1457.59997558593</v>
      </c>
      <c r="H2628">
        <v>1427</v>
      </c>
      <c r="I2628">
        <v>1446.55004882812</v>
      </c>
      <c r="J2628">
        <v>8.3698843649985893E-2</v>
      </c>
      <c r="K2628">
        <v>8.41155151395062E-2</v>
      </c>
      <c r="L2628">
        <v>8.3457365378873202E-2</v>
      </c>
      <c r="M2628" s="19">
        <v>8.3558612249908099E-2</v>
      </c>
      <c r="N2628">
        <v>8.3410892468643305E-2</v>
      </c>
      <c r="O2628">
        <v>1.1155316032810899E-3</v>
      </c>
      <c r="P2628">
        <v>8.45264240719244E-2</v>
      </c>
      <c r="Q2628">
        <v>8.2295360865362197E-2</v>
      </c>
      <c r="R2628" s="6">
        <f t="shared" si="377"/>
        <v>0</v>
      </c>
      <c r="S2628" t="str">
        <f t="shared" si="378"/>
        <v>Lower</v>
      </c>
      <c r="T2628" t="str">
        <f t="shared" si="373"/>
        <v>Above</v>
      </c>
      <c r="U2628" t="str">
        <f t="shared" si="374"/>
        <v>Above</v>
      </c>
      <c r="V2628" t="str">
        <f t="shared" si="375"/>
        <v>Below</v>
      </c>
      <c r="W2628" t="str">
        <f t="shared" si="380"/>
        <v>Above</v>
      </c>
      <c r="X2628" t="str">
        <f t="shared" si="376"/>
        <v>Buy</v>
      </c>
      <c r="Y2628" t="str">
        <f t="shared" si="379"/>
        <v/>
      </c>
    </row>
    <row r="2629" spans="1:25" x14ac:dyDescent="0.3">
      <c r="A2629" s="2">
        <v>44852</v>
      </c>
      <c r="B2629">
        <v>17438.75</v>
      </c>
      <c r="C2629">
        <v>17527.80078125</v>
      </c>
      <c r="D2629">
        <v>17434.05078125</v>
      </c>
      <c r="E2629">
        <v>17486.94921875</v>
      </c>
      <c r="F2629">
        <v>1458.05004882812</v>
      </c>
      <c r="G2629">
        <v>1462.90002441406</v>
      </c>
      <c r="H2629">
        <v>1440</v>
      </c>
      <c r="I2629">
        <v>1443.84997558593</v>
      </c>
      <c r="J2629">
        <v>8.36097798768905E-2</v>
      </c>
      <c r="K2629">
        <v>8.3461698513767293E-2</v>
      </c>
      <c r="L2629">
        <v>8.2596983229433596E-2</v>
      </c>
      <c r="M2629" s="19">
        <v>8.2567288182995399E-2</v>
      </c>
      <c r="N2629">
        <v>8.3275896706458699E-2</v>
      </c>
      <c r="O2629">
        <v>1.03986601115905E-3</v>
      </c>
      <c r="P2629">
        <v>8.4315762717617801E-2</v>
      </c>
      <c r="Q2629">
        <v>8.2236030695299694E-2</v>
      </c>
      <c r="R2629" s="6">
        <f t="shared" si="377"/>
        <v>0</v>
      </c>
      <c r="S2629" t="str">
        <f t="shared" si="378"/>
        <v>Lower</v>
      </c>
      <c r="T2629" t="str">
        <f t="shared" ref="T2629:T2692" si="381">IF(M2629&gt;=Q2629,"Above","Below")</f>
        <v>Above</v>
      </c>
      <c r="U2629" t="str">
        <f t="shared" ref="U2629:U2692" si="382">IF(M2629&gt;=O2629,"Above","Below")</f>
        <v>Above</v>
      </c>
      <c r="V2629" t="str">
        <f t="shared" ref="V2629:V2692" si="383">IF(M2629&gt;=P2629,"Above","Below")</f>
        <v>Below</v>
      </c>
      <c r="W2629" t="str">
        <f t="shared" si="380"/>
        <v>Above</v>
      </c>
      <c r="X2629" t="str">
        <f t="shared" ref="X2629:X2692" si="384">+IF(AND(S2629="Upper",V2629="Below"),"Sell",IF(AND(S2629="Lower",T2629="Above"),"Buy",X2628))</f>
        <v>Buy</v>
      </c>
      <c r="Y2629" t="str">
        <f t="shared" si="379"/>
        <v/>
      </c>
    </row>
    <row r="2630" spans="1:25" x14ac:dyDescent="0.3">
      <c r="A2630" s="2">
        <v>44853</v>
      </c>
      <c r="B2630">
        <v>17568.150390625</v>
      </c>
      <c r="C2630">
        <v>17607.599609375</v>
      </c>
      <c r="D2630">
        <v>17472.849609375</v>
      </c>
      <c r="E2630">
        <v>17512.25</v>
      </c>
      <c r="F2630">
        <v>1464</v>
      </c>
      <c r="G2630">
        <v>1477.40002441406</v>
      </c>
      <c r="H2630">
        <v>1453.40002441406</v>
      </c>
      <c r="I2630">
        <v>1458.65002441406</v>
      </c>
      <c r="J2630">
        <v>8.3332619965573798E-2</v>
      </c>
      <c r="K2630">
        <v>8.3906952519946801E-2</v>
      </c>
      <c r="L2630">
        <v>8.3180480397098203E-2</v>
      </c>
      <c r="M2630" s="19">
        <v>8.3293124779172403E-2</v>
      </c>
      <c r="N2630">
        <v>8.3172819973630699E-2</v>
      </c>
      <c r="O2630">
        <v>9.1799699480569097E-4</v>
      </c>
      <c r="P2630">
        <v>8.4090816968436399E-2</v>
      </c>
      <c r="Q2630">
        <v>8.2254822978824998E-2</v>
      </c>
      <c r="R2630" s="6">
        <f t="shared" si="377"/>
        <v>0</v>
      </c>
      <c r="S2630" t="str">
        <f t="shared" si="378"/>
        <v>Lower</v>
      </c>
      <c r="T2630" t="str">
        <f t="shared" si="381"/>
        <v>Above</v>
      </c>
      <c r="U2630" t="str">
        <f t="shared" si="382"/>
        <v>Above</v>
      </c>
      <c r="V2630" t="str">
        <f t="shared" si="383"/>
        <v>Below</v>
      </c>
      <c r="W2630" t="str">
        <f t="shared" si="380"/>
        <v>Above</v>
      </c>
      <c r="X2630" t="str">
        <f t="shared" si="384"/>
        <v>Buy</v>
      </c>
      <c r="Y2630" t="str">
        <f t="shared" si="379"/>
        <v/>
      </c>
    </row>
    <row r="2631" spans="1:25" x14ac:dyDescent="0.3">
      <c r="A2631" s="2">
        <v>44854</v>
      </c>
      <c r="B2631">
        <v>17423.099609375</v>
      </c>
      <c r="C2631">
        <v>17584.150390625</v>
      </c>
      <c r="D2631">
        <v>17421</v>
      </c>
      <c r="E2631">
        <v>17563.94921875</v>
      </c>
      <c r="F2631">
        <v>1444</v>
      </c>
      <c r="G2631">
        <v>1452.90002441406</v>
      </c>
      <c r="H2631">
        <v>1442.5</v>
      </c>
      <c r="I2631">
        <v>1448.80004882812</v>
      </c>
      <c r="J2631">
        <v>8.2878479281781395E-2</v>
      </c>
      <c r="K2631">
        <v>8.2625545854559806E-2</v>
      </c>
      <c r="L2631">
        <v>8.2802364961827593E-2</v>
      </c>
      <c r="M2631" s="19">
        <v>8.2487146300872394E-2</v>
      </c>
      <c r="N2631">
        <v>8.3012494998675496E-2</v>
      </c>
      <c r="O2631">
        <v>7.1130549931747199E-4</v>
      </c>
      <c r="P2631">
        <v>8.3723800497992995E-2</v>
      </c>
      <c r="Q2631">
        <v>8.2301189499357996E-2</v>
      </c>
      <c r="R2631" s="6">
        <f t="shared" si="377"/>
        <v>0</v>
      </c>
      <c r="S2631" t="str">
        <f t="shared" si="378"/>
        <v>Lower</v>
      </c>
      <c r="T2631" t="str">
        <f t="shared" si="381"/>
        <v>Above</v>
      </c>
      <c r="U2631" t="str">
        <f t="shared" si="382"/>
        <v>Above</v>
      </c>
      <c r="V2631" t="str">
        <f t="shared" si="383"/>
        <v>Below</v>
      </c>
      <c r="W2631" t="str">
        <f t="shared" si="380"/>
        <v>Above</v>
      </c>
      <c r="X2631" t="str">
        <f t="shared" si="384"/>
        <v>Buy</v>
      </c>
      <c r="Y2631" t="str">
        <f t="shared" si="379"/>
        <v/>
      </c>
    </row>
    <row r="2632" spans="1:25" x14ac:dyDescent="0.3">
      <c r="A2632" s="2">
        <v>44855</v>
      </c>
      <c r="B2632">
        <v>17622.849609375</v>
      </c>
      <c r="C2632">
        <v>17670.150390625</v>
      </c>
      <c r="D2632">
        <v>17520.75</v>
      </c>
      <c r="E2632">
        <v>17576.30078125</v>
      </c>
      <c r="F2632">
        <v>1452</v>
      </c>
      <c r="G2632">
        <v>1457.65002441406</v>
      </c>
      <c r="H2632">
        <v>1434</v>
      </c>
      <c r="I2632">
        <v>1438.59997558593</v>
      </c>
      <c r="J2632">
        <v>8.2393031330617802E-2</v>
      </c>
      <c r="K2632">
        <v>8.2492225147524897E-2</v>
      </c>
      <c r="L2632">
        <v>8.18458113950601E-2</v>
      </c>
      <c r="M2632" s="19">
        <v>8.1848848258252505E-2</v>
      </c>
      <c r="N2632">
        <v>8.2890482527956E-2</v>
      </c>
      <c r="O2632">
        <v>6.89766293103137E-4</v>
      </c>
      <c r="P2632">
        <v>8.3580248821059203E-2</v>
      </c>
      <c r="Q2632">
        <v>8.2200716234852894E-2</v>
      </c>
      <c r="R2632" s="6" t="str">
        <f t="shared" si="377"/>
        <v>Lower</v>
      </c>
      <c r="S2632" t="str">
        <f t="shared" si="378"/>
        <v>Lower</v>
      </c>
      <c r="T2632" t="str">
        <f t="shared" si="381"/>
        <v>Below</v>
      </c>
      <c r="U2632" t="str">
        <f t="shared" si="382"/>
        <v>Above</v>
      </c>
      <c r="V2632" t="str">
        <f t="shared" si="383"/>
        <v>Below</v>
      </c>
      <c r="W2632" t="str">
        <f t="shared" si="380"/>
        <v>Below</v>
      </c>
      <c r="X2632" t="str">
        <f t="shared" si="384"/>
        <v>Buy</v>
      </c>
      <c r="Y2632" t="str">
        <f t="shared" si="379"/>
        <v/>
      </c>
    </row>
    <row r="2633" spans="1:25" x14ac:dyDescent="0.3">
      <c r="A2633" s="2">
        <v>44858</v>
      </c>
      <c r="B2633">
        <v>17736.349609375</v>
      </c>
      <c r="C2633">
        <v>17777.55078125</v>
      </c>
      <c r="D2633">
        <v>17707.400390625</v>
      </c>
      <c r="E2633">
        <v>17730.75</v>
      </c>
      <c r="F2633">
        <v>1454.30004882812</v>
      </c>
      <c r="G2633">
        <v>1463</v>
      </c>
      <c r="H2633">
        <v>1454.30004882812</v>
      </c>
      <c r="I2633">
        <v>1461.05004882812</v>
      </c>
      <c r="J2633">
        <v>8.1995454580993193E-2</v>
      </c>
      <c r="K2633">
        <v>8.2294800785664299E-2</v>
      </c>
      <c r="L2633">
        <v>8.21295061243483E-2</v>
      </c>
      <c r="M2633" s="19">
        <v>8.2402044404671193E-2</v>
      </c>
      <c r="N2633">
        <v>8.2837557548370105E-2</v>
      </c>
      <c r="O2633">
        <v>6.8431117483687496E-4</v>
      </c>
      <c r="P2633">
        <v>8.3521868723206993E-2</v>
      </c>
      <c r="Q2633">
        <v>8.2153246373533204E-2</v>
      </c>
      <c r="R2633" s="6" t="str">
        <f t="shared" ref="R2633:R2696" si="385">IF(OR(M2633&lt;=Q2633,L2633&lt;=Q2633),"Lower",IF(OR(M2633&gt;=P2633,K2633&gt;=P2633),"Upper",0))</f>
        <v>Lower</v>
      </c>
      <c r="S2633" t="str">
        <f t="shared" si="378"/>
        <v>Lower</v>
      </c>
      <c r="T2633" t="str">
        <f t="shared" si="381"/>
        <v>Above</v>
      </c>
      <c r="U2633" t="str">
        <f t="shared" si="382"/>
        <v>Above</v>
      </c>
      <c r="V2633" t="str">
        <f t="shared" si="383"/>
        <v>Below</v>
      </c>
      <c r="W2633" t="str">
        <f t="shared" si="380"/>
        <v>Above</v>
      </c>
      <c r="X2633" t="str">
        <f t="shared" si="384"/>
        <v>Buy</v>
      </c>
      <c r="Y2633" t="str">
        <f t="shared" si="379"/>
        <v/>
      </c>
    </row>
    <row r="2634" spans="1:25" x14ac:dyDescent="0.3">
      <c r="A2634" s="2">
        <v>44859</v>
      </c>
      <c r="B2634">
        <v>17808.30078125</v>
      </c>
      <c r="C2634">
        <v>17811.5</v>
      </c>
      <c r="D2634">
        <v>17637</v>
      </c>
      <c r="E2634">
        <v>17656.349609375</v>
      </c>
      <c r="F2634">
        <v>1461.09997558593</v>
      </c>
      <c r="G2634">
        <v>1467.80004882812</v>
      </c>
      <c r="H2634">
        <v>1445</v>
      </c>
      <c r="I2634">
        <v>1450.90002441406</v>
      </c>
      <c r="J2634">
        <v>8.2046007282418495E-2</v>
      </c>
      <c r="K2634">
        <v>8.2407436141151702E-2</v>
      </c>
      <c r="L2634">
        <v>8.1930033452401199E-2</v>
      </c>
      <c r="M2634" s="19">
        <v>8.2174405044838694E-2</v>
      </c>
      <c r="N2634">
        <v>8.2754267907409904E-2</v>
      </c>
      <c r="O2634">
        <v>6.56669998458269E-4</v>
      </c>
      <c r="P2634">
        <v>8.3410937905868204E-2</v>
      </c>
      <c r="Q2634">
        <v>8.20975979089517E-2</v>
      </c>
      <c r="R2634" s="6" t="str">
        <f t="shared" si="385"/>
        <v>Lower</v>
      </c>
      <c r="S2634" t="str">
        <f t="shared" si="378"/>
        <v>Lower</v>
      </c>
      <c r="T2634" t="str">
        <f t="shared" si="381"/>
        <v>Above</v>
      </c>
      <c r="U2634" t="str">
        <f t="shared" si="382"/>
        <v>Above</v>
      </c>
      <c r="V2634" t="str">
        <f t="shared" si="383"/>
        <v>Below</v>
      </c>
      <c r="W2634" t="str">
        <f t="shared" si="380"/>
        <v>Above</v>
      </c>
      <c r="X2634" t="str">
        <f t="shared" si="384"/>
        <v>Buy</v>
      </c>
      <c r="Y2634" t="str">
        <f t="shared" si="379"/>
        <v/>
      </c>
    </row>
    <row r="2635" spans="1:25" x14ac:dyDescent="0.3">
      <c r="A2635" s="2">
        <v>44861</v>
      </c>
      <c r="B2635">
        <v>17771.400390625</v>
      </c>
      <c r="C2635">
        <v>17783.900390625</v>
      </c>
      <c r="D2635">
        <v>17654.5</v>
      </c>
      <c r="E2635">
        <v>17736.94921875</v>
      </c>
      <c r="F2635">
        <v>1464.5</v>
      </c>
      <c r="G2635">
        <v>1467.34997558593</v>
      </c>
      <c r="H2635">
        <v>1451.25</v>
      </c>
      <c r="I2635">
        <v>1454.40002441406</v>
      </c>
      <c r="J2635">
        <v>8.2407686946976394E-2</v>
      </c>
      <c r="K2635">
        <v>8.2510019925632699E-2</v>
      </c>
      <c r="L2635">
        <v>8.2202837803392895E-2</v>
      </c>
      <c r="M2635" s="19">
        <v>8.1998319241766399E-2</v>
      </c>
      <c r="N2635">
        <v>8.2697611015585495E-2</v>
      </c>
      <c r="O2635">
        <v>6.7113732602477102E-4</v>
      </c>
      <c r="P2635">
        <v>8.3368748341610302E-2</v>
      </c>
      <c r="Q2635">
        <v>8.2026473689560703E-2</v>
      </c>
      <c r="R2635" s="6" t="str">
        <f t="shared" si="385"/>
        <v>Lower</v>
      </c>
      <c r="S2635" t="str">
        <f t="shared" si="378"/>
        <v>Lower</v>
      </c>
      <c r="T2635" t="str">
        <f t="shared" si="381"/>
        <v>Below</v>
      </c>
      <c r="U2635" t="str">
        <f t="shared" si="382"/>
        <v>Above</v>
      </c>
      <c r="V2635" t="str">
        <f t="shared" si="383"/>
        <v>Below</v>
      </c>
      <c r="W2635" t="str">
        <f t="shared" si="380"/>
        <v>Below</v>
      </c>
      <c r="X2635" t="str">
        <f t="shared" si="384"/>
        <v>Buy</v>
      </c>
      <c r="Y2635" t="str">
        <f t="shared" si="379"/>
        <v/>
      </c>
    </row>
    <row r="2636" spans="1:25" x14ac:dyDescent="0.3">
      <c r="A2636" s="2">
        <v>44862</v>
      </c>
      <c r="B2636">
        <v>17756.400390625</v>
      </c>
      <c r="C2636">
        <v>17838.900390625</v>
      </c>
      <c r="D2636">
        <v>17723.69921875</v>
      </c>
      <c r="E2636">
        <v>17786.80078125</v>
      </c>
      <c r="F2636">
        <v>1450</v>
      </c>
      <c r="G2636">
        <v>1467</v>
      </c>
      <c r="H2636">
        <v>1447.40002441406</v>
      </c>
      <c r="I2636">
        <v>1458.69995117187</v>
      </c>
      <c r="J2636">
        <v>8.1660695191665494E-2</v>
      </c>
      <c r="K2636">
        <v>8.2236010509423696E-2</v>
      </c>
      <c r="L2636">
        <v>8.1664668676099506E-2</v>
      </c>
      <c r="M2636" s="19">
        <v>8.2010248448364395E-2</v>
      </c>
      <c r="N2636">
        <v>8.2676932826016597E-2</v>
      </c>
      <c r="O2636">
        <v>6.8621888007194603E-4</v>
      </c>
      <c r="P2636">
        <v>8.3363151706088504E-2</v>
      </c>
      <c r="Q2636">
        <v>8.1990713945944593E-2</v>
      </c>
      <c r="R2636" s="6" t="str">
        <f t="shared" si="385"/>
        <v>Lower</v>
      </c>
      <c r="S2636" t="str">
        <f t="shared" ref="S2636:S2699" si="386">+IF(R2636=0,S2635,R2636)</f>
        <v>Lower</v>
      </c>
      <c r="T2636" t="str">
        <f t="shared" si="381"/>
        <v>Above</v>
      </c>
      <c r="U2636" t="str">
        <f t="shared" si="382"/>
        <v>Above</v>
      </c>
      <c r="V2636" t="str">
        <f t="shared" si="383"/>
        <v>Below</v>
      </c>
      <c r="W2636" t="str">
        <f t="shared" si="380"/>
        <v>Above</v>
      </c>
      <c r="X2636" t="str">
        <f t="shared" si="384"/>
        <v>Buy</v>
      </c>
      <c r="Y2636" t="str">
        <f t="shared" si="379"/>
        <v/>
      </c>
    </row>
    <row r="2637" spans="1:25" x14ac:dyDescent="0.3">
      <c r="A2637" s="2">
        <v>44865</v>
      </c>
      <c r="B2637">
        <v>17910.19921875</v>
      </c>
      <c r="C2637">
        <v>18022.80078125</v>
      </c>
      <c r="D2637">
        <v>17899.900390625</v>
      </c>
      <c r="E2637">
        <v>18012.19921875</v>
      </c>
      <c r="F2637">
        <v>1472</v>
      </c>
      <c r="G2637">
        <v>1498</v>
      </c>
      <c r="H2637">
        <v>1467.25</v>
      </c>
      <c r="I2637">
        <v>1496.69995117187</v>
      </c>
      <c r="J2637">
        <v>8.2187807183014397E-2</v>
      </c>
      <c r="K2637">
        <v>8.3116937160978996E-2</v>
      </c>
      <c r="L2637">
        <v>8.19697298856739E-2</v>
      </c>
      <c r="M2637" s="19">
        <v>8.3093681842796197E-2</v>
      </c>
      <c r="N2637">
        <v>8.2721907712916098E-2</v>
      </c>
      <c r="O2637">
        <v>6.8238009481136905E-4</v>
      </c>
      <c r="P2637">
        <v>8.3404287807727504E-2</v>
      </c>
      <c r="Q2637">
        <v>8.2039527618104693E-2</v>
      </c>
      <c r="R2637" s="6" t="str">
        <f t="shared" si="385"/>
        <v>Lower</v>
      </c>
      <c r="S2637" t="str">
        <f t="shared" si="386"/>
        <v>Lower</v>
      </c>
      <c r="T2637" t="str">
        <f t="shared" si="381"/>
        <v>Above</v>
      </c>
      <c r="U2637" t="str">
        <f t="shared" si="382"/>
        <v>Above</v>
      </c>
      <c r="V2637" t="str">
        <f t="shared" si="383"/>
        <v>Below</v>
      </c>
      <c r="W2637" t="str">
        <f t="shared" si="380"/>
        <v>Above</v>
      </c>
      <c r="X2637" t="str">
        <f t="shared" si="384"/>
        <v>Buy</v>
      </c>
      <c r="Y2637" t="str">
        <f t="shared" si="379"/>
        <v/>
      </c>
    </row>
    <row r="2638" spans="1:25" x14ac:dyDescent="0.3">
      <c r="A2638" s="2">
        <v>44866</v>
      </c>
      <c r="B2638">
        <v>18130.69921875</v>
      </c>
      <c r="C2638">
        <v>18175.80078125</v>
      </c>
      <c r="D2638">
        <v>18060.150390625</v>
      </c>
      <c r="E2638">
        <v>18145.400390625</v>
      </c>
      <c r="F2638">
        <v>1503.5</v>
      </c>
      <c r="G2638">
        <v>1529</v>
      </c>
      <c r="H2638">
        <v>1498.90002441406</v>
      </c>
      <c r="I2638">
        <v>1513.25</v>
      </c>
      <c r="J2638">
        <v>8.2925649025446496E-2</v>
      </c>
      <c r="K2638">
        <v>8.4122841045732796E-2</v>
      </c>
      <c r="L2638">
        <v>8.29948805516115E-2</v>
      </c>
      <c r="M2638" s="19">
        <v>8.3395789975614698E-2</v>
      </c>
      <c r="N2638">
        <v>8.2734329402843698E-2</v>
      </c>
      <c r="O2638">
        <v>6.9271526096956703E-4</v>
      </c>
      <c r="P2638">
        <v>8.3427044663813205E-2</v>
      </c>
      <c r="Q2638">
        <v>8.2041614141874095E-2</v>
      </c>
      <c r="R2638" s="6" t="str">
        <f t="shared" si="385"/>
        <v>Upper</v>
      </c>
      <c r="S2638" t="str">
        <f t="shared" si="386"/>
        <v>Upper</v>
      </c>
      <c r="T2638" t="str">
        <f t="shared" si="381"/>
        <v>Above</v>
      </c>
      <c r="U2638" t="str">
        <f t="shared" si="382"/>
        <v>Above</v>
      </c>
      <c r="V2638" t="str">
        <f t="shared" si="383"/>
        <v>Below</v>
      </c>
      <c r="W2638" t="str">
        <f t="shared" si="380"/>
        <v>Below</v>
      </c>
      <c r="X2638" t="str">
        <f t="shared" si="384"/>
        <v>Sell</v>
      </c>
      <c r="Y2638" t="str">
        <f t="shared" si="379"/>
        <v>Sell</v>
      </c>
    </row>
    <row r="2639" spans="1:25" x14ac:dyDescent="0.3">
      <c r="A2639" s="2">
        <v>44867</v>
      </c>
      <c r="B2639">
        <v>18177.900390625</v>
      </c>
      <c r="C2639">
        <v>18178.75</v>
      </c>
      <c r="D2639">
        <v>18048.650390625</v>
      </c>
      <c r="E2639">
        <v>18082.849609375</v>
      </c>
      <c r="F2639">
        <v>1517</v>
      </c>
      <c r="G2639">
        <v>1528.25</v>
      </c>
      <c r="H2639">
        <v>1511.59997558593</v>
      </c>
      <c r="I2639">
        <v>1514.19995117187</v>
      </c>
      <c r="J2639">
        <v>8.3452982324755801E-2</v>
      </c>
      <c r="K2639">
        <v>8.4067936464278306E-2</v>
      </c>
      <c r="L2639">
        <v>8.3751413145611506E-2</v>
      </c>
      <c r="M2639" s="19">
        <v>8.3736799447076196E-2</v>
      </c>
      <c r="N2639">
        <v>8.2736972376080103E-2</v>
      </c>
      <c r="O2639">
        <v>6.9661891921465196E-4</v>
      </c>
      <c r="P2639">
        <v>8.3433591295294707E-2</v>
      </c>
      <c r="Q2639">
        <v>8.2040353456865403E-2</v>
      </c>
      <c r="R2639" s="6" t="str">
        <f t="shared" si="385"/>
        <v>Upper</v>
      </c>
      <c r="S2639" t="str">
        <f t="shared" si="386"/>
        <v>Upper</v>
      </c>
      <c r="T2639" t="str">
        <f t="shared" si="381"/>
        <v>Above</v>
      </c>
      <c r="U2639" t="str">
        <f t="shared" si="382"/>
        <v>Above</v>
      </c>
      <c r="V2639" t="str">
        <f t="shared" si="383"/>
        <v>Above</v>
      </c>
      <c r="W2639" t="str">
        <f t="shared" si="380"/>
        <v>Above</v>
      </c>
      <c r="X2639" t="str">
        <f t="shared" si="384"/>
        <v>Sell</v>
      </c>
      <c r="Y2639" t="str">
        <f t="shared" si="379"/>
        <v/>
      </c>
    </row>
    <row r="2640" spans="1:25" x14ac:dyDescent="0.3">
      <c r="A2640" s="2">
        <v>44868</v>
      </c>
      <c r="B2640">
        <v>17968.349609375</v>
      </c>
      <c r="C2640">
        <v>18106.30078125</v>
      </c>
      <c r="D2640">
        <v>17959.19921875</v>
      </c>
      <c r="E2640">
        <v>18052.69921875</v>
      </c>
      <c r="F2640">
        <v>1497.69995117187</v>
      </c>
      <c r="G2640">
        <v>1520.25</v>
      </c>
      <c r="H2640">
        <v>1497</v>
      </c>
      <c r="I2640">
        <v>1507.55004882812</v>
      </c>
      <c r="J2640">
        <v>8.3352115454746495E-2</v>
      </c>
      <c r="K2640">
        <v>8.3962484571906401E-2</v>
      </c>
      <c r="L2640">
        <v>8.3355609666442204E-2</v>
      </c>
      <c r="M2640" s="19">
        <v>8.3508290398055504E-2</v>
      </c>
      <c r="N2640">
        <v>8.2706717391903301E-2</v>
      </c>
      <c r="O2640">
        <v>6.4491447671192299E-4</v>
      </c>
      <c r="P2640">
        <v>8.33516318686153E-2</v>
      </c>
      <c r="Q2640">
        <v>8.2061802915191398E-2</v>
      </c>
      <c r="R2640" s="6" t="str">
        <f t="shared" si="385"/>
        <v>Upper</v>
      </c>
      <c r="S2640" t="str">
        <f t="shared" si="386"/>
        <v>Upper</v>
      </c>
      <c r="T2640" t="str">
        <f t="shared" si="381"/>
        <v>Above</v>
      </c>
      <c r="U2640" t="str">
        <f t="shared" si="382"/>
        <v>Above</v>
      </c>
      <c r="V2640" t="str">
        <f t="shared" si="383"/>
        <v>Above</v>
      </c>
      <c r="W2640" t="str">
        <f t="shared" si="380"/>
        <v>Above</v>
      </c>
      <c r="X2640" t="str">
        <f t="shared" si="384"/>
        <v>Sell</v>
      </c>
      <c r="Y2640" t="str">
        <f t="shared" si="379"/>
        <v/>
      </c>
    </row>
    <row r="2641" spans="1:25" x14ac:dyDescent="0.3">
      <c r="A2641" s="2">
        <v>44869</v>
      </c>
      <c r="B2641">
        <v>18053.400390625</v>
      </c>
      <c r="C2641">
        <v>18135.099609375</v>
      </c>
      <c r="D2641">
        <v>18017.150390625</v>
      </c>
      <c r="E2641">
        <v>18117.150390625</v>
      </c>
      <c r="F2641">
        <v>1503.19995117187</v>
      </c>
      <c r="G2641">
        <v>1516.09997558593</v>
      </c>
      <c r="H2641">
        <v>1489.59997558593</v>
      </c>
      <c r="I2641">
        <v>1497.15002441406</v>
      </c>
      <c r="J2641">
        <v>8.3264089791775506E-2</v>
      </c>
      <c r="K2641">
        <v>8.3600311453606996E-2</v>
      </c>
      <c r="L2641">
        <v>8.2676779806479903E-2</v>
      </c>
      <c r="M2641" s="19">
        <v>8.2637169319341994E-2</v>
      </c>
      <c r="N2641">
        <v>8.2693017014514203E-2</v>
      </c>
      <c r="O2641">
        <v>6.4325071701052305E-4</v>
      </c>
      <c r="P2641">
        <v>8.3336267731524694E-2</v>
      </c>
      <c r="Q2641">
        <v>8.2049766297503698E-2</v>
      </c>
      <c r="R2641" s="6" t="str">
        <f t="shared" si="385"/>
        <v>Upper</v>
      </c>
      <c r="S2641" t="str">
        <f t="shared" si="386"/>
        <v>Upper</v>
      </c>
      <c r="T2641" t="str">
        <f t="shared" si="381"/>
        <v>Above</v>
      </c>
      <c r="U2641" t="str">
        <f t="shared" si="382"/>
        <v>Above</v>
      </c>
      <c r="V2641" t="str">
        <f t="shared" si="383"/>
        <v>Below</v>
      </c>
      <c r="W2641" t="str">
        <f t="shared" si="380"/>
        <v>Below</v>
      </c>
      <c r="X2641" t="str">
        <f t="shared" si="384"/>
        <v>Sell</v>
      </c>
      <c r="Y2641" t="str">
        <f t="shared" si="379"/>
        <v/>
      </c>
    </row>
    <row r="2642" spans="1:25" x14ac:dyDescent="0.3">
      <c r="A2642" s="2">
        <v>44872</v>
      </c>
      <c r="B2642">
        <v>18211.75</v>
      </c>
      <c r="C2642">
        <v>18255.5</v>
      </c>
      <c r="D2642">
        <v>18064.75</v>
      </c>
      <c r="E2642">
        <v>18202.80078125</v>
      </c>
      <c r="F2642">
        <v>1510</v>
      </c>
      <c r="G2642">
        <v>1512</v>
      </c>
      <c r="H2642">
        <v>1492.09997558593</v>
      </c>
      <c r="I2642">
        <v>1508.80004882812</v>
      </c>
      <c r="J2642">
        <v>8.2913503644625006E-2</v>
      </c>
      <c r="K2642">
        <v>8.2824354304182293E-2</v>
      </c>
      <c r="L2642">
        <v>8.2597322165318496E-2</v>
      </c>
      <c r="M2642" s="19">
        <v>8.2888345972685698E-2</v>
      </c>
      <c r="N2642">
        <v>8.2705673011162203E-2</v>
      </c>
      <c r="O2642">
        <v>6.4454260950434804E-4</v>
      </c>
      <c r="P2642">
        <v>8.3350215620666496E-2</v>
      </c>
      <c r="Q2642">
        <v>8.20611304016578E-2</v>
      </c>
      <c r="R2642" s="6">
        <f t="shared" si="385"/>
        <v>0</v>
      </c>
      <c r="S2642" t="str">
        <f t="shared" si="386"/>
        <v>Upper</v>
      </c>
      <c r="T2642" t="str">
        <f t="shared" si="381"/>
        <v>Above</v>
      </c>
      <c r="U2642" t="str">
        <f t="shared" si="382"/>
        <v>Above</v>
      </c>
      <c r="V2642" t="str">
        <f t="shared" si="383"/>
        <v>Below</v>
      </c>
      <c r="W2642" t="str">
        <f t="shared" si="380"/>
        <v>Below</v>
      </c>
      <c r="X2642" t="str">
        <f t="shared" si="384"/>
        <v>Sell</v>
      </c>
      <c r="Y2642" t="str">
        <f t="shared" si="379"/>
        <v/>
      </c>
    </row>
    <row r="2643" spans="1:25" x14ac:dyDescent="0.3">
      <c r="A2643" s="2">
        <v>44874</v>
      </c>
      <c r="B2643">
        <v>18288.25</v>
      </c>
      <c r="C2643">
        <v>18296.400390625</v>
      </c>
      <c r="D2643">
        <v>18117.5</v>
      </c>
      <c r="E2643">
        <v>18157</v>
      </c>
      <c r="F2643">
        <v>1515.05004882812</v>
      </c>
      <c r="G2643">
        <v>1517.94995117187</v>
      </c>
      <c r="H2643">
        <v>1504</v>
      </c>
      <c r="I2643">
        <v>1508.34997558593</v>
      </c>
      <c r="J2643">
        <v>8.2842811577276396E-2</v>
      </c>
      <c r="K2643">
        <v>8.2964403858896002E-2</v>
      </c>
      <c r="L2643">
        <v>8.3013660825169006E-2</v>
      </c>
      <c r="M2643" s="19">
        <v>8.3072642814668501E-2</v>
      </c>
      <c r="N2643">
        <v>8.2755714872909503E-2</v>
      </c>
      <c r="O2643">
        <v>6.3145877439173899E-4</v>
      </c>
      <c r="P2643">
        <v>8.3387173647301194E-2</v>
      </c>
      <c r="Q2643">
        <v>8.2124256098517701E-2</v>
      </c>
      <c r="R2643" s="6">
        <f t="shared" si="385"/>
        <v>0</v>
      </c>
      <c r="S2643" t="str">
        <f t="shared" si="386"/>
        <v>Upper</v>
      </c>
      <c r="T2643" t="str">
        <f t="shared" si="381"/>
        <v>Above</v>
      </c>
      <c r="U2643" t="str">
        <f t="shared" si="382"/>
        <v>Above</v>
      </c>
      <c r="V2643" t="str">
        <f t="shared" si="383"/>
        <v>Below</v>
      </c>
      <c r="W2643" t="str">
        <f t="shared" si="380"/>
        <v>Below</v>
      </c>
      <c r="X2643" t="str">
        <f t="shared" si="384"/>
        <v>Sell</v>
      </c>
      <c r="Y2643" t="str">
        <f t="shared" si="379"/>
        <v/>
      </c>
    </row>
    <row r="2644" spans="1:25" x14ac:dyDescent="0.3">
      <c r="A2644" s="2">
        <v>44875</v>
      </c>
      <c r="B2644">
        <v>18044.349609375</v>
      </c>
      <c r="C2644">
        <v>18103.099609375</v>
      </c>
      <c r="D2644">
        <v>17969.400390625</v>
      </c>
      <c r="E2644">
        <v>18028.19921875</v>
      </c>
      <c r="F2644">
        <v>1497.09997558593</v>
      </c>
      <c r="G2644">
        <v>1527</v>
      </c>
      <c r="H2644">
        <v>1495.05004882812</v>
      </c>
      <c r="I2644">
        <v>1524.75</v>
      </c>
      <c r="J2644">
        <v>8.2967799227748995E-2</v>
      </c>
      <c r="K2644">
        <v>8.4350195985731402E-2</v>
      </c>
      <c r="L2644">
        <v>8.3199773856011502E-2</v>
      </c>
      <c r="M2644" s="19">
        <v>8.4575834862874302E-2</v>
      </c>
      <c r="N2644">
        <v>8.2860957770306498E-2</v>
      </c>
      <c r="O2644">
        <v>7.4644079031503598E-4</v>
      </c>
      <c r="P2644">
        <v>8.3607398560621604E-2</v>
      </c>
      <c r="Q2644">
        <v>8.2114516979991503E-2</v>
      </c>
      <c r="R2644" s="6" t="str">
        <f t="shared" si="385"/>
        <v>Upper</v>
      </c>
      <c r="S2644" t="str">
        <f t="shared" si="386"/>
        <v>Upper</v>
      </c>
      <c r="T2644" t="str">
        <f t="shared" si="381"/>
        <v>Above</v>
      </c>
      <c r="U2644" t="str">
        <f t="shared" si="382"/>
        <v>Above</v>
      </c>
      <c r="V2644" t="str">
        <f t="shared" si="383"/>
        <v>Above</v>
      </c>
      <c r="W2644" t="str">
        <f t="shared" si="380"/>
        <v>Above</v>
      </c>
      <c r="X2644" t="str">
        <f t="shared" si="384"/>
        <v>Sell</v>
      </c>
      <c r="Y2644" t="str">
        <f t="shared" si="379"/>
        <v/>
      </c>
    </row>
    <row r="2645" spans="1:25" x14ac:dyDescent="0.3">
      <c r="A2645" s="2">
        <v>44876</v>
      </c>
      <c r="B2645">
        <v>18272.349609375</v>
      </c>
      <c r="C2645">
        <v>18362.30078125</v>
      </c>
      <c r="D2645">
        <v>18259.349609375</v>
      </c>
      <c r="E2645">
        <v>18349.69921875</v>
      </c>
      <c r="F2645">
        <v>1545</v>
      </c>
      <c r="G2645">
        <v>1637</v>
      </c>
      <c r="H2645">
        <v>1538</v>
      </c>
      <c r="I2645">
        <v>1611.15002441406</v>
      </c>
      <c r="J2645">
        <v>8.4553986379907395E-2</v>
      </c>
      <c r="K2645">
        <v>8.9150048215720507E-2</v>
      </c>
      <c r="L2645">
        <v>8.4230820533187895E-2</v>
      </c>
      <c r="M2645" s="19">
        <v>8.7802530450622598E-2</v>
      </c>
      <c r="N2645">
        <v>8.3134543142061507E-2</v>
      </c>
      <c r="O2645">
        <v>1.3224264341159999E-3</v>
      </c>
      <c r="P2645">
        <v>8.4456969576177501E-2</v>
      </c>
      <c r="Q2645">
        <v>8.1812116707945498E-2</v>
      </c>
      <c r="R2645" s="6" t="str">
        <f t="shared" si="385"/>
        <v>Upper</v>
      </c>
      <c r="S2645" t="str">
        <f t="shared" si="386"/>
        <v>Upper</v>
      </c>
      <c r="T2645" t="str">
        <f t="shared" si="381"/>
        <v>Above</v>
      </c>
      <c r="U2645" t="str">
        <f t="shared" si="382"/>
        <v>Above</v>
      </c>
      <c r="V2645" t="str">
        <f t="shared" si="383"/>
        <v>Above</v>
      </c>
      <c r="W2645" t="str">
        <f t="shared" si="380"/>
        <v>Above</v>
      </c>
      <c r="X2645" t="str">
        <f t="shared" si="384"/>
        <v>Sell</v>
      </c>
      <c r="Y2645" t="str">
        <f t="shared" si="379"/>
        <v/>
      </c>
    </row>
    <row r="2646" spans="1:25" x14ac:dyDescent="0.3">
      <c r="A2646" s="2">
        <v>44879</v>
      </c>
      <c r="B2646">
        <v>18376.400390625</v>
      </c>
      <c r="C2646">
        <v>18399.44921875</v>
      </c>
      <c r="D2646">
        <v>18311.400390625</v>
      </c>
      <c r="E2646">
        <v>18329.150390625</v>
      </c>
      <c r="F2646">
        <v>1612</v>
      </c>
      <c r="G2646">
        <v>1628</v>
      </c>
      <c r="H2646">
        <v>1598</v>
      </c>
      <c r="I2646">
        <v>1615.05004882812</v>
      </c>
      <c r="J2646">
        <v>8.7721205771201294E-2</v>
      </c>
      <c r="K2646">
        <v>8.8480909436190205E-2</v>
      </c>
      <c r="L2646">
        <v>8.72680388124841E-2</v>
      </c>
      <c r="M2646" s="19">
        <v>8.81137431036733E-2</v>
      </c>
      <c r="N2646">
        <v>8.3444863716738205E-2</v>
      </c>
      <c r="O2646">
        <v>1.69500549186515E-3</v>
      </c>
      <c r="P2646">
        <v>8.5139869208603294E-2</v>
      </c>
      <c r="Q2646">
        <v>8.1749858224873004E-2</v>
      </c>
      <c r="R2646" s="6" t="str">
        <f t="shared" si="385"/>
        <v>Upper</v>
      </c>
      <c r="S2646" t="str">
        <f t="shared" si="386"/>
        <v>Upper</v>
      </c>
      <c r="T2646" t="str">
        <f t="shared" si="381"/>
        <v>Above</v>
      </c>
      <c r="U2646" t="str">
        <f t="shared" si="382"/>
        <v>Above</v>
      </c>
      <c r="V2646" t="str">
        <f t="shared" si="383"/>
        <v>Above</v>
      </c>
      <c r="W2646" t="str">
        <f t="shared" si="380"/>
        <v>Above</v>
      </c>
      <c r="X2646" t="str">
        <f t="shared" si="384"/>
        <v>Sell</v>
      </c>
      <c r="Y2646" t="str">
        <f t="shared" si="379"/>
        <v/>
      </c>
    </row>
    <row r="2647" spans="1:25" x14ac:dyDescent="0.3">
      <c r="A2647" s="2">
        <v>44880</v>
      </c>
      <c r="B2647">
        <v>18362.75</v>
      </c>
      <c r="C2647">
        <v>18427.94921875</v>
      </c>
      <c r="D2647">
        <v>18282</v>
      </c>
      <c r="E2647">
        <v>18403.400390625</v>
      </c>
      <c r="F2647">
        <v>1623.15002441406</v>
      </c>
      <c r="G2647">
        <v>1623.15002441406</v>
      </c>
      <c r="H2647">
        <v>1605.25</v>
      </c>
      <c r="I2647">
        <v>1619</v>
      </c>
      <c r="J2647">
        <v>8.8393624289066802E-2</v>
      </c>
      <c r="K2647">
        <v>8.8080882204870897E-2</v>
      </c>
      <c r="L2647">
        <v>8.7804944754403202E-2</v>
      </c>
      <c r="M2647" s="19">
        <v>8.7972872710238098E-2</v>
      </c>
      <c r="N2647">
        <v>8.3656886890424401E-2</v>
      </c>
      <c r="O2647">
        <v>1.9749608287558699E-3</v>
      </c>
      <c r="P2647">
        <v>8.5631847719180296E-2</v>
      </c>
      <c r="Q2647">
        <v>8.1681926061668506E-2</v>
      </c>
      <c r="R2647" s="6" t="str">
        <f t="shared" si="385"/>
        <v>Upper</v>
      </c>
      <c r="S2647" t="str">
        <f t="shared" si="386"/>
        <v>Upper</v>
      </c>
      <c r="T2647" t="str">
        <f t="shared" si="381"/>
        <v>Above</v>
      </c>
      <c r="U2647" t="str">
        <f t="shared" si="382"/>
        <v>Above</v>
      </c>
      <c r="V2647" t="str">
        <f t="shared" si="383"/>
        <v>Above</v>
      </c>
      <c r="W2647" t="str">
        <f t="shared" si="380"/>
        <v>Above</v>
      </c>
      <c r="X2647" t="str">
        <f t="shared" si="384"/>
        <v>Sell</v>
      </c>
      <c r="Y2647" t="str">
        <f t="shared" si="379"/>
        <v/>
      </c>
    </row>
    <row r="2648" spans="1:25" x14ac:dyDescent="0.3">
      <c r="A2648" s="2">
        <v>44881</v>
      </c>
      <c r="B2648">
        <v>18398.25</v>
      </c>
      <c r="C2648">
        <v>18442.150390625</v>
      </c>
      <c r="D2648">
        <v>18344.150390625</v>
      </c>
      <c r="E2648">
        <v>18409.650390625</v>
      </c>
      <c r="F2648">
        <v>1618.65002441406</v>
      </c>
      <c r="G2648">
        <v>1642</v>
      </c>
      <c r="H2648">
        <v>1612</v>
      </c>
      <c r="I2648">
        <v>1632.90002441406</v>
      </c>
      <c r="J2648">
        <v>8.7978477540747696E-2</v>
      </c>
      <c r="K2648">
        <v>8.9035170260551799E-2</v>
      </c>
      <c r="L2648">
        <v>8.7875424354557793E-2</v>
      </c>
      <c r="M2648" s="19">
        <v>8.8698046392320706E-2</v>
      </c>
      <c r="N2648">
        <v>8.3913858597545105E-2</v>
      </c>
      <c r="O2648">
        <v>2.2733221375527799E-3</v>
      </c>
      <c r="P2648">
        <v>8.6187180735097804E-2</v>
      </c>
      <c r="Q2648">
        <v>8.1640536459992294E-2</v>
      </c>
      <c r="R2648" s="6" t="str">
        <f t="shared" si="385"/>
        <v>Upper</v>
      </c>
      <c r="S2648" t="str">
        <f t="shared" si="386"/>
        <v>Upper</v>
      </c>
      <c r="T2648" t="str">
        <f t="shared" si="381"/>
        <v>Above</v>
      </c>
      <c r="U2648" t="str">
        <f t="shared" si="382"/>
        <v>Above</v>
      </c>
      <c r="V2648" t="str">
        <f t="shared" si="383"/>
        <v>Above</v>
      </c>
      <c r="W2648" t="str">
        <f t="shared" si="380"/>
        <v>Above</v>
      </c>
      <c r="X2648" t="str">
        <f t="shared" si="384"/>
        <v>Sell</v>
      </c>
      <c r="Y2648" t="str">
        <f t="shared" si="379"/>
        <v/>
      </c>
    </row>
    <row r="2649" spans="1:25" x14ac:dyDescent="0.3">
      <c r="A2649" s="2">
        <v>44882</v>
      </c>
      <c r="B2649">
        <v>18358.69921875</v>
      </c>
      <c r="C2649">
        <v>18417.599609375</v>
      </c>
      <c r="D2649">
        <v>18312.94921875</v>
      </c>
      <c r="E2649">
        <v>18343.900390625</v>
      </c>
      <c r="F2649">
        <v>1618.09997558593</v>
      </c>
      <c r="G2649">
        <v>1631.55004882812</v>
      </c>
      <c r="H2649">
        <v>1613.90002441406</v>
      </c>
      <c r="I2649">
        <v>1618.15002441406</v>
      </c>
      <c r="J2649">
        <v>8.8138051411253998E-2</v>
      </c>
      <c r="K2649">
        <v>8.8586465306674703E-2</v>
      </c>
      <c r="L2649">
        <v>8.8128897488649494E-2</v>
      </c>
      <c r="M2649" s="19">
        <v>8.8211884602308901E-2</v>
      </c>
      <c r="N2649">
        <v>8.4196088418510701E-2</v>
      </c>
      <c r="O2649">
        <v>2.4415113901897802E-3</v>
      </c>
      <c r="P2649">
        <v>8.6637599808700505E-2</v>
      </c>
      <c r="Q2649">
        <v>8.1754577028320896E-2</v>
      </c>
      <c r="R2649" s="6" t="str">
        <f t="shared" si="385"/>
        <v>Upper</v>
      </c>
      <c r="S2649" t="str">
        <f t="shared" si="386"/>
        <v>Upper</v>
      </c>
      <c r="T2649" t="str">
        <f t="shared" si="381"/>
        <v>Above</v>
      </c>
      <c r="U2649" t="str">
        <f t="shared" si="382"/>
        <v>Above</v>
      </c>
      <c r="V2649" t="str">
        <f t="shared" si="383"/>
        <v>Above</v>
      </c>
      <c r="W2649" t="str">
        <f t="shared" si="380"/>
        <v>Above</v>
      </c>
      <c r="X2649" t="str">
        <f t="shared" si="384"/>
        <v>Sell</v>
      </c>
      <c r="Y2649" t="str">
        <f t="shared" si="379"/>
        <v/>
      </c>
    </row>
    <row r="2650" spans="1:25" x14ac:dyDescent="0.3">
      <c r="A2650" s="2">
        <v>44883</v>
      </c>
      <c r="B2650">
        <v>18382.94921875</v>
      </c>
      <c r="C2650">
        <v>18394.599609375</v>
      </c>
      <c r="D2650">
        <v>18209.80078125</v>
      </c>
      <c r="E2650">
        <v>18307.650390625</v>
      </c>
      <c r="F2650">
        <v>1621</v>
      </c>
      <c r="G2650">
        <v>1623</v>
      </c>
      <c r="H2650">
        <v>1605.25</v>
      </c>
      <c r="I2650">
        <v>1613.90002441406</v>
      </c>
      <c r="J2650">
        <v>8.8179539676181695E-2</v>
      </c>
      <c r="K2650">
        <v>8.8232417908831295E-2</v>
      </c>
      <c r="L2650">
        <v>8.8153078624169795E-2</v>
      </c>
      <c r="M2650" s="19">
        <v>8.8154404851455398E-2</v>
      </c>
      <c r="N2650">
        <v>8.4439152422124894E-2</v>
      </c>
      <c r="O2650">
        <v>2.5846704254161501E-3</v>
      </c>
      <c r="P2650">
        <v>8.7023822847540996E-2</v>
      </c>
      <c r="Q2650">
        <v>8.1854481996708695E-2</v>
      </c>
      <c r="R2650" s="6" t="str">
        <f t="shared" si="385"/>
        <v>Upper</v>
      </c>
      <c r="S2650" t="str">
        <f t="shared" si="386"/>
        <v>Upper</v>
      </c>
      <c r="T2650" t="str">
        <f t="shared" si="381"/>
        <v>Above</v>
      </c>
      <c r="U2650" t="str">
        <f t="shared" si="382"/>
        <v>Above</v>
      </c>
      <c r="V2650" t="str">
        <f t="shared" si="383"/>
        <v>Above</v>
      </c>
      <c r="W2650" t="str">
        <f t="shared" si="380"/>
        <v>Above</v>
      </c>
      <c r="X2650" t="str">
        <f t="shared" si="384"/>
        <v>Sell</v>
      </c>
      <c r="Y2650" t="str">
        <f t="shared" si="379"/>
        <v/>
      </c>
    </row>
    <row r="2651" spans="1:25" x14ac:dyDescent="0.3">
      <c r="A2651" s="2">
        <v>44886</v>
      </c>
      <c r="B2651">
        <v>18246.400390625</v>
      </c>
      <c r="C2651">
        <v>18262.30078125</v>
      </c>
      <c r="D2651">
        <v>18133.349609375</v>
      </c>
      <c r="E2651">
        <v>18159.94921875</v>
      </c>
      <c r="F2651">
        <v>1607.65002441406</v>
      </c>
      <c r="G2651">
        <v>1612</v>
      </c>
      <c r="H2651">
        <v>1590.19995117187</v>
      </c>
      <c r="I2651">
        <v>1597.34997558593</v>
      </c>
      <c r="J2651">
        <v>8.8107790577700601E-2</v>
      </c>
      <c r="K2651">
        <v>8.8269272273461194E-2</v>
      </c>
      <c r="L2651">
        <v>8.7694771535741803E-2</v>
      </c>
      <c r="M2651" s="19">
        <v>8.7960046382546397E-2</v>
      </c>
      <c r="N2651">
        <v>8.4712797426208603E-2</v>
      </c>
      <c r="O2651">
        <v>2.6558637961501702E-3</v>
      </c>
      <c r="P2651">
        <v>8.7368661222358798E-2</v>
      </c>
      <c r="Q2651">
        <v>8.2056933630058407E-2</v>
      </c>
      <c r="R2651" s="6" t="str">
        <f t="shared" si="385"/>
        <v>Upper</v>
      </c>
      <c r="S2651" t="str">
        <f t="shared" si="386"/>
        <v>Upper</v>
      </c>
      <c r="T2651" t="str">
        <f t="shared" si="381"/>
        <v>Above</v>
      </c>
      <c r="U2651" t="str">
        <f t="shared" si="382"/>
        <v>Above</v>
      </c>
      <c r="V2651" t="str">
        <f t="shared" si="383"/>
        <v>Above</v>
      </c>
      <c r="W2651" t="str">
        <f t="shared" si="380"/>
        <v>Above</v>
      </c>
      <c r="X2651" t="str">
        <f t="shared" si="384"/>
        <v>Sell</v>
      </c>
      <c r="Y2651" t="str">
        <f t="shared" si="379"/>
        <v/>
      </c>
    </row>
    <row r="2652" spans="1:25" x14ac:dyDescent="0.3">
      <c r="A2652" s="2">
        <v>44887</v>
      </c>
      <c r="B2652">
        <v>18179.150390625</v>
      </c>
      <c r="C2652">
        <v>18261.849609375</v>
      </c>
      <c r="D2652">
        <v>18137.69921875</v>
      </c>
      <c r="E2652">
        <v>18244.19921875</v>
      </c>
      <c r="F2652">
        <v>1600</v>
      </c>
      <c r="G2652">
        <v>1604.34997558593</v>
      </c>
      <c r="H2652">
        <v>1591</v>
      </c>
      <c r="I2652">
        <v>1595</v>
      </c>
      <c r="J2652">
        <v>8.8012914004227602E-2</v>
      </c>
      <c r="K2652">
        <v>8.7852545602079599E-2</v>
      </c>
      <c r="L2652">
        <v>8.7717851134905198E-2</v>
      </c>
      <c r="M2652" s="19">
        <v>8.7425048415431694E-2</v>
      </c>
      <c r="N2652">
        <v>8.4991607434067501E-2</v>
      </c>
      <c r="O2652">
        <v>2.6319698221812398E-3</v>
      </c>
      <c r="P2652">
        <v>8.7623577256248794E-2</v>
      </c>
      <c r="Q2652">
        <v>8.2359637611886305E-2</v>
      </c>
      <c r="R2652" s="6" t="str">
        <f t="shared" si="385"/>
        <v>Upper</v>
      </c>
      <c r="S2652" t="str">
        <f t="shared" si="386"/>
        <v>Upper</v>
      </c>
      <c r="T2652" t="str">
        <f t="shared" si="381"/>
        <v>Above</v>
      </c>
      <c r="U2652" t="str">
        <f t="shared" si="382"/>
        <v>Above</v>
      </c>
      <c r="V2652" t="str">
        <f t="shared" si="383"/>
        <v>Below</v>
      </c>
      <c r="W2652" t="str">
        <f t="shared" si="380"/>
        <v>Below</v>
      </c>
      <c r="X2652" t="str">
        <f t="shared" si="384"/>
        <v>Sell</v>
      </c>
      <c r="Y2652" t="str">
        <f t="shared" si="379"/>
        <v/>
      </c>
    </row>
    <row r="2653" spans="1:25" x14ac:dyDescent="0.3">
      <c r="A2653" s="2">
        <v>44888</v>
      </c>
      <c r="B2653">
        <v>18325.19921875</v>
      </c>
      <c r="C2653">
        <v>18325.400390625</v>
      </c>
      <c r="D2653">
        <v>18246</v>
      </c>
      <c r="E2653">
        <v>18267.25</v>
      </c>
      <c r="F2653">
        <v>1605</v>
      </c>
      <c r="G2653">
        <v>1605</v>
      </c>
      <c r="H2653">
        <v>1594</v>
      </c>
      <c r="I2653">
        <v>1599.15002441406</v>
      </c>
      <c r="J2653">
        <v>8.7584313864254901E-2</v>
      </c>
      <c r="K2653">
        <v>8.7583352384545607E-2</v>
      </c>
      <c r="L2653">
        <v>8.7361613504329694E-2</v>
      </c>
      <c r="M2653" s="19">
        <v>8.7541913775421101E-2</v>
      </c>
      <c r="N2653">
        <v>8.5248600902604998E-2</v>
      </c>
      <c r="O2653">
        <v>2.6167009225830898E-3</v>
      </c>
      <c r="P2653">
        <v>8.7865301825188105E-2</v>
      </c>
      <c r="Q2653">
        <v>8.2631899980021906E-2</v>
      </c>
      <c r="R2653" s="6">
        <f t="shared" si="385"/>
        <v>0</v>
      </c>
      <c r="S2653" t="str">
        <f t="shared" si="386"/>
        <v>Upper</v>
      </c>
      <c r="T2653" t="str">
        <f t="shared" si="381"/>
        <v>Above</v>
      </c>
      <c r="U2653" t="str">
        <f t="shared" si="382"/>
        <v>Above</v>
      </c>
      <c r="V2653" t="str">
        <f t="shared" si="383"/>
        <v>Below</v>
      </c>
      <c r="W2653" t="str">
        <f t="shared" si="380"/>
        <v>Below</v>
      </c>
      <c r="X2653" t="str">
        <f t="shared" si="384"/>
        <v>Sell</v>
      </c>
      <c r="Y2653" t="str">
        <f t="shared" si="379"/>
        <v/>
      </c>
    </row>
    <row r="2654" spans="1:25" x14ac:dyDescent="0.3">
      <c r="A2654" s="2">
        <v>44889</v>
      </c>
      <c r="B2654">
        <v>18326.099609375</v>
      </c>
      <c r="C2654">
        <v>18529.69921875</v>
      </c>
      <c r="D2654">
        <v>18294.25</v>
      </c>
      <c r="E2654">
        <v>18484.099609375</v>
      </c>
      <c r="F2654">
        <v>1605.94995117187</v>
      </c>
      <c r="G2654">
        <v>1632</v>
      </c>
      <c r="H2654">
        <v>1599.15002441406</v>
      </c>
      <c r="I2654">
        <v>1625.15002441406</v>
      </c>
      <c r="J2654">
        <v>8.7631846677856395E-2</v>
      </c>
      <c r="K2654">
        <v>8.8074824136842797E-2</v>
      </c>
      <c r="L2654">
        <v>8.7412712978890195E-2</v>
      </c>
      <c r="M2654" s="19">
        <v>8.7921514099058296E-2</v>
      </c>
      <c r="N2654">
        <v>8.5535956355315995E-2</v>
      </c>
      <c r="O2654">
        <v>2.5765917135311301E-3</v>
      </c>
      <c r="P2654">
        <v>8.8112548068847094E-2</v>
      </c>
      <c r="Q2654">
        <v>8.2959364641784897E-2</v>
      </c>
      <c r="R2654" s="6">
        <f t="shared" si="385"/>
        <v>0</v>
      </c>
      <c r="S2654" t="str">
        <f t="shared" si="386"/>
        <v>Upper</v>
      </c>
      <c r="T2654" t="str">
        <f t="shared" si="381"/>
        <v>Above</v>
      </c>
      <c r="U2654" t="str">
        <f t="shared" si="382"/>
        <v>Above</v>
      </c>
      <c r="V2654" t="str">
        <f t="shared" si="383"/>
        <v>Below</v>
      </c>
      <c r="W2654" t="str">
        <f t="shared" si="380"/>
        <v>Below</v>
      </c>
      <c r="X2654" t="str">
        <f t="shared" si="384"/>
        <v>Sell</v>
      </c>
      <c r="Y2654" t="str">
        <f t="shared" si="379"/>
        <v/>
      </c>
    </row>
    <row r="2655" spans="1:25" x14ac:dyDescent="0.3">
      <c r="A2655" s="2">
        <v>44890</v>
      </c>
      <c r="B2655">
        <v>18528.44921875</v>
      </c>
      <c r="C2655">
        <v>18534.900390625</v>
      </c>
      <c r="D2655">
        <v>18445.099609375</v>
      </c>
      <c r="E2655">
        <v>18512.75</v>
      </c>
      <c r="F2655">
        <v>1629.69995117187</v>
      </c>
      <c r="G2655">
        <v>1631.69995117187</v>
      </c>
      <c r="H2655">
        <v>1614.09997558593</v>
      </c>
      <c r="I2655">
        <v>1617.65002441406</v>
      </c>
      <c r="J2655">
        <v>8.7956629933318306E-2</v>
      </c>
      <c r="K2655">
        <v>8.8033920700064397E-2</v>
      </c>
      <c r="L2655">
        <v>8.7508336076729296E-2</v>
      </c>
      <c r="M2655" s="19">
        <v>8.7380320288129101E-2</v>
      </c>
      <c r="N2655">
        <v>8.5805056407634195E-2</v>
      </c>
      <c r="O2655">
        <v>2.4663650806810598E-3</v>
      </c>
      <c r="P2655">
        <v>8.8271421488315197E-2</v>
      </c>
      <c r="Q2655">
        <v>8.3338691326953096E-2</v>
      </c>
      <c r="R2655" s="6">
        <f t="shared" si="385"/>
        <v>0</v>
      </c>
      <c r="S2655" t="str">
        <f t="shared" si="386"/>
        <v>Upper</v>
      </c>
      <c r="T2655" t="str">
        <f t="shared" si="381"/>
        <v>Above</v>
      </c>
      <c r="U2655" t="str">
        <f t="shared" si="382"/>
        <v>Above</v>
      </c>
      <c r="V2655" t="str">
        <f t="shared" si="383"/>
        <v>Below</v>
      </c>
      <c r="W2655" t="str">
        <f t="shared" si="380"/>
        <v>Below</v>
      </c>
      <c r="X2655" t="str">
        <f t="shared" si="384"/>
        <v>Sell</v>
      </c>
      <c r="Y2655" t="str">
        <f t="shared" si="379"/>
        <v/>
      </c>
    </row>
    <row r="2656" spans="1:25" x14ac:dyDescent="0.3">
      <c r="A2656" s="2">
        <v>44893</v>
      </c>
      <c r="B2656">
        <v>18430.55078125</v>
      </c>
      <c r="C2656">
        <v>18614.25</v>
      </c>
      <c r="D2656">
        <v>18365.599609375</v>
      </c>
      <c r="E2656">
        <v>18562.75</v>
      </c>
      <c r="F2656">
        <v>1602.90002441406</v>
      </c>
      <c r="G2656">
        <v>1607.44995117187</v>
      </c>
      <c r="H2656">
        <v>1594.05004882812</v>
      </c>
      <c r="I2656">
        <v>1600.25</v>
      </c>
      <c r="J2656">
        <v>8.6969729957541195E-2</v>
      </c>
      <c r="K2656">
        <v>8.6355880638321406E-2</v>
      </c>
      <c r="L2656">
        <v>8.67954263804388E-2</v>
      </c>
      <c r="M2656" s="19">
        <v>8.6207593163728405E-2</v>
      </c>
      <c r="N2656">
        <v>8.6014923643402394E-2</v>
      </c>
      <c r="O2656">
        <v>2.2993907748306E-3</v>
      </c>
      <c r="P2656">
        <v>8.8314314418232995E-2</v>
      </c>
      <c r="Q2656">
        <v>8.3715532868571793E-2</v>
      </c>
      <c r="R2656" s="6">
        <f t="shared" si="385"/>
        <v>0</v>
      </c>
      <c r="S2656" t="str">
        <f t="shared" si="386"/>
        <v>Upper</v>
      </c>
      <c r="T2656" t="str">
        <f t="shared" si="381"/>
        <v>Above</v>
      </c>
      <c r="U2656" t="str">
        <f t="shared" si="382"/>
        <v>Above</v>
      </c>
      <c r="V2656" t="str">
        <f t="shared" si="383"/>
        <v>Below</v>
      </c>
      <c r="W2656" t="str">
        <f t="shared" si="380"/>
        <v>Below</v>
      </c>
      <c r="X2656" t="str">
        <f t="shared" si="384"/>
        <v>Sell</v>
      </c>
      <c r="Y2656" t="str">
        <f t="shared" si="379"/>
        <v/>
      </c>
    </row>
    <row r="2657" spans="1:25" x14ac:dyDescent="0.3">
      <c r="A2657" s="2">
        <v>44894</v>
      </c>
      <c r="B2657">
        <v>18552.44921875</v>
      </c>
      <c r="C2657">
        <v>18678.099609375</v>
      </c>
      <c r="D2657">
        <v>18552.150390625</v>
      </c>
      <c r="E2657">
        <v>18618.05078125</v>
      </c>
      <c r="F2657">
        <v>1597.25</v>
      </c>
      <c r="G2657">
        <v>1612.34997558593</v>
      </c>
      <c r="H2657">
        <v>1592.84997558593</v>
      </c>
      <c r="I2657">
        <v>1597.84997558593</v>
      </c>
      <c r="J2657">
        <v>8.6093754046540696E-2</v>
      </c>
      <c r="K2657">
        <v>8.6323020505611706E-2</v>
      </c>
      <c r="L2657">
        <v>8.5857970210874102E-2</v>
      </c>
      <c r="M2657" s="19">
        <v>8.5822624202696401E-2</v>
      </c>
      <c r="N2657">
        <v>8.6151370761397394E-2</v>
      </c>
      <c r="O2657">
        <v>2.1955424922382302E-3</v>
      </c>
      <c r="P2657">
        <v>8.8346913253635598E-2</v>
      </c>
      <c r="Q2657">
        <v>8.3955828269159094E-2</v>
      </c>
      <c r="R2657" s="6">
        <f t="shared" si="385"/>
        <v>0</v>
      </c>
      <c r="S2657" t="str">
        <f t="shared" si="386"/>
        <v>Upper</v>
      </c>
      <c r="T2657" t="str">
        <f t="shared" si="381"/>
        <v>Above</v>
      </c>
      <c r="U2657" t="str">
        <f t="shared" si="382"/>
        <v>Above</v>
      </c>
      <c r="V2657" t="str">
        <f t="shared" si="383"/>
        <v>Below</v>
      </c>
      <c r="W2657" t="str">
        <f t="shared" si="380"/>
        <v>Below</v>
      </c>
      <c r="X2657" t="str">
        <f t="shared" si="384"/>
        <v>Sell</v>
      </c>
      <c r="Y2657" t="str">
        <f t="shared" si="379"/>
        <v/>
      </c>
    </row>
    <row r="2658" spans="1:25" x14ac:dyDescent="0.3">
      <c r="A2658" s="2">
        <v>44895</v>
      </c>
      <c r="B2658">
        <v>18625.69921875</v>
      </c>
      <c r="C2658">
        <v>18816.05078125</v>
      </c>
      <c r="D2658">
        <v>18616.55078125</v>
      </c>
      <c r="E2658">
        <v>18758.349609375</v>
      </c>
      <c r="F2658">
        <v>1597.09997558593</v>
      </c>
      <c r="G2658">
        <v>1612.90002441406</v>
      </c>
      <c r="H2658">
        <v>1597.09997558593</v>
      </c>
      <c r="I2658">
        <v>1608.44995117187</v>
      </c>
      <c r="J2658">
        <v>8.5747115146054695E-2</v>
      </c>
      <c r="K2658">
        <v>8.5719370295349095E-2</v>
      </c>
      <c r="L2658">
        <v>8.5789252496465906E-2</v>
      </c>
      <c r="M2658" s="19">
        <v>8.5745813713164101E-2</v>
      </c>
      <c r="N2658">
        <v>8.6268871948274803E-2</v>
      </c>
      <c r="O2658">
        <v>2.1011632159766598E-3</v>
      </c>
      <c r="P2658">
        <v>8.8370035164251501E-2</v>
      </c>
      <c r="Q2658">
        <v>8.4167708732298202E-2</v>
      </c>
      <c r="R2658" s="6">
        <f t="shared" si="385"/>
        <v>0</v>
      </c>
      <c r="S2658" t="str">
        <f t="shared" si="386"/>
        <v>Upper</v>
      </c>
      <c r="T2658" t="str">
        <f t="shared" si="381"/>
        <v>Above</v>
      </c>
      <c r="U2658" t="str">
        <f t="shared" si="382"/>
        <v>Above</v>
      </c>
      <c r="V2658" t="str">
        <f t="shared" si="383"/>
        <v>Below</v>
      </c>
      <c r="W2658" t="str">
        <f t="shared" si="380"/>
        <v>Below</v>
      </c>
      <c r="X2658" t="str">
        <f t="shared" si="384"/>
        <v>Sell</v>
      </c>
      <c r="Y2658" t="str">
        <f t="shared" si="379"/>
        <v/>
      </c>
    </row>
    <row r="2659" spans="1:25" x14ac:dyDescent="0.3">
      <c r="A2659" s="2">
        <v>44896</v>
      </c>
      <c r="B2659">
        <v>18871.94921875</v>
      </c>
      <c r="C2659">
        <v>18887.599609375</v>
      </c>
      <c r="D2659">
        <v>18778.19921875</v>
      </c>
      <c r="E2659">
        <v>18812.5</v>
      </c>
      <c r="F2659">
        <v>1622</v>
      </c>
      <c r="G2659">
        <v>1637</v>
      </c>
      <c r="H2659">
        <v>1615</v>
      </c>
      <c r="I2659">
        <v>1619.5</v>
      </c>
      <c r="J2659">
        <v>8.5947666624096294E-2</v>
      </c>
      <c r="K2659">
        <v>8.6670621670075096E-2</v>
      </c>
      <c r="L2659">
        <v>8.6003986920504302E-2</v>
      </c>
      <c r="M2659" s="19">
        <v>8.6086378737541505E-2</v>
      </c>
      <c r="N2659">
        <v>8.6386350912798102E-2</v>
      </c>
      <c r="O2659">
        <v>2.0161027650006502E-3</v>
      </c>
      <c r="P2659">
        <v>8.8402453677798795E-2</v>
      </c>
      <c r="Q2659">
        <v>8.4370248147797394E-2</v>
      </c>
      <c r="R2659" s="6">
        <f t="shared" si="385"/>
        <v>0</v>
      </c>
      <c r="S2659" t="str">
        <f t="shared" si="386"/>
        <v>Upper</v>
      </c>
      <c r="T2659" t="str">
        <f t="shared" si="381"/>
        <v>Above</v>
      </c>
      <c r="U2659" t="str">
        <f t="shared" si="382"/>
        <v>Above</v>
      </c>
      <c r="V2659" t="str">
        <f t="shared" si="383"/>
        <v>Below</v>
      </c>
      <c r="W2659" t="str">
        <f t="shared" si="380"/>
        <v>Below</v>
      </c>
      <c r="X2659" t="str">
        <f t="shared" si="384"/>
        <v>Sell</v>
      </c>
      <c r="Y2659" t="str">
        <f t="shared" si="379"/>
        <v/>
      </c>
    </row>
    <row r="2660" spans="1:25" x14ac:dyDescent="0.3">
      <c r="A2660" s="2">
        <v>44897</v>
      </c>
      <c r="B2660">
        <v>18752.400390625</v>
      </c>
      <c r="C2660">
        <v>18781.94921875</v>
      </c>
      <c r="D2660">
        <v>18639.19921875</v>
      </c>
      <c r="E2660">
        <v>18696.099609375</v>
      </c>
      <c r="F2660">
        <v>1610</v>
      </c>
      <c r="G2660">
        <v>1618.59997558593</v>
      </c>
      <c r="H2660">
        <v>1605.15002441406</v>
      </c>
      <c r="I2660">
        <v>1607.09997558593</v>
      </c>
      <c r="J2660">
        <v>8.5855675351561703E-2</v>
      </c>
      <c r="K2660">
        <v>8.6178487479355401E-2</v>
      </c>
      <c r="L2660">
        <v>8.6116898348260001E-2</v>
      </c>
      <c r="M2660" s="19">
        <v>8.5959104260445299E-2</v>
      </c>
      <c r="N2660">
        <v>8.6508891605917598E-2</v>
      </c>
      <c r="O2660">
        <v>1.90328966968474E-3</v>
      </c>
      <c r="P2660">
        <v>8.8412181275602297E-2</v>
      </c>
      <c r="Q2660">
        <v>8.4605601936232802E-2</v>
      </c>
      <c r="R2660" s="6">
        <f t="shared" si="385"/>
        <v>0</v>
      </c>
      <c r="S2660" t="str">
        <f t="shared" si="386"/>
        <v>Upper</v>
      </c>
      <c r="T2660" t="str">
        <f t="shared" si="381"/>
        <v>Above</v>
      </c>
      <c r="U2660" t="str">
        <f t="shared" si="382"/>
        <v>Above</v>
      </c>
      <c r="V2660" t="str">
        <f t="shared" si="383"/>
        <v>Below</v>
      </c>
      <c r="W2660" t="str">
        <f t="shared" si="380"/>
        <v>Below</v>
      </c>
      <c r="X2660" t="str">
        <f t="shared" si="384"/>
        <v>Sell</v>
      </c>
      <c r="Y2660" t="str">
        <f t="shared" si="379"/>
        <v/>
      </c>
    </row>
    <row r="2661" spans="1:25" x14ac:dyDescent="0.3">
      <c r="A2661" s="2">
        <v>44900</v>
      </c>
      <c r="B2661">
        <v>18719.55078125</v>
      </c>
      <c r="C2661">
        <v>18728.599609375</v>
      </c>
      <c r="D2661">
        <v>18591.349609375</v>
      </c>
      <c r="E2661">
        <v>18701.05078125</v>
      </c>
      <c r="F2661">
        <v>1609.94995117187</v>
      </c>
      <c r="G2661">
        <v>1614.59997558593</v>
      </c>
      <c r="H2661">
        <v>1596.19995117187</v>
      </c>
      <c r="I2661">
        <v>1612.94995117187</v>
      </c>
      <c r="J2661">
        <v>8.6003663762297303E-2</v>
      </c>
      <c r="K2661">
        <v>8.6210395291792905E-2</v>
      </c>
      <c r="L2661">
        <v>8.5857131661219693E-2</v>
      </c>
      <c r="M2661" s="19">
        <v>8.6249161613370207E-2</v>
      </c>
      <c r="N2661">
        <v>8.6689491220619003E-2</v>
      </c>
      <c r="O2661">
        <v>1.67414741154229E-3</v>
      </c>
      <c r="P2661">
        <v>8.8363638632161304E-2</v>
      </c>
      <c r="Q2661">
        <v>8.5015343809076702E-2</v>
      </c>
      <c r="R2661" s="6">
        <f t="shared" si="385"/>
        <v>0</v>
      </c>
      <c r="S2661" t="str">
        <f t="shared" si="386"/>
        <v>Upper</v>
      </c>
      <c r="T2661" t="str">
        <f t="shared" si="381"/>
        <v>Above</v>
      </c>
      <c r="U2661" t="str">
        <f t="shared" si="382"/>
        <v>Above</v>
      </c>
      <c r="V2661" t="str">
        <f t="shared" si="383"/>
        <v>Below</v>
      </c>
      <c r="W2661" t="str">
        <f t="shared" si="380"/>
        <v>Below</v>
      </c>
      <c r="X2661" t="str">
        <f t="shared" si="384"/>
        <v>Sell</v>
      </c>
      <c r="Y2661" t="str">
        <f t="shared" si="379"/>
        <v/>
      </c>
    </row>
    <row r="2662" spans="1:25" x14ac:dyDescent="0.3">
      <c r="A2662" s="2">
        <v>44901</v>
      </c>
      <c r="B2662">
        <v>18600.650390625</v>
      </c>
      <c r="C2662">
        <v>18654.900390625</v>
      </c>
      <c r="D2662">
        <v>18577.900390625</v>
      </c>
      <c r="E2662">
        <v>18642.75</v>
      </c>
      <c r="F2662">
        <v>1601</v>
      </c>
      <c r="G2662">
        <v>1613.69995117187</v>
      </c>
      <c r="H2662">
        <v>1600</v>
      </c>
      <c r="I2662">
        <v>1611.15002441406</v>
      </c>
      <c r="J2662">
        <v>8.6072259108043198E-2</v>
      </c>
      <c r="K2662">
        <v>8.6502737478182296E-2</v>
      </c>
      <c r="L2662">
        <v>8.6123833498828004E-2</v>
      </c>
      <c r="M2662" s="19">
        <v>8.6422337070124394E-2</v>
      </c>
      <c r="N2662">
        <v>8.6866190775490904E-2</v>
      </c>
      <c r="O2662">
        <v>1.41887340495167E-3</v>
      </c>
      <c r="P2662">
        <v>8.8285064180442602E-2</v>
      </c>
      <c r="Q2662">
        <v>8.5447317370539302E-2</v>
      </c>
      <c r="R2662" s="6">
        <f t="shared" si="385"/>
        <v>0</v>
      </c>
      <c r="S2662" t="str">
        <f t="shared" si="386"/>
        <v>Upper</v>
      </c>
      <c r="T2662" t="str">
        <f t="shared" si="381"/>
        <v>Above</v>
      </c>
      <c r="U2662" t="str">
        <f t="shared" si="382"/>
        <v>Above</v>
      </c>
      <c r="V2662" t="str">
        <f t="shared" si="383"/>
        <v>Below</v>
      </c>
      <c r="W2662" t="str">
        <f t="shared" si="380"/>
        <v>Below</v>
      </c>
      <c r="X2662" t="str">
        <f t="shared" si="384"/>
        <v>Sell</v>
      </c>
      <c r="Y2662" t="str">
        <f t="shared" si="379"/>
        <v/>
      </c>
    </row>
    <row r="2663" spans="1:25" x14ac:dyDescent="0.3">
      <c r="A2663" s="2">
        <v>44902</v>
      </c>
      <c r="B2663">
        <v>18638.849609375</v>
      </c>
      <c r="C2663">
        <v>18668.30078125</v>
      </c>
      <c r="D2663">
        <v>18528.400390625</v>
      </c>
      <c r="E2663">
        <v>18560.5</v>
      </c>
      <c r="F2663">
        <v>1614.15002441406</v>
      </c>
      <c r="G2663">
        <v>1618.59997558593</v>
      </c>
      <c r="H2663">
        <v>1604.44995117187</v>
      </c>
      <c r="I2663">
        <v>1610.44995117187</v>
      </c>
      <c r="J2663">
        <v>8.6601376063583493E-2</v>
      </c>
      <c r="K2663">
        <v>8.6703122825812898E-2</v>
      </c>
      <c r="L2663">
        <v>8.6594088930833604E-2</v>
      </c>
      <c r="M2663" s="19">
        <v>8.6767595224906305E-2</v>
      </c>
      <c r="N2663">
        <v>8.7050938396002794E-2</v>
      </c>
      <c r="O2663">
        <v>1.10470082475667E-3</v>
      </c>
      <c r="P2663">
        <v>8.8155639220759502E-2</v>
      </c>
      <c r="Q2663">
        <v>8.5946237571246198E-2</v>
      </c>
      <c r="R2663" s="6">
        <f t="shared" si="385"/>
        <v>0</v>
      </c>
      <c r="S2663" t="str">
        <f t="shared" si="386"/>
        <v>Upper</v>
      </c>
      <c r="T2663" t="str">
        <f t="shared" si="381"/>
        <v>Above</v>
      </c>
      <c r="U2663" t="str">
        <f t="shared" si="382"/>
        <v>Above</v>
      </c>
      <c r="V2663" t="str">
        <f t="shared" si="383"/>
        <v>Below</v>
      </c>
      <c r="W2663" t="str">
        <f t="shared" si="380"/>
        <v>Below</v>
      </c>
      <c r="X2663" t="str">
        <f t="shared" si="384"/>
        <v>Sell</v>
      </c>
      <c r="Y2663" t="str">
        <f t="shared" si="379"/>
        <v/>
      </c>
    </row>
    <row r="2664" spans="1:25" x14ac:dyDescent="0.3">
      <c r="A2664" s="2">
        <v>44903</v>
      </c>
      <c r="B2664">
        <v>18570.849609375</v>
      </c>
      <c r="C2664">
        <v>18625</v>
      </c>
      <c r="D2664">
        <v>18536.94921875</v>
      </c>
      <c r="E2664">
        <v>18609.349609375</v>
      </c>
      <c r="F2664">
        <v>1610</v>
      </c>
      <c r="G2664">
        <v>1626</v>
      </c>
      <c r="H2664">
        <v>1605</v>
      </c>
      <c r="I2664">
        <v>1619.5</v>
      </c>
      <c r="J2664">
        <v>8.66950103988368E-2</v>
      </c>
      <c r="K2664">
        <v>8.7302013422818694E-2</v>
      </c>
      <c r="L2664">
        <v>8.6583826769971006E-2</v>
      </c>
      <c r="M2664" s="19">
        <v>8.7026147285885203E-2</v>
      </c>
      <c r="N2664">
        <v>8.7173454017153401E-2</v>
      </c>
      <c r="O2664">
        <v>9.39237929697342E-4</v>
      </c>
      <c r="P2664">
        <v>8.8112691946850702E-2</v>
      </c>
      <c r="Q2664">
        <v>8.6234216087456003E-2</v>
      </c>
      <c r="R2664" s="6">
        <f t="shared" si="385"/>
        <v>0</v>
      </c>
      <c r="S2664" t="str">
        <f t="shared" si="386"/>
        <v>Upper</v>
      </c>
      <c r="T2664" t="str">
        <f t="shared" si="381"/>
        <v>Above</v>
      </c>
      <c r="U2664" t="str">
        <f t="shared" si="382"/>
        <v>Above</v>
      </c>
      <c r="V2664" t="str">
        <f t="shared" si="383"/>
        <v>Below</v>
      </c>
      <c r="W2664" t="str">
        <f t="shared" si="380"/>
        <v>Below</v>
      </c>
      <c r="X2664" t="str">
        <f t="shared" si="384"/>
        <v>Sell</v>
      </c>
      <c r="Y2664" t="str">
        <f t="shared" si="379"/>
        <v/>
      </c>
    </row>
    <row r="2665" spans="1:25" x14ac:dyDescent="0.3">
      <c r="A2665" s="2">
        <v>44904</v>
      </c>
      <c r="B2665">
        <v>18662.400390625</v>
      </c>
      <c r="C2665">
        <v>18664.69921875</v>
      </c>
      <c r="D2665">
        <v>18410.099609375</v>
      </c>
      <c r="E2665">
        <v>18496.599609375</v>
      </c>
      <c r="F2665">
        <v>1626</v>
      </c>
      <c r="G2665">
        <v>1634.84997558593</v>
      </c>
      <c r="H2665">
        <v>1620</v>
      </c>
      <c r="I2665">
        <v>1631.05004882812</v>
      </c>
      <c r="J2665">
        <v>8.7127055789501501E-2</v>
      </c>
      <c r="K2665">
        <v>8.7590480640781801E-2</v>
      </c>
      <c r="L2665">
        <v>8.7995178427771506E-2</v>
      </c>
      <c r="M2665" s="19">
        <v>8.8181075617889598E-2</v>
      </c>
      <c r="N2665">
        <v>8.7192381275516706E-2</v>
      </c>
      <c r="O2665">
        <v>9.5624234959448698E-4</v>
      </c>
      <c r="P2665">
        <v>8.8148623625111194E-2</v>
      </c>
      <c r="Q2665">
        <v>8.6236138925922204E-2</v>
      </c>
      <c r="R2665" s="6" t="str">
        <f t="shared" si="385"/>
        <v>Upper</v>
      </c>
      <c r="S2665" t="str">
        <f t="shared" si="386"/>
        <v>Upper</v>
      </c>
      <c r="T2665" t="str">
        <f t="shared" si="381"/>
        <v>Above</v>
      </c>
      <c r="U2665" t="str">
        <f t="shared" si="382"/>
        <v>Above</v>
      </c>
      <c r="V2665" t="str">
        <f t="shared" si="383"/>
        <v>Above</v>
      </c>
      <c r="W2665" t="str">
        <f t="shared" si="380"/>
        <v>Above</v>
      </c>
      <c r="X2665" t="str">
        <f t="shared" si="384"/>
        <v>Sell</v>
      </c>
      <c r="Y2665" t="str">
        <f t="shared" si="379"/>
        <v/>
      </c>
    </row>
    <row r="2666" spans="1:25" x14ac:dyDescent="0.3">
      <c r="A2666" s="2">
        <v>44907</v>
      </c>
      <c r="B2666">
        <v>18402.150390625</v>
      </c>
      <c r="C2666">
        <v>18521.55078125</v>
      </c>
      <c r="D2666">
        <v>18345.69921875</v>
      </c>
      <c r="E2666">
        <v>18497.150390625</v>
      </c>
      <c r="F2666">
        <v>1625</v>
      </c>
      <c r="G2666">
        <v>1653.59997558593</v>
      </c>
      <c r="H2666">
        <v>1621.40002441406</v>
      </c>
      <c r="I2666">
        <v>1643.75</v>
      </c>
      <c r="J2666">
        <v>8.8304897281344802E-2</v>
      </c>
      <c r="K2666">
        <v>8.9279779815194096E-2</v>
      </c>
      <c r="L2666">
        <v>8.8380388508546404E-2</v>
      </c>
      <c r="M2666" s="19">
        <v>8.8865039494575804E-2</v>
      </c>
      <c r="N2666">
        <v>8.7229946095061794E-2</v>
      </c>
      <c r="O2666">
        <v>1.0077135343271001E-3</v>
      </c>
      <c r="P2666">
        <v>8.8237659629388995E-2</v>
      </c>
      <c r="Q2666">
        <v>8.6222232560734705E-2</v>
      </c>
      <c r="R2666" s="6" t="str">
        <f t="shared" si="385"/>
        <v>Upper</v>
      </c>
      <c r="S2666" t="str">
        <f t="shared" si="386"/>
        <v>Upper</v>
      </c>
      <c r="T2666" t="str">
        <f t="shared" si="381"/>
        <v>Above</v>
      </c>
      <c r="U2666" t="str">
        <f t="shared" si="382"/>
        <v>Above</v>
      </c>
      <c r="V2666" t="str">
        <f t="shared" si="383"/>
        <v>Above</v>
      </c>
      <c r="W2666" t="str">
        <f t="shared" si="380"/>
        <v>Above</v>
      </c>
      <c r="X2666" t="str">
        <f t="shared" si="384"/>
        <v>Sell</v>
      </c>
      <c r="Y2666" t="str">
        <f t="shared" si="379"/>
        <v/>
      </c>
    </row>
    <row r="2667" spans="1:25" x14ac:dyDescent="0.3">
      <c r="A2667" s="2">
        <v>44908</v>
      </c>
      <c r="B2667">
        <v>18524.400390625</v>
      </c>
      <c r="C2667">
        <v>18617.25</v>
      </c>
      <c r="D2667">
        <v>18490.19921875</v>
      </c>
      <c r="E2667">
        <v>18608</v>
      </c>
      <c r="F2667">
        <v>1650</v>
      </c>
      <c r="G2667">
        <v>1657</v>
      </c>
      <c r="H2667">
        <v>1645</v>
      </c>
      <c r="I2667">
        <v>1648.30004882812</v>
      </c>
      <c r="J2667">
        <v>8.9071708946382194E-2</v>
      </c>
      <c r="K2667">
        <v>8.9003477957270802E-2</v>
      </c>
      <c r="L2667">
        <v>8.8966050637890703E-2</v>
      </c>
      <c r="M2667" s="19">
        <v>8.8580183191537196E-2</v>
      </c>
      <c r="N2667">
        <v>8.7260311619126799E-2</v>
      </c>
      <c r="O2667">
        <v>1.0399140586500001E-3</v>
      </c>
      <c r="P2667">
        <v>8.8300225677776803E-2</v>
      </c>
      <c r="Q2667">
        <v>8.6220397560476794E-2</v>
      </c>
      <c r="R2667" s="6" t="str">
        <f t="shared" si="385"/>
        <v>Upper</v>
      </c>
      <c r="S2667" t="str">
        <f t="shared" si="386"/>
        <v>Upper</v>
      </c>
      <c r="T2667" t="str">
        <f t="shared" si="381"/>
        <v>Above</v>
      </c>
      <c r="U2667" t="str">
        <f t="shared" si="382"/>
        <v>Above</v>
      </c>
      <c r="V2667" t="str">
        <f t="shared" si="383"/>
        <v>Above</v>
      </c>
      <c r="W2667" t="str">
        <f t="shared" si="380"/>
        <v>Above</v>
      </c>
      <c r="X2667" t="str">
        <f t="shared" si="384"/>
        <v>Sell</v>
      </c>
      <c r="Y2667" t="str">
        <f t="shared" si="379"/>
        <v/>
      </c>
    </row>
    <row r="2668" spans="1:25" x14ac:dyDescent="0.3">
      <c r="A2668" s="2">
        <v>44909</v>
      </c>
      <c r="B2668">
        <v>18671.25</v>
      </c>
      <c r="C2668">
        <v>18696.099609375</v>
      </c>
      <c r="D2668">
        <v>18632.900390625</v>
      </c>
      <c r="E2668">
        <v>18660.30078125</v>
      </c>
      <c r="F2668">
        <v>1653</v>
      </c>
      <c r="G2668">
        <v>1665.5</v>
      </c>
      <c r="H2668">
        <v>1650</v>
      </c>
      <c r="I2668">
        <v>1662.25</v>
      </c>
      <c r="J2668">
        <v>8.8531833701546395E-2</v>
      </c>
      <c r="K2668">
        <v>8.9082751739557903E-2</v>
      </c>
      <c r="L2668">
        <v>8.8553041416471301E-2</v>
      </c>
      <c r="M2668" s="19">
        <v>8.9079485882148202E-2</v>
      </c>
      <c r="N2668">
        <v>8.7279383593618198E-2</v>
      </c>
      <c r="O2668">
        <v>1.0707115847133799E-3</v>
      </c>
      <c r="P2668">
        <v>8.8350095178331603E-2</v>
      </c>
      <c r="Q2668">
        <v>8.6208672008904794E-2</v>
      </c>
      <c r="R2668" s="6" t="str">
        <f t="shared" si="385"/>
        <v>Upper</v>
      </c>
      <c r="S2668" t="str">
        <f t="shared" si="386"/>
        <v>Upper</v>
      </c>
      <c r="T2668" t="str">
        <f t="shared" si="381"/>
        <v>Above</v>
      </c>
      <c r="U2668" t="str">
        <f t="shared" si="382"/>
        <v>Above</v>
      </c>
      <c r="V2668" t="str">
        <f t="shared" si="383"/>
        <v>Above</v>
      </c>
      <c r="W2668" t="str">
        <f t="shared" si="380"/>
        <v>Above</v>
      </c>
      <c r="X2668" t="str">
        <f t="shared" si="384"/>
        <v>Sell</v>
      </c>
      <c r="Y2668" t="str">
        <f t="shared" si="379"/>
        <v/>
      </c>
    </row>
    <row r="2669" spans="1:25" x14ac:dyDescent="0.3">
      <c r="A2669" s="2">
        <v>44910</v>
      </c>
      <c r="B2669">
        <v>18614.400390625</v>
      </c>
      <c r="C2669">
        <v>18652.900390625</v>
      </c>
      <c r="D2669">
        <v>18387.69921875</v>
      </c>
      <c r="E2669">
        <v>18414.900390625</v>
      </c>
      <c r="F2669">
        <v>1657.05004882812</v>
      </c>
      <c r="G2669">
        <v>1669.40002441406</v>
      </c>
      <c r="H2669">
        <v>1627.05004882812</v>
      </c>
      <c r="I2669">
        <v>1631.80004882812</v>
      </c>
      <c r="J2669">
        <v>8.9019791884496297E-2</v>
      </c>
      <c r="K2669">
        <v>8.94981471757125E-2</v>
      </c>
      <c r="L2669">
        <v>8.84857876709782E-2</v>
      </c>
      <c r="M2669" s="19">
        <v>8.8613026093742595E-2</v>
      </c>
      <c r="N2669">
        <v>8.7299440668189898E-2</v>
      </c>
      <c r="O2669">
        <v>1.09263180867575E-3</v>
      </c>
      <c r="P2669">
        <v>8.8392072476865605E-2</v>
      </c>
      <c r="Q2669">
        <v>8.6206808859514095E-2</v>
      </c>
      <c r="R2669" s="6" t="str">
        <f t="shared" si="385"/>
        <v>Upper</v>
      </c>
      <c r="S2669" t="str">
        <f t="shared" si="386"/>
        <v>Upper</v>
      </c>
      <c r="T2669" t="str">
        <f t="shared" si="381"/>
        <v>Above</v>
      </c>
      <c r="U2669" t="str">
        <f t="shared" si="382"/>
        <v>Above</v>
      </c>
      <c r="V2669" t="str">
        <f t="shared" si="383"/>
        <v>Above</v>
      </c>
      <c r="W2669" t="str">
        <f t="shared" si="380"/>
        <v>Above</v>
      </c>
      <c r="X2669" t="str">
        <f t="shared" si="384"/>
        <v>Sell</v>
      </c>
      <c r="Y2669" t="str">
        <f t="shared" si="379"/>
        <v/>
      </c>
    </row>
    <row r="2670" spans="1:25" x14ac:dyDescent="0.3">
      <c r="A2670" s="2">
        <v>44911</v>
      </c>
      <c r="B2670">
        <v>18319.099609375</v>
      </c>
      <c r="C2670">
        <v>18440.94921875</v>
      </c>
      <c r="D2670">
        <v>18255.150390625</v>
      </c>
      <c r="E2670">
        <v>18269</v>
      </c>
      <c r="F2670">
        <v>1620.05004882812</v>
      </c>
      <c r="G2670">
        <v>1645.09997558593</v>
      </c>
      <c r="H2670">
        <v>1609</v>
      </c>
      <c r="I2670">
        <v>1639.65002441406</v>
      </c>
      <c r="J2670">
        <v>8.8435025922291799E-2</v>
      </c>
      <c r="K2670">
        <v>8.9209072487074895E-2</v>
      </c>
      <c r="L2670">
        <v>8.8139509429969301E-2</v>
      </c>
      <c r="M2670" s="19">
        <v>8.9750398183483598E-2</v>
      </c>
      <c r="N2670">
        <v>8.7379240334791303E-2</v>
      </c>
      <c r="O2670">
        <v>1.21030466735457E-3</v>
      </c>
      <c r="P2670">
        <v>8.8589545002145803E-2</v>
      </c>
      <c r="Q2670">
        <v>8.6168935667436705E-2</v>
      </c>
      <c r="R2670" s="6" t="str">
        <f t="shared" si="385"/>
        <v>Upper</v>
      </c>
      <c r="S2670" t="str">
        <f t="shared" si="386"/>
        <v>Upper</v>
      </c>
      <c r="T2670" t="str">
        <f t="shared" si="381"/>
        <v>Above</v>
      </c>
      <c r="U2670" t="str">
        <f t="shared" si="382"/>
        <v>Above</v>
      </c>
      <c r="V2670" t="str">
        <f t="shared" si="383"/>
        <v>Above</v>
      </c>
      <c r="W2670" t="str">
        <f t="shared" si="380"/>
        <v>Above</v>
      </c>
      <c r="X2670" t="str">
        <f t="shared" si="384"/>
        <v>Sell</v>
      </c>
      <c r="Y2670" t="str">
        <f t="shared" si="379"/>
        <v/>
      </c>
    </row>
    <row r="2671" spans="1:25" x14ac:dyDescent="0.3">
      <c r="A2671" s="2">
        <v>44914</v>
      </c>
      <c r="B2671">
        <v>18288.099609375</v>
      </c>
      <c r="C2671">
        <v>18431.650390625</v>
      </c>
      <c r="D2671">
        <v>18244.55078125</v>
      </c>
      <c r="E2671">
        <v>18420.44921875</v>
      </c>
      <c r="F2671">
        <v>1644</v>
      </c>
      <c r="G2671">
        <v>1646.65002441406</v>
      </c>
      <c r="H2671">
        <v>1626.19995117187</v>
      </c>
      <c r="I2671">
        <v>1644.75</v>
      </c>
      <c r="J2671">
        <v>8.9894523494241999E-2</v>
      </c>
      <c r="K2671">
        <v>8.9338175883132406E-2</v>
      </c>
      <c r="L2671">
        <v>8.9133460761507299E-2</v>
      </c>
      <c r="M2671" s="19">
        <v>8.9289353395671997E-2</v>
      </c>
      <c r="N2671">
        <v>8.74457056854476E-2</v>
      </c>
      <c r="O2671">
        <v>1.2784602941792601E-3</v>
      </c>
      <c r="P2671">
        <v>8.8724165979626804E-2</v>
      </c>
      <c r="Q2671">
        <v>8.6167245391268299E-2</v>
      </c>
      <c r="R2671" s="6" t="str">
        <f t="shared" si="385"/>
        <v>Upper</v>
      </c>
      <c r="S2671" t="str">
        <f t="shared" si="386"/>
        <v>Upper</v>
      </c>
      <c r="T2671" t="str">
        <f t="shared" si="381"/>
        <v>Above</v>
      </c>
      <c r="U2671" t="str">
        <f t="shared" si="382"/>
        <v>Above</v>
      </c>
      <c r="V2671" t="str">
        <f t="shared" si="383"/>
        <v>Above</v>
      </c>
      <c r="W2671" t="str">
        <f t="shared" si="380"/>
        <v>Above</v>
      </c>
      <c r="X2671" t="str">
        <f t="shared" si="384"/>
        <v>Sell</v>
      </c>
      <c r="Y2671" t="str">
        <f t="shared" si="379"/>
        <v/>
      </c>
    </row>
    <row r="2672" spans="1:25" x14ac:dyDescent="0.3">
      <c r="A2672" s="2">
        <v>44915</v>
      </c>
      <c r="B2672">
        <v>18340.30078125</v>
      </c>
      <c r="C2672">
        <v>18404.900390625</v>
      </c>
      <c r="D2672">
        <v>18202.650390625</v>
      </c>
      <c r="E2672">
        <v>18385.30078125</v>
      </c>
      <c r="F2672">
        <v>1620.19995117187</v>
      </c>
      <c r="G2672">
        <v>1636.40002441406</v>
      </c>
      <c r="H2672">
        <v>1620.19995117187</v>
      </c>
      <c r="I2672">
        <v>1633.40002441406</v>
      </c>
      <c r="J2672">
        <v>8.8340969458269095E-2</v>
      </c>
      <c r="K2672">
        <v>8.8911104634263799E-2</v>
      </c>
      <c r="L2672">
        <v>8.9009013325132794E-2</v>
      </c>
      <c r="M2672" s="19">
        <v>8.8842714288354899E-2</v>
      </c>
      <c r="N2672">
        <v>8.7516588979093701E-2</v>
      </c>
      <c r="O2672">
        <v>1.31600414412033E-3</v>
      </c>
      <c r="P2672">
        <v>8.8832593123214093E-2</v>
      </c>
      <c r="Q2672">
        <v>8.6200584834973407E-2</v>
      </c>
      <c r="R2672" s="6" t="str">
        <f t="shared" si="385"/>
        <v>Upper</v>
      </c>
      <c r="S2672" t="str">
        <f t="shared" si="386"/>
        <v>Upper</v>
      </c>
      <c r="T2672" t="str">
        <f t="shared" si="381"/>
        <v>Above</v>
      </c>
      <c r="U2672" t="str">
        <f t="shared" si="382"/>
        <v>Above</v>
      </c>
      <c r="V2672" t="str">
        <f t="shared" si="383"/>
        <v>Above</v>
      </c>
      <c r="W2672" t="str">
        <f t="shared" si="380"/>
        <v>Above</v>
      </c>
      <c r="X2672" t="str">
        <f t="shared" si="384"/>
        <v>Sell</v>
      </c>
      <c r="Y2672" t="str">
        <f t="shared" si="379"/>
        <v/>
      </c>
    </row>
    <row r="2673" spans="1:25" x14ac:dyDescent="0.3">
      <c r="A2673" s="2">
        <v>44916</v>
      </c>
      <c r="B2673">
        <v>18435.150390625</v>
      </c>
      <c r="C2673">
        <v>18473.349609375</v>
      </c>
      <c r="D2673">
        <v>18162.75</v>
      </c>
      <c r="E2673">
        <v>18199.099609375</v>
      </c>
      <c r="F2673">
        <v>1641</v>
      </c>
      <c r="G2673">
        <v>1644.80004882812</v>
      </c>
      <c r="H2673">
        <v>1606.55004882812</v>
      </c>
      <c r="I2673">
        <v>1617.59997558593</v>
      </c>
      <c r="J2673">
        <v>8.9014733551320099E-2</v>
      </c>
      <c r="K2673">
        <v>8.9036373132537303E-2</v>
      </c>
      <c r="L2673">
        <v>8.8453017787951893E-2</v>
      </c>
      <c r="M2673" s="19">
        <v>8.8883516784130007E-2</v>
      </c>
      <c r="N2673">
        <v>8.7583669129529196E-2</v>
      </c>
      <c r="O2673">
        <v>1.35108779929591E-3</v>
      </c>
      <c r="P2673">
        <v>8.8934756928825104E-2</v>
      </c>
      <c r="Q2673">
        <v>8.6232581330233204E-2</v>
      </c>
      <c r="R2673" s="6" t="str">
        <f t="shared" si="385"/>
        <v>Upper</v>
      </c>
      <c r="S2673" t="str">
        <f t="shared" si="386"/>
        <v>Upper</v>
      </c>
      <c r="T2673" t="str">
        <f t="shared" si="381"/>
        <v>Above</v>
      </c>
      <c r="U2673" t="str">
        <f t="shared" si="382"/>
        <v>Above</v>
      </c>
      <c r="V2673" t="str">
        <f t="shared" si="383"/>
        <v>Below</v>
      </c>
      <c r="W2673" t="str">
        <f t="shared" si="380"/>
        <v>Below</v>
      </c>
      <c r="X2673" t="str">
        <f t="shared" si="384"/>
        <v>Sell</v>
      </c>
      <c r="Y2673" t="str">
        <f t="shared" si="379"/>
        <v/>
      </c>
    </row>
    <row r="2674" spans="1:25" x14ac:dyDescent="0.3">
      <c r="A2674" s="2">
        <v>44917</v>
      </c>
      <c r="B2674">
        <v>18288.80078125</v>
      </c>
      <c r="C2674">
        <v>18318.75</v>
      </c>
      <c r="D2674">
        <v>18068.599609375</v>
      </c>
      <c r="E2674">
        <v>18127.349609375</v>
      </c>
      <c r="F2674">
        <v>1622.19995117187</v>
      </c>
      <c r="G2674">
        <v>1627.5</v>
      </c>
      <c r="H2674">
        <v>1609</v>
      </c>
      <c r="I2674">
        <v>1612.05004882812</v>
      </c>
      <c r="J2674">
        <v>8.86990880689663E-2</v>
      </c>
      <c r="K2674">
        <v>8.8843398157625306E-2</v>
      </c>
      <c r="L2674">
        <v>8.9049513232069194E-2</v>
      </c>
      <c r="M2674" s="19">
        <v>8.8929164139605596E-2</v>
      </c>
      <c r="N2674">
        <v>8.7634051631556506E-2</v>
      </c>
      <c r="O2674">
        <v>1.3827656545986099E-3</v>
      </c>
      <c r="P2674">
        <v>8.9016817286155195E-2</v>
      </c>
      <c r="Q2674">
        <v>8.62512859769579E-2</v>
      </c>
      <c r="R2674" s="6">
        <f t="shared" si="385"/>
        <v>0</v>
      </c>
      <c r="S2674" t="str">
        <f t="shared" si="386"/>
        <v>Upper</v>
      </c>
      <c r="T2674" t="str">
        <f t="shared" si="381"/>
        <v>Above</v>
      </c>
      <c r="U2674" t="str">
        <f t="shared" si="382"/>
        <v>Above</v>
      </c>
      <c r="V2674" t="str">
        <f t="shared" si="383"/>
        <v>Below</v>
      </c>
      <c r="W2674" t="str">
        <f t="shared" si="380"/>
        <v>Below</v>
      </c>
      <c r="X2674" t="str">
        <f t="shared" si="384"/>
        <v>Sell</v>
      </c>
      <c r="Y2674" t="str">
        <f t="shared" si="379"/>
        <v/>
      </c>
    </row>
    <row r="2675" spans="1:25" x14ac:dyDescent="0.3">
      <c r="A2675" s="2">
        <v>44918</v>
      </c>
      <c r="B2675">
        <v>17977.650390625</v>
      </c>
      <c r="C2675">
        <v>18050.44921875</v>
      </c>
      <c r="D2675">
        <v>17779.5</v>
      </c>
      <c r="E2675">
        <v>17806.80078125</v>
      </c>
      <c r="F2675">
        <v>1587</v>
      </c>
      <c r="G2675">
        <v>1604.15002441406</v>
      </c>
      <c r="H2675">
        <v>1585.44995117187</v>
      </c>
      <c r="I2675">
        <v>1597.65002441406</v>
      </c>
      <c r="J2675">
        <v>8.8276274458401402E-2</v>
      </c>
      <c r="K2675">
        <v>8.8870365771714005E-2</v>
      </c>
      <c r="L2675">
        <v>8.9172921126683805E-2</v>
      </c>
      <c r="M2675" s="19">
        <v>8.9721339843164702E-2</v>
      </c>
      <c r="N2675">
        <v>8.7751102609308296E-2</v>
      </c>
      <c r="O2675">
        <v>1.45723512734581E-3</v>
      </c>
      <c r="P2675">
        <v>8.9208337736654097E-2</v>
      </c>
      <c r="Q2675">
        <v>8.6293867481962494E-2</v>
      </c>
      <c r="R2675" s="6" t="str">
        <f t="shared" si="385"/>
        <v>Upper</v>
      </c>
      <c r="S2675" t="str">
        <f t="shared" si="386"/>
        <v>Upper</v>
      </c>
      <c r="T2675" t="str">
        <f t="shared" si="381"/>
        <v>Above</v>
      </c>
      <c r="U2675" t="str">
        <f t="shared" si="382"/>
        <v>Above</v>
      </c>
      <c r="V2675" t="str">
        <f t="shared" si="383"/>
        <v>Above</v>
      </c>
      <c r="W2675" t="str">
        <f t="shared" si="380"/>
        <v>Above</v>
      </c>
      <c r="X2675" t="str">
        <f t="shared" si="384"/>
        <v>Sell</v>
      </c>
      <c r="Y2675" t="str">
        <f t="shared" ref="Y2675:Y2738" si="387">+IF(X2675&lt;&gt;X2674,X2675,"")</f>
        <v/>
      </c>
    </row>
    <row r="2676" spans="1:25" x14ac:dyDescent="0.3">
      <c r="A2676" s="2">
        <v>44921</v>
      </c>
      <c r="B2676">
        <v>17830.400390625</v>
      </c>
      <c r="C2676">
        <v>18084.099609375</v>
      </c>
      <c r="D2676">
        <v>17774.25</v>
      </c>
      <c r="E2676">
        <v>18014.599609375</v>
      </c>
      <c r="F2676">
        <v>1599.5</v>
      </c>
      <c r="G2676">
        <v>1639</v>
      </c>
      <c r="H2676">
        <v>1590</v>
      </c>
      <c r="I2676">
        <v>1629.44995117187</v>
      </c>
      <c r="J2676">
        <v>8.9706342255836097E-2</v>
      </c>
      <c r="K2676">
        <v>9.0632104191149407E-2</v>
      </c>
      <c r="L2676">
        <v>8.9455251276425105E-2</v>
      </c>
      <c r="M2676" s="19">
        <v>9.0451632925768202E-2</v>
      </c>
      <c r="N2676">
        <v>8.7963304597410294E-2</v>
      </c>
      <c r="O2676">
        <v>1.52793288323036E-3</v>
      </c>
      <c r="P2676">
        <v>8.9491237480640695E-2</v>
      </c>
      <c r="Q2676">
        <v>8.6435371714179907E-2</v>
      </c>
      <c r="R2676" s="6" t="str">
        <f t="shared" si="385"/>
        <v>Upper</v>
      </c>
      <c r="S2676" t="str">
        <f t="shared" si="386"/>
        <v>Upper</v>
      </c>
      <c r="T2676" t="str">
        <f t="shared" si="381"/>
        <v>Above</v>
      </c>
      <c r="U2676" t="str">
        <f t="shared" si="382"/>
        <v>Above</v>
      </c>
      <c r="V2676" t="str">
        <f t="shared" si="383"/>
        <v>Above</v>
      </c>
      <c r="W2676" t="str">
        <f t="shared" si="380"/>
        <v>Above</v>
      </c>
      <c r="X2676" t="str">
        <f t="shared" si="384"/>
        <v>Sell</v>
      </c>
      <c r="Y2676" t="str">
        <f t="shared" si="387"/>
        <v/>
      </c>
    </row>
    <row r="2677" spans="1:25" x14ac:dyDescent="0.3">
      <c r="A2677" s="2">
        <v>44922</v>
      </c>
      <c r="B2677">
        <v>18089.80078125</v>
      </c>
      <c r="C2677">
        <v>18149.25</v>
      </c>
      <c r="D2677">
        <v>17967.44921875</v>
      </c>
      <c r="E2677">
        <v>18132.30078125</v>
      </c>
      <c r="F2677">
        <v>1633</v>
      </c>
      <c r="G2677">
        <v>1635.94995117187</v>
      </c>
      <c r="H2677">
        <v>1613.5</v>
      </c>
      <c r="I2677">
        <v>1631.09997558593</v>
      </c>
      <c r="J2677">
        <v>9.0271862014787693E-2</v>
      </c>
      <c r="K2677">
        <v>9.0138708275651805E-2</v>
      </c>
      <c r="L2677">
        <v>8.9801283440735999E-2</v>
      </c>
      <c r="M2677" s="19">
        <v>8.9955488565058597E-2</v>
      </c>
      <c r="N2677">
        <v>8.8169947815528393E-2</v>
      </c>
      <c r="O2677">
        <v>1.5024410844782299E-3</v>
      </c>
      <c r="P2677">
        <v>8.9672388900006603E-2</v>
      </c>
      <c r="Q2677">
        <v>8.6667506731050198E-2</v>
      </c>
      <c r="R2677" s="6" t="str">
        <f t="shared" si="385"/>
        <v>Upper</v>
      </c>
      <c r="S2677" t="str">
        <f t="shared" si="386"/>
        <v>Upper</v>
      </c>
      <c r="T2677" t="str">
        <f t="shared" si="381"/>
        <v>Above</v>
      </c>
      <c r="U2677" t="str">
        <f t="shared" si="382"/>
        <v>Above</v>
      </c>
      <c r="V2677" t="str">
        <f t="shared" si="383"/>
        <v>Above</v>
      </c>
      <c r="W2677" t="str">
        <f t="shared" si="380"/>
        <v>Above</v>
      </c>
      <c r="X2677" t="str">
        <f t="shared" si="384"/>
        <v>Sell</v>
      </c>
      <c r="Y2677" t="str">
        <f t="shared" si="387"/>
        <v/>
      </c>
    </row>
    <row r="2678" spans="1:25" x14ac:dyDescent="0.3">
      <c r="A2678" s="2">
        <v>44923</v>
      </c>
      <c r="B2678">
        <v>18084.75</v>
      </c>
      <c r="C2678">
        <v>18173.099609375</v>
      </c>
      <c r="D2678">
        <v>18068.349609375</v>
      </c>
      <c r="E2678">
        <v>18122.5</v>
      </c>
      <c r="F2678">
        <v>1623.09997558593</v>
      </c>
      <c r="G2678">
        <v>1633</v>
      </c>
      <c r="H2678">
        <v>1623.09997558593</v>
      </c>
      <c r="I2678">
        <v>1629.80004882812</v>
      </c>
      <c r="J2678">
        <v>8.9749649599023304E-2</v>
      </c>
      <c r="K2678">
        <v>8.98580888841648E-2</v>
      </c>
      <c r="L2678">
        <v>8.9831114112589996E-2</v>
      </c>
      <c r="M2678" s="19">
        <v>8.9932407163919106E-2</v>
      </c>
      <c r="N2678">
        <v>8.8379277488066094E-2</v>
      </c>
      <c r="O2678">
        <v>1.4371520376411E-3</v>
      </c>
      <c r="P2678">
        <v>8.98164295257073E-2</v>
      </c>
      <c r="Q2678">
        <v>8.6942125450424998E-2</v>
      </c>
      <c r="R2678" s="6" t="str">
        <f t="shared" si="385"/>
        <v>Upper</v>
      </c>
      <c r="S2678" t="str">
        <f t="shared" si="386"/>
        <v>Upper</v>
      </c>
      <c r="T2678" t="str">
        <f t="shared" si="381"/>
        <v>Above</v>
      </c>
      <c r="U2678" t="str">
        <f t="shared" si="382"/>
        <v>Above</v>
      </c>
      <c r="V2678" t="str">
        <f t="shared" si="383"/>
        <v>Above</v>
      </c>
      <c r="W2678" t="str">
        <f t="shared" si="380"/>
        <v>Above</v>
      </c>
      <c r="X2678" t="str">
        <f t="shared" si="384"/>
        <v>Sell</v>
      </c>
      <c r="Y2678" t="str">
        <f t="shared" si="387"/>
        <v/>
      </c>
    </row>
    <row r="2679" spans="1:25" x14ac:dyDescent="0.3">
      <c r="A2679" s="2">
        <v>44924</v>
      </c>
      <c r="B2679">
        <v>18045.69921875</v>
      </c>
      <c r="C2679">
        <v>18229.69921875</v>
      </c>
      <c r="D2679">
        <v>17992.80078125</v>
      </c>
      <c r="E2679">
        <v>18191</v>
      </c>
      <c r="F2679">
        <v>1620.09997558593</v>
      </c>
      <c r="G2679">
        <v>1643.5</v>
      </c>
      <c r="H2679">
        <v>1611</v>
      </c>
      <c r="I2679">
        <v>1641.30004882812</v>
      </c>
      <c r="J2679">
        <v>8.9777622687105804E-2</v>
      </c>
      <c r="K2679">
        <v>9.0155080469434795E-2</v>
      </c>
      <c r="L2679">
        <v>8.9535810438072294E-2</v>
      </c>
      <c r="M2679" s="19">
        <v>9.0225938586560597E-2</v>
      </c>
      <c r="N2679">
        <v>8.8586255480517101E-2</v>
      </c>
      <c r="O2679">
        <v>1.38675479470252E-3</v>
      </c>
      <c r="P2679">
        <v>8.9973010275219603E-2</v>
      </c>
      <c r="Q2679">
        <v>8.7199500685814599E-2</v>
      </c>
      <c r="R2679" s="6" t="str">
        <f t="shared" si="385"/>
        <v>Upper</v>
      </c>
      <c r="S2679" t="str">
        <f t="shared" si="386"/>
        <v>Upper</v>
      </c>
      <c r="T2679" t="str">
        <f t="shared" si="381"/>
        <v>Above</v>
      </c>
      <c r="U2679" t="str">
        <f t="shared" si="382"/>
        <v>Above</v>
      </c>
      <c r="V2679" t="str">
        <f t="shared" si="383"/>
        <v>Above</v>
      </c>
      <c r="W2679" t="str">
        <f t="shared" si="380"/>
        <v>Above</v>
      </c>
      <c r="X2679" t="str">
        <f t="shared" si="384"/>
        <v>Sell</v>
      </c>
      <c r="Y2679" t="str">
        <f t="shared" si="387"/>
        <v/>
      </c>
    </row>
    <row r="2680" spans="1:25" x14ac:dyDescent="0.3">
      <c r="A2680" s="2">
        <v>44925</v>
      </c>
      <c r="B2680">
        <v>18259.099609375</v>
      </c>
      <c r="C2680">
        <v>18265.25</v>
      </c>
      <c r="D2680">
        <v>18080.30078125</v>
      </c>
      <c r="E2680">
        <v>18105.30078125</v>
      </c>
      <c r="F2680">
        <v>1645</v>
      </c>
      <c r="G2680">
        <v>1645</v>
      </c>
      <c r="H2680">
        <v>1620</v>
      </c>
      <c r="I2680">
        <v>1628.15002441406</v>
      </c>
      <c r="J2680">
        <v>9.0092065610693398E-2</v>
      </c>
      <c r="K2680">
        <v>9.0061729239950095E-2</v>
      </c>
      <c r="L2680">
        <v>8.9600279309512601E-2</v>
      </c>
      <c r="M2680" s="19">
        <v>8.9926704012572203E-2</v>
      </c>
      <c r="N2680">
        <v>8.8784635468123499E-2</v>
      </c>
      <c r="O2680">
        <v>1.2700284848916701E-3</v>
      </c>
      <c r="P2680">
        <v>9.0054663953015104E-2</v>
      </c>
      <c r="Q2680">
        <v>8.7514606983231796E-2</v>
      </c>
      <c r="R2680" s="6" t="str">
        <f t="shared" si="385"/>
        <v>Upper</v>
      </c>
      <c r="S2680" t="str">
        <f t="shared" si="386"/>
        <v>Upper</v>
      </c>
      <c r="T2680" t="str">
        <f t="shared" si="381"/>
        <v>Above</v>
      </c>
      <c r="U2680" t="str">
        <f t="shared" si="382"/>
        <v>Above</v>
      </c>
      <c r="V2680" t="str">
        <f t="shared" si="383"/>
        <v>Below</v>
      </c>
      <c r="W2680" t="str">
        <f t="shared" si="380"/>
        <v>Below</v>
      </c>
      <c r="X2680" t="str">
        <f t="shared" si="384"/>
        <v>Sell</v>
      </c>
      <c r="Y2680" t="str">
        <f t="shared" si="387"/>
        <v/>
      </c>
    </row>
    <row r="2681" spans="1:25" x14ac:dyDescent="0.3">
      <c r="A2681" s="2">
        <v>44928</v>
      </c>
      <c r="B2681">
        <v>18131.69921875</v>
      </c>
      <c r="C2681">
        <v>18215.150390625</v>
      </c>
      <c r="D2681">
        <v>18086.5</v>
      </c>
      <c r="E2681">
        <v>18197.44921875</v>
      </c>
      <c r="F2681">
        <v>1627</v>
      </c>
      <c r="G2681">
        <v>1639.75</v>
      </c>
      <c r="H2681">
        <v>1618.55004882812</v>
      </c>
      <c r="I2681">
        <v>1628.69995117187</v>
      </c>
      <c r="J2681">
        <v>8.9732351081442896E-2</v>
      </c>
      <c r="K2681">
        <v>9.0021216670489193E-2</v>
      </c>
      <c r="L2681">
        <v>8.9489400869605704E-2</v>
      </c>
      <c r="M2681" s="19">
        <v>8.9501552200718301E-2</v>
      </c>
      <c r="N2681">
        <v>8.8947254997490899E-2</v>
      </c>
      <c r="O2681">
        <v>1.12864414239275E-3</v>
      </c>
      <c r="P2681">
        <v>9.0075899139883606E-2</v>
      </c>
      <c r="Q2681">
        <v>8.7818610855098095E-2</v>
      </c>
      <c r="R2681" s="6">
        <f t="shared" si="385"/>
        <v>0</v>
      </c>
      <c r="S2681" t="str">
        <f t="shared" si="386"/>
        <v>Upper</v>
      </c>
      <c r="T2681" t="str">
        <f t="shared" si="381"/>
        <v>Above</v>
      </c>
      <c r="U2681" t="str">
        <f t="shared" si="382"/>
        <v>Above</v>
      </c>
      <c r="V2681" t="str">
        <f t="shared" si="383"/>
        <v>Below</v>
      </c>
      <c r="W2681" t="str">
        <f t="shared" si="380"/>
        <v>Below</v>
      </c>
      <c r="X2681" t="str">
        <f t="shared" si="384"/>
        <v>Sell</v>
      </c>
      <c r="Y2681" t="str">
        <f t="shared" si="387"/>
        <v/>
      </c>
    </row>
    <row r="2682" spans="1:25" x14ac:dyDescent="0.3">
      <c r="A2682" s="2">
        <v>44929</v>
      </c>
      <c r="B2682">
        <v>18163.19921875</v>
      </c>
      <c r="C2682">
        <v>18251.94921875</v>
      </c>
      <c r="D2682">
        <v>18149.80078125</v>
      </c>
      <c r="E2682">
        <v>18232.55078125</v>
      </c>
      <c r="F2682">
        <v>1622.19995117187</v>
      </c>
      <c r="G2682">
        <v>1643</v>
      </c>
      <c r="H2682">
        <v>1622.19995117187</v>
      </c>
      <c r="I2682">
        <v>1639.34997558593</v>
      </c>
      <c r="J2682">
        <v>8.9312457108176493E-2</v>
      </c>
      <c r="K2682">
        <v>9.0017782775341407E-2</v>
      </c>
      <c r="L2682">
        <v>8.93783888166816E-2</v>
      </c>
      <c r="M2682" s="19">
        <v>8.9913364029777607E-2</v>
      </c>
      <c r="N2682">
        <v>8.9121806345473495E-2</v>
      </c>
      <c r="O2682">
        <v>9.7742160982406496E-4</v>
      </c>
      <c r="P2682">
        <v>9.0099227955297595E-2</v>
      </c>
      <c r="Q2682">
        <v>8.8144384735649506E-2</v>
      </c>
      <c r="R2682" s="6">
        <f t="shared" si="385"/>
        <v>0</v>
      </c>
      <c r="S2682" t="str">
        <f t="shared" si="386"/>
        <v>Upper</v>
      </c>
      <c r="T2682" t="str">
        <f t="shared" si="381"/>
        <v>Above</v>
      </c>
      <c r="U2682" t="str">
        <f t="shared" si="382"/>
        <v>Above</v>
      </c>
      <c r="V2682" t="str">
        <f t="shared" si="383"/>
        <v>Below</v>
      </c>
      <c r="W2682" t="str">
        <f t="shared" si="380"/>
        <v>Below</v>
      </c>
      <c r="X2682" t="str">
        <f t="shared" si="384"/>
        <v>Sell</v>
      </c>
      <c r="Y2682" t="str">
        <f t="shared" si="387"/>
        <v/>
      </c>
    </row>
    <row r="2683" spans="1:25" x14ac:dyDescent="0.3">
      <c r="A2683" s="2">
        <v>44930</v>
      </c>
      <c r="B2683">
        <v>18230.650390625</v>
      </c>
      <c r="C2683">
        <v>18243</v>
      </c>
      <c r="D2683">
        <v>18020.599609375</v>
      </c>
      <c r="E2683">
        <v>18042.94921875</v>
      </c>
      <c r="F2683">
        <v>1635</v>
      </c>
      <c r="G2683">
        <v>1645.75</v>
      </c>
      <c r="H2683">
        <v>1607</v>
      </c>
      <c r="I2683">
        <v>1610.05004882812</v>
      </c>
      <c r="J2683">
        <v>8.9684128923935E-2</v>
      </c>
      <c r="K2683">
        <v>9.0212684317272293E-2</v>
      </c>
      <c r="L2683">
        <v>8.9175723052188405E-2</v>
      </c>
      <c r="M2683" s="19">
        <v>8.9234305839257205E-2</v>
      </c>
      <c r="N2683">
        <v>8.9245141876191106E-2</v>
      </c>
      <c r="O2683">
        <v>8.0517471581678201E-4</v>
      </c>
      <c r="P2683">
        <v>9.0050316592007795E-2</v>
      </c>
      <c r="Q2683">
        <v>8.8439967160374305E-2</v>
      </c>
      <c r="R2683" s="6" t="str">
        <f t="shared" si="385"/>
        <v>Upper</v>
      </c>
      <c r="S2683" t="str">
        <f t="shared" si="386"/>
        <v>Upper</v>
      </c>
      <c r="T2683" t="str">
        <f t="shared" si="381"/>
        <v>Above</v>
      </c>
      <c r="U2683" t="str">
        <f t="shared" si="382"/>
        <v>Above</v>
      </c>
      <c r="V2683" t="str">
        <f t="shared" si="383"/>
        <v>Below</v>
      </c>
      <c r="W2683" t="str">
        <f t="shared" si="380"/>
        <v>Below</v>
      </c>
      <c r="X2683" t="str">
        <f t="shared" si="384"/>
        <v>Sell</v>
      </c>
      <c r="Y2683" t="str">
        <f t="shared" si="387"/>
        <v/>
      </c>
    </row>
    <row r="2684" spans="1:25" x14ac:dyDescent="0.3">
      <c r="A2684" s="2">
        <v>44931</v>
      </c>
      <c r="B2684">
        <v>18101.94921875</v>
      </c>
      <c r="C2684">
        <v>18120.30078125</v>
      </c>
      <c r="D2684">
        <v>17892.599609375</v>
      </c>
      <c r="E2684">
        <v>17992.150390625</v>
      </c>
      <c r="F2684">
        <v>1615</v>
      </c>
      <c r="G2684">
        <v>1618.05004882812</v>
      </c>
      <c r="H2684">
        <v>1589.40002441406</v>
      </c>
      <c r="I2684">
        <v>1599.69995117187</v>
      </c>
      <c r="J2684">
        <v>8.92169114211845E-2</v>
      </c>
      <c r="K2684">
        <v>8.9294878068602701E-2</v>
      </c>
      <c r="L2684">
        <v>8.8830022417831306E-2</v>
      </c>
      <c r="M2684" s="19">
        <v>8.89109926518519E-2</v>
      </c>
      <c r="N2684">
        <v>8.93393841444894E-2</v>
      </c>
      <c r="O2684">
        <v>6.2103083856226103E-4</v>
      </c>
      <c r="P2684">
        <v>8.9960414983051698E-2</v>
      </c>
      <c r="Q2684">
        <v>8.8718353305927103E-2</v>
      </c>
      <c r="R2684" s="6">
        <f t="shared" si="385"/>
        <v>0</v>
      </c>
      <c r="S2684" t="str">
        <f t="shared" si="386"/>
        <v>Upper</v>
      </c>
      <c r="T2684" t="str">
        <f t="shared" si="381"/>
        <v>Above</v>
      </c>
      <c r="U2684" t="str">
        <f t="shared" si="382"/>
        <v>Above</v>
      </c>
      <c r="V2684" t="str">
        <f t="shared" si="383"/>
        <v>Below</v>
      </c>
      <c r="W2684" t="str">
        <f t="shared" si="380"/>
        <v>Below</v>
      </c>
      <c r="X2684" t="str">
        <f t="shared" si="384"/>
        <v>Sell</v>
      </c>
      <c r="Y2684" t="str">
        <f t="shared" si="387"/>
        <v/>
      </c>
    </row>
    <row r="2685" spans="1:25" x14ac:dyDescent="0.3">
      <c r="A2685" s="2">
        <v>44932</v>
      </c>
      <c r="B2685">
        <v>18008.05078125</v>
      </c>
      <c r="C2685">
        <v>18047.400390625</v>
      </c>
      <c r="D2685">
        <v>17795.55078125</v>
      </c>
      <c r="E2685">
        <v>17859.44921875</v>
      </c>
      <c r="F2685">
        <v>1602</v>
      </c>
      <c r="G2685">
        <v>1609.09997558593</v>
      </c>
      <c r="H2685">
        <v>1578.19995117187</v>
      </c>
      <c r="I2685">
        <v>1594.40002441406</v>
      </c>
      <c r="J2685">
        <v>8.8960211155557301E-2</v>
      </c>
      <c r="K2685">
        <v>8.9159654064183594E-2</v>
      </c>
      <c r="L2685">
        <v>8.8685085984229195E-2</v>
      </c>
      <c r="M2685" s="19">
        <v>8.92748709596351E-2</v>
      </c>
      <c r="N2685">
        <v>8.9394073911576694E-2</v>
      </c>
      <c r="O2685">
        <v>5.5869069882918401E-4</v>
      </c>
      <c r="P2685">
        <v>8.9952764610405897E-2</v>
      </c>
      <c r="Q2685">
        <v>8.8835383212747504E-2</v>
      </c>
      <c r="R2685" s="6" t="str">
        <f t="shared" si="385"/>
        <v>Lower</v>
      </c>
      <c r="S2685" t="str">
        <f t="shared" si="386"/>
        <v>Lower</v>
      </c>
      <c r="T2685" t="str">
        <f t="shared" si="381"/>
        <v>Above</v>
      </c>
      <c r="U2685" t="str">
        <f t="shared" si="382"/>
        <v>Above</v>
      </c>
      <c r="V2685" t="str">
        <f t="shared" si="383"/>
        <v>Below</v>
      </c>
      <c r="W2685" t="str">
        <f t="shared" si="380"/>
        <v>Above</v>
      </c>
      <c r="X2685" t="str">
        <f t="shared" si="384"/>
        <v>Buy</v>
      </c>
      <c r="Y2685" t="str">
        <f t="shared" si="387"/>
        <v>Buy</v>
      </c>
    </row>
    <row r="2686" spans="1:25" x14ac:dyDescent="0.3">
      <c r="A2686" s="2">
        <v>44935</v>
      </c>
      <c r="B2686">
        <v>17952.55078125</v>
      </c>
      <c r="C2686">
        <v>18141.400390625</v>
      </c>
      <c r="D2686">
        <v>17936.150390625</v>
      </c>
      <c r="E2686">
        <v>18101.19921875</v>
      </c>
      <c r="F2686">
        <v>1596</v>
      </c>
      <c r="G2686">
        <v>1611.55004882812</v>
      </c>
      <c r="H2686">
        <v>1590</v>
      </c>
      <c r="I2686">
        <v>1597.5</v>
      </c>
      <c r="J2686">
        <v>8.8901015763558994E-2</v>
      </c>
      <c r="K2686">
        <v>8.8832725926766401E-2</v>
      </c>
      <c r="L2686">
        <v>8.8647784801752796E-2</v>
      </c>
      <c r="M2686" s="19">
        <v>8.8253821235514604E-2</v>
      </c>
      <c r="N2686">
        <v>8.9363512998623607E-2</v>
      </c>
      <c r="O2686">
        <v>6.0402988794522805E-4</v>
      </c>
      <c r="P2686">
        <v>8.9967542886568802E-2</v>
      </c>
      <c r="Q2686">
        <v>8.8759483110678397E-2</v>
      </c>
      <c r="R2686" s="6" t="str">
        <f t="shared" si="385"/>
        <v>Lower</v>
      </c>
      <c r="S2686" t="str">
        <f t="shared" si="386"/>
        <v>Lower</v>
      </c>
      <c r="T2686" t="str">
        <f t="shared" si="381"/>
        <v>Below</v>
      </c>
      <c r="U2686" t="str">
        <f t="shared" si="382"/>
        <v>Above</v>
      </c>
      <c r="V2686" t="str">
        <f t="shared" si="383"/>
        <v>Below</v>
      </c>
      <c r="W2686" t="str">
        <f t="shared" si="380"/>
        <v>Below</v>
      </c>
      <c r="X2686" t="str">
        <f t="shared" si="384"/>
        <v>Buy</v>
      </c>
      <c r="Y2686" t="str">
        <f t="shared" si="387"/>
        <v/>
      </c>
    </row>
    <row r="2687" spans="1:25" x14ac:dyDescent="0.3">
      <c r="A2687" s="2">
        <v>44936</v>
      </c>
      <c r="B2687">
        <v>18121.30078125</v>
      </c>
      <c r="C2687">
        <v>18127.599609375</v>
      </c>
      <c r="D2687">
        <v>17856</v>
      </c>
      <c r="E2687">
        <v>17914.150390625</v>
      </c>
      <c r="F2687">
        <v>1600</v>
      </c>
      <c r="G2687">
        <v>1600</v>
      </c>
      <c r="H2687">
        <v>1565</v>
      </c>
      <c r="I2687">
        <v>1568.30004882812</v>
      </c>
      <c r="J2687">
        <v>8.8293882393669504E-2</v>
      </c>
      <c r="K2687">
        <v>8.8263202766930698E-2</v>
      </c>
      <c r="L2687">
        <v>8.7645609318996398E-2</v>
      </c>
      <c r="M2687" s="19">
        <v>8.7545321136126106E-2</v>
      </c>
      <c r="N2687">
        <v>8.9311769895853099E-2</v>
      </c>
      <c r="O2687">
        <v>7.0973898440079201E-4</v>
      </c>
      <c r="P2687">
        <v>9.0021508880253898E-2</v>
      </c>
      <c r="Q2687">
        <v>8.8602030911452301E-2</v>
      </c>
      <c r="R2687" s="6" t="str">
        <f t="shared" si="385"/>
        <v>Lower</v>
      </c>
      <c r="S2687" t="str">
        <f t="shared" si="386"/>
        <v>Lower</v>
      </c>
      <c r="T2687" t="str">
        <f t="shared" si="381"/>
        <v>Below</v>
      </c>
      <c r="U2687" t="str">
        <f t="shared" si="382"/>
        <v>Above</v>
      </c>
      <c r="V2687" t="str">
        <f t="shared" si="383"/>
        <v>Below</v>
      </c>
      <c r="W2687" t="str">
        <f t="shared" si="380"/>
        <v>Below</v>
      </c>
      <c r="X2687" t="str">
        <f t="shared" si="384"/>
        <v>Buy</v>
      </c>
      <c r="Y2687" t="str">
        <f t="shared" si="387"/>
        <v/>
      </c>
    </row>
    <row r="2688" spans="1:25" x14ac:dyDescent="0.3">
      <c r="A2688" s="2">
        <v>44937</v>
      </c>
      <c r="B2688">
        <v>17924.25</v>
      </c>
      <c r="C2688">
        <v>17976.349609375</v>
      </c>
      <c r="D2688">
        <v>17824.349609375</v>
      </c>
      <c r="E2688">
        <v>17895.69921875</v>
      </c>
      <c r="F2688">
        <v>1567.94995117187</v>
      </c>
      <c r="G2688">
        <v>1598</v>
      </c>
      <c r="H2688">
        <v>1560</v>
      </c>
      <c r="I2688">
        <v>1590.90002441406</v>
      </c>
      <c r="J2688">
        <v>8.7476460726215802E-2</v>
      </c>
      <c r="K2688">
        <v>8.8894577304316102E-2</v>
      </c>
      <c r="L2688">
        <v>8.7520724973857794E-2</v>
      </c>
      <c r="M2688" s="19">
        <v>8.8898455710923904E-2</v>
      </c>
      <c r="N2688">
        <v>8.9302718387291799E-2</v>
      </c>
      <c r="O2688">
        <v>7.1399886664672203E-4</v>
      </c>
      <c r="P2688">
        <v>9.0016717253938602E-2</v>
      </c>
      <c r="Q2688">
        <v>8.8588719520645107E-2</v>
      </c>
      <c r="R2688" s="6" t="str">
        <f t="shared" si="385"/>
        <v>Lower</v>
      </c>
      <c r="S2688" t="str">
        <f t="shared" si="386"/>
        <v>Lower</v>
      </c>
      <c r="T2688" t="str">
        <f t="shared" si="381"/>
        <v>Above</v>
      </c>
      <c r="U2688" t="str">
        <f t="shared" si="382"/>
        <v>Above</v>
      </c>
      <c r="V2688" t="str">
        <f t="shared" si="383"/>
        <v>Below</v>
      </c>
      <c r="W2688" t="str">
        <f t="shared" si="380"/>
        <v>Above</v>
      </c>
      <c r="X2688" t="str">
        <f t="shared" si="384"/>
        <v>Buy</v>
      </c>
      <c r="Y2688" t="str">
        <f t="shared" si="387"/>
        <v/>
      </c>
    </row>
    <row r="2689" spans="1:25" x14ac:dyDescent="0.3">
      <c r="A2689" s="2">
        <v>44938</v>
      </c>
      <c r="B2689">
        <v>17920.849609375</v>
      </c>
      <c r="C2689">
        <v>17945.80078125</v>
      </c>
      <c r="D2689">
        <v>17761.650390625</v>
      </c>
      <c r="E2689">
        <v>17858.19921875</v>
      </c>
      <c r="F2689">
        <v>1587.80004882812</v>
      </c>
      <c r="G2689">
        <v>1603.90002441406</v>
      </c>
      <c r="H2689">
        <v>1584.15002441406</v>
      </c>
      <c r="I2689">
        <v>1599.40002441406</v>
      </c>
      <c r="J2689">
        <v>8.8600712769638601E-2</v>
      </c>
      <c r="K2689">
        <v>8.9374670094958197E-2</v>
      </c>
      <c r="L2689">
        <v>8.9189348375543501E-2</v>
      </c>
      <c r="M2689" s="19">
        <v>8.9561103268172196E-2</v>
      </c>
      <c r="N2689">
        <v>8.9350122246013297E-2</v>
      </c>
      <c r="O2689">
        <v>6.9707048727385304E-4</v>
      </c>
      <c r="P2689">
        <v>9.0047192733287207E-2</v>
      </c>
      <c r="Q2689">
        <v>8.8653051758739498E-2</v>
      </c>
      <c r="R2689" s="6">
        <f t="shared" si="385"/>
        <v>0</v>
      </c>
      <c r="S2689" t="str">
        <f t="shared" si="386"/>
        <v>Lower</v>
      </c>
      <c r="T2689" t="str">
        <f t="shared" si="381"/>
        <v>Above</v>
      </c>
      <c r="U2689" t="str">
        <f t="shared" si="382"/>
        <v>Above</v>
      </c>
      <c r="V2689" t="str">
        <f t="shared" si="383"/>
        <v>Below</v>
      </c>
      <c r="W2689" t="str">
        <f t="shared" si="380"/>
        <v>Above</v>
      </c>
      <c r="X2689" t="str">
        <f t="shared" si="384"/>
        <v>Buy</v>
      </c>
      <c r="Y2689" t="str">
        <f t="shared" si="387"/>
        <v/>
      </c>
    </row>
    <row r="2690" spans="1:25" x14ac:dyDescent="0.3">
      <c r="A2690" s="2">
        <v>44939</v>
      </c>
      <c r="B2690">
        <v>17867.5</v>
      </c>
      <c r="C2690">
        <v>17999.349609375</v>
      </c>
      <c r="D2690">
        <v>17774.25</v>
      </c>
      <c r="E2690">
        <v>17956.599609375</v>
      </c>
      <c r="F2690">
        <v>1598.75</v>
      </c>
      <c r="G2690">
        <v>1609.90002441406</v>
      </c>
      <c r="H2690">
        <v>1586</v>
      </c>
      <c r="I2690">
        <v>1600.65002441406</v>
      </c>
      <c r="J2690">
        <v>8.9478102700433701E-2</v>
      </c>
      <c r="K2690">
        <v>8.9442122040650995E-2</v>
      </c>
      <c r="L2690">
        <v>8.9230206619125896E-2</v>
      </c>
      <c r="M2690" s="19">
        <v>8.9139929565415901E-2</v>
      </c>
      <c r="N2690">
        <v>8.9319598815109896E-2</v>
      </c>
      <c r="O2690">
        <v>6.9196762019288602E-4</v>
      </c>
      <c r="P2690">
        <v>9.0011566435302795E-2</v>
      </c>
      <c r="Q2690">
        <v>8.8627631194917095E-2</v>
      </c>
      <c r="R2690" s="6">
        <f t="shared" si="385"/>
        <v>0</v>
      </c>
      <c r="S2690" t="str">
        <f t="shared" si="386"/>
        <v>Lower</v>
      </c>
      <c r="T2690" t="str">
        <f t="shared" si="381"/>
        <v>Above</v>
      </c>
      <c r="U2690" t="str">
        <f t="shared" si="382"/>
        <v>Above</v>
      </c>
      <c r="V2690" t="str">
        <f t="shared" si="383"/>
        <v>Below</v>
      </c>
      <c r="W2690" t="str">
        <f t="shared" si="380"/>
        <v>Above</v>
      </c>
      <c r="X2690" t="str">
        <f t="shared" si="384"/>
        <v>Buy</v>
      </c>
      <c r="Y2690" t="str">
        <f t="shared" si="387"/>
        <v/>
      </c>
    </row>
    <row r="2691" spans="1:25" x14ac:dyDescent="0.3">
      <c r="A2691" s="2">
        <v>44942</v>
      </c>
      <c r="B2691">
        <v>18033.150390625</v>
      </c>
      <c r="C2691">
        <v>18049.650390625</v>
      </c>
      <c r="D2691">
        <v>17853.650390625</v>
      </c>
      <c r="E2691">
        <v>17894.849609375</v>
      </c>
      <c r="F2691">
        <v>1615</v>
      </c>
      <c r="G2691">
        <v>1621.30004882812</v>
      </c>
      <c r="H2691">
        <v>1580.30004882812</v>
      </c>
      <c r="I2691">
        <v>1585.30004882812</v>
      </c>
      <c r="J2691">
        <v>8.9557285611037707E-2</v>
      </c>
      <c r="K2691">
        <v>8.9824457191161403E-2</v>
      </c>
      <c r="L2691">
        <v>8.8514114158858195E-2</v>
      </c>
      <c r="M2691" s="19">
        <v>8.8589738580289304E-2</v>
      </c>
      <c r="N2691">
        <v>8.9284618074340794E-2</v>
      </c>
      <c r="O2691">
        <v>7.1099902631486297E-4</v>
      </c>
      <c r="P2691">
        <v>8.9995617100655706E-2</v>
      </c>
      <c r="Q2691">
        <v>8.8573619048025895E-2</v>
      </c>
      <c r="R2691" s="6" t="str">
        <f t="shared" si="385"/>
        <v>Lower</v>
      </c>
      <c r="S2691" t="str">
        <f t="shared" si="386"/>
        <v>Lower</v>
      </c>
      <c r="T2691" t="str">
        <f t="shared" si="381"/>
        <v>Above</v>
      </c>
      <c r="U2691" t="str">
        <f t="shared" si="382"/>
        <v>Above</v>
      </c>
      <c r="V2691" t="str">
        <f t="shared" si="383"/>
        <v>Below</v>
      </c>
      <c r="W2691" t="str">
        <f t="shared" ref="W2691:W2754" si="388">IF(S2691=0,"",IF(S2691="Upper",IF(M2691&lt;=P2691,"Below","Above"),IF(M2691&gt;=Q2691,"Above","Below")))</f>
        <v>Above</v>
      </c>
      <c r="X2691" t="str">
        <f t="shared" si="384"/>
        <v>Buy</v>
      </c>
      <c r="Y2691" t="str">
        <f t="shared" si="387"/>
        <v/>
      </c>
    </row>
    <row r="2692" spans="1:25" x14ac:dyDescent="0.3">
      <c r="A2692" s="2">
        <v>44943</v>
      </c>
      <c r="B2692">
        <v>17922.80078125</v>
      </c>
      <c r="C2692">
        <v>18072.05078125</v>
      </c>
      <c r="D2692">
        <v>17886.94921875</v>
      </c>
      <c r="E2692">
        <v>18053.30078125</v>
      </c>
      <c r="F2692">
        <v>1589.80004882812</v>
      </c>
      <c r="G2692">
        <v>1611</v>
      </c>
      <c r="H2692">
        <v>1577.5</v>
      </c>
      <c r="I2692">
        <v>1608.90002441406</v>
      </c>
      <c r="J2692">
        <v>8.8702656924653095E-2</v>
      </c>
      <c r="K2692">
        <v>8.9143175807774602E-2</v>
      </c>
      <c r="L2692">
        <v>8.8192792449278301E-2</v>
      </c>
      <c r="M2692" s="19">
        <v>8.9119438262782999E-2</v>
      </c>
      <c r="N2692">
        <v>8.9298454273062197E-2</v>
      </c>
      <c r="O2692">
        <v>7.0461072863223695E-4</v>
      </c>
      <c r="P2692">
        <v>9.0003065001694402E-2</v>
      </c>
      <c r="Q2692">
        <v>8.8593843544430007E-2</v>
      </c>
      <c r="R2692" s="6" t="str">
        <f t="shared" si="385"/>
        <v>Lower</v>
      </c>
      <c r="S2692" t="str">
        <f t="shared" si="386"/>
        <v>Lower</v>
      </c>
      <c r="T2692" t="str">
        <f t="shared" si="381"/>
        <v>Above</v>
      </c>
      <c r="U2692" t="str">
        <f t="shared" si="382"/>
        <v>Above</v>
      </c>
      <c r="V2692" t="str">
        <f t="shared" si="383"/>
        <v>Below</v>
      </c>
      <c r="W2692" t="str">
        <f t="shared" si="388"/>
        <v>Above</v>
      </c>
      <c r="X2692" t="str">
        <f t="shared" si="384"/>
        <v>Buy</v>
      </c>
      <c r="Y2692" t="str">
        <f t="shared" si="387"/>
        <v/>
      </c>
    </row>
    <row r="2693" spans="1:25" x14ac:dyDescent="0.3">
      <c r="A2693" s="2">
        <v>44944</v>
      </c>
      <c r="B2693">
        <v>18074.30078125</v>
      </c>
      <c r="C2693">
        <v>18183.75</v>
      </c>
      <c r="D2693">
        <v>18032.44921875</v>
      </c>
      <c r="E2693">
        <v>18165.349609375</v>
      </c>
      <c r="F2693">
        <v>1605</v>
      </c>
      <c r="G2693">
        <v>1641.59997558593</v>
      </c>
      <c r="H2693">
        <v>1599.69995117187</v>
      </c>
      <c r="I2693">
        <v>1637.30004882812</v>
      </c>
      <c r="J2693">
        <v>8.8800115668374896E-2</v>
      </c>
      <c r="K2693">
        <v>9.0278406576527803E-2</v>
      </c>
      <c r="L2693">
        <v>8.8712294806216299E-2</v>
      </c>
      <c r="M2693" s="19">
        <v>9.0133142716016093E-2</v>
      </c>
      <c r="N2693">
        <v>8.9360935569656505E-2</v>
      </c>
      <c r="O2693">
        <v>7.2109210769304101E-4</v>
      </c>
      <c r="P2693">
        <v>9.0082027677349505E-2</v>
      </c>
      <c r="Q2693">
        <v>8.8639843461963505E-2</v>
      </c>
      <c r="R2693" s="6" t="str">
        <f t="shared" si="385"/>
        <v>Upper</v>
      </c>
      <c r="S2693" t="str">
        <f t="shared" si="386"/>
        <v>Upper</v>
      </c>
      <c r="T2693" t="str">
        <f t="shared" ref="T2693:T2756" si="389">IF(M2693&gt;=Q2693,"Above","Below")</f>
        <v>Above</v>
      </c>
      <c r="U2693" t="str">
        <f t="shared" ref="U2693:U2756" si="390">IF(M2693&gt;=O2693,"Above","Below")</f>
        <v>Above</v>
      </c>
      <c r="V2693" t="str">
        <f t="shared" ref="V2693:V2756" si="391">IF(M2693&gt;=P2693,"Above","Below")</f>
        <v>Above</v>
      </c>
      <c r="W2693" t="str">
        <f t="shared" si="388"/>
        <v>Above</v>
      </c>
      <c r="X2693" t="str">
        <f t="shared" ref="X2693:X2756" si="392">+IF(AND(S2693="Upper",V2693="Below"),"Sell",IF(AND(S2693="Lower",T2693="Above"),"Buy",X2692))</f>
        <v>Buy</v>
      </c>
      <c r="Y2693" t="str">
        <f t="shared" si="387"/>
        <v/>
      </c>
    </row>
    <row r="2694" spans="1:25" x14ac:dyDescent="0.3">
      <c r="A2694" s="2">
        <v>44945</v>
      </c>
      <c r="B2694">
        <v>18119.80078125</v>
      </c>
      <c r="C2694">
        <v>18155.19921875</v>
      </c>
      <c r="D2694">
        <v>18063.75</v>
      </c>
      <c r="E2694">
        <v>18107.849609375</v>
      </c>
      <c r="F2694">
        <v>1637</v>
      </c>
      <c r="G2694">
        <v>1650</v>
      </c>
      <c r="H2694">
        <v>1633</v>
      </c>
      <c r="I2694">
        <v>1644.09997558593</v>
      </c>
      <c r="J2694">
        <v>9.0343156625316404E-2</v>
      </c>
      <c r="K2694">
        <v>9.0883056700140297E-2</v>
      </c>
      <c r="L2694">
        <v>9.0402048301155599E-2</v>
      </c>
      <c r="M2694" s="19">
        <v>9.07948768657066E-2</v>
      </c>
      <c r="N2694">
        <v>8.9454221205961595E-2</v>
      </c>
      <c r="O2694">
        <v>7.8052679921823502E-4</v>
      </c>
      <c r="P2694">
        <v>9.0234748005179805E-2</v>
      </c>
      <c r="Q2694">
        <v>8.8673694406743303E-2</v>
      </c>
      <c r="R2694" s="6" t="str">
        <f t="shared" si="385"/>
        <v>Upper</v>
      </c>
      <c r="S2694" t="str">
        <f t="shared" si="386"/>
        <v>Upper</v>
      </c>
      <c r="T2694" t="str">
        <f t="shared" si="389"/>
        <v>Above</v>
      </c>
      <c r="U2694" t="str">
        <f t="shared" si="390"/>
        <v>Above</v>
      </c>
      <c r="V2694" t="str">
        <f t="shared" si="391"/>
        <v>Above</v>
      </c>
      <c r="W2694" t="str">
        <f t="shared" si="388"/>
        <v>Above</v>
      </c>
      <c r="X2694" t="str">
        <f t="shared" si="392"/>
        <v>Buy</v>
      </c>
      <c r="Y2694" t="str">
        <f t="shared" si="387"/>
        <v/>
      </c>
    </row>
    <row r="2695" spans="1:25" x14ac:dyDescent="0.3">
      <c r="A2695" s="2">
        <v>44946</v>
      </c>
      <c r="B2695">
        <v>18115.599609375</v>
      </c>
      <c r="C2695">
        <v>18145.44921875</v>
      </c>
      <c r="D2695">
        <v>18016.19921875</v>
      </c>
      <c r="E2695">
        <v>18027.650390625</v>
      </c>
      <c r="F2695">
        <v>1644.09997558593</v>
      </c>
      <c r="G2695">
        <v>1669</v>
      </c>
      <c r="H2695">
        <v>1643.40002441406</v>
      </c>
      <c r="I2695">
        <v>1660.94995117187</v>
      </c>
      <c r="J2695">
        <v>9.0756034083194201E-2</v>
      </c>
      <c r="K2695">
        <v>9.1978984916801801E-2</v>
      </c>
      <c r="L2695">
        <v>9.1217909197169905E-2</v>
      </c>
      <c r="M2695" s="19">
        <v>9.2133468043934602E-2</v>
      </c>
      <c r="N2695">
        <v>8.9574827616000094E-2</v>
      </c>
      <c r="O2695">
        <v>9.838515273967981E-4</v>
      </c>
      <c r="P2695">
        <v>9.0558679143396895E-2</v>
      </c>
      <c r="Q2695">
        <v>8.8590976088603293E-2</v>
      </c>
      <c r="R2695" s="6" t="str">
        <f t="shared" si="385"/>
        <v>Upper</v>
      </c>
      <c r="S2695" t="str">
        <f t="shared" si="386"/>
        <v>Upper</v>
      </c>
      <c r="T2695" t="str">
        <f t="shared" si="389"/>
        <v>Above</v>
      </c>
      <c r="U2695" t="str">
        <f t="shared" si="390"/>
        <v>Above</v>
      </c>
      <c r="V2695" t="str">
        <f t="shared" si="391"/>
        <v>Above</v>
      </c>
      <c r="W2695" t="str">
        <f t="shared" si="388"/>
        <v>Above</v>
      </c>
      <c r="X2695" t="str">
        <f t="shared" si="392"/>
        <v>Buy</v>
      </c>
      <c r="Y2695" t="str">
        <f t="shared" si="387"/>
        <v/>
      </c>
    </row>
    <row r="2696" spans="1:25" x14ac:dyDescent="0.3">
      <c r="A2696" s="2">
        <v>44949</v>
      </c>
      <c r="B2696">
        <v>18118.44921875</v>
      </c>
      <c r="C2696">
        <v>18162.599609375</v>
      </c>
      <c r="D2696">
        <v>18063.44921875</v>
      </c>
      <c r="E2696">
        <v>18118.55078125</v>
      </c>
      <c r="F2696">
        <v>1666.25</v>
      </c>
      <c r="G2696">
        <v>1682.59997558593</v>
      </c>
      <c r="H2696">
        <v>1661.40002441406</v>
      </c>
      <c r="I2696">
        <v>1673.09997558593</v>
      </c>
      <c r="J2696">
        <v>9.1964272432083702E-2</v>
      </c>
      <c r="K2696">
        <v>9.2640922102220899E-2</v>
      </c>
      <c r="L2696">
        <v>9.1975790686172801E-2</v>
      </c>
      <c r="M2696" s="19">
        <v>9.2341821141531097E-2</v>
      </c>
      <c r="N2696">
        <v>8.9669337026788198E-2</v>
      </c>
      <c r="O2696">
        <v>1.1493736915977101E-3</v>
      </c>
      <c r="P2696">
        <v>9.0818710718385903E-2</v>
      </c>
      <c r="Q2696">
        <v>8.8519963335190494E-2</v>
      </c>
      <c r="R2696" s="6" t="str">
        <f t="shared" si="385"/>
        <v>Upper</v>
      </c>
      <c r="S2696" t="str">
        <f t="shared" si="386"/>
        <v>Upper</v>
      </c>
      <c r="T2696" t="str">
        <f t="shared" si="389"/>
        <v>Above</v>
      </c>
      <c r="U2696" t="str">
        <f t="shared" si="390"/>
        <v>Above</v>
      </c>
      <c r="V2696" t="str">
        <f t="shared" si="391"/>
        <v>Above</v>
      </c>
      <c r="W2696" t="str">
        <f t="shared" si="388"/>
        <v>Above</v>
      </c>
      <c r="X2696" t="str">
        <f t="shared" si="392"/>
        <v>Buy</v>
      </c>
      <c r="Y2696" t="str">
        <f t="shared" si="387"/>
        <v/>
      </c>
    </row>
    <row r="2697" spans="1:25" x14ac:dyDescent="0.3">
      <c r="A2697" s="2">
        <v>44950</v>
      </c>
      <c r="B2697">
        <v>18183.94921875</v>
      </c>
      <c r="C2697">
        <v>18201.25</v>
      </c>
      <c r="D2697">
        <v>18078.650390625</v>
      </c>
      <c r="E2697">
        <v>18118.30078125</v>
      </c>
      <c r="F2697">
        <v>1675.05004882812</v>
      </c>
      <c r="G2697">
        <v>1702.40002441406</v>
      </c>
      <c r="H2697">
        <v>1675</v>
      </c>
      <c r="I2697">
        <v>1695.5</v>
      </c>
      <c r="J2697">
        <v>9.2116955930614405E-2</v>
      </c>
      <c r="K2697">
        <v>9.3532038976117698E-2</v>
      </c>
      <c r="L2697">
        <v>9.2650721365163405E-2</v>
      </c>
      <c r="M2697" s="19">
        <v>9.3579415667644397E-2</v>
      </c>
      <c r="N2697">
        <v>8.9850533381917494E-2</v>
      </c>
      <c r="O2697">
        <v>1.44459660492733E-3</v>
      </c>
      <c r="P2697">
        <v>9.1295129986844803E-2</v>
      </c>
      <c r="Q2697">
        <v>8.8405936776990199E-2</v>
      </c>
      <c r="R2697" s="6" t="str">
        <f t="shared" ref="R2697:R2760" si="393">IF(OR(M2697&lt;=Q2697,L2697&lt;=Q2697),"Lower",IF(OR(M2697&gt;=P2697,K2697&gt;=P2697),"Upper",0))</f>
        <v>Upper</v>
      </c>
      <c r="S2697" t="str">
        <f t="shared" si="386"/>
        <v>Upper</v>
      </c>
      <c r="T2697" t="str">
        <f t="shared" si="389"/>
        <v>Above</v>
      </c>
      <c r="U2697" t="str">
        <f t="shared" si="390"/>
        <v>Above</v>
      </c>
      <c r="V2697" t="str">
        <f t="shared" si="391"/>
        <v>Above</v>
      </c>
      <c r="W2697" t="str">
        <f t="shared" si="388"/>
        <v>Above</v>
      </c>
      <c r="X2697" t="str">
        <f t="shared" si="392"/>
        <v>Buy</v>
      </c>
      <c r="Y2697" t="str">
        <f t="shared" si="387"/>
        <v/>
      </c>
    </row>
    <row r="2698" spans="1:25" x14ac:dyDescent="0.3">
      <c r="A2698" s="2">
        <v>44951</v>
      </c>
      <c r="B2698">
        <v>18093.349609375</v>
      </c>
      <c r="C2698">
        <v>18100.599609375</v>
      </c>
      <c r="D2698">
        <v>17846.150390625</v>
      </c>
      <c r="E2698">
        <v>17891.94921875</v>
      </c>
      <c r="F2698">
        <v>1691.40002441406</v>
      </c>
      <c r="G2698">
        <v>1692.94995117187</v>
      </c>
      <c r="H2698">
        <v>1645.30004882812</v>
      </c>
      <c r="I2698">
        <v>1648.65002441406</v>
      </c>
      <c r="J2698">
        <v>9.3481862724725598E-2</v>
      </c>
      <c r="K2698">
        <v>9.3530048048520498E-2</v>
      </c>
      <c r="L2698">
        <v>9.2193555070142097E-2</v>
      </c>
      <c r="M2698" s="19">
        <v>9.2144796760676398E-2</v>
      </c>
      <c r="N2698">
        <v>8.9961152861755406E-2</v>
      </c>
      <c r="O2698">
        <v>1.5331861461628201E-3</v>
      </c>
      <c r="P2698">
        <v>9.1494339007918202E-2</v>
      </c>
      <c r="Q2698">
        <v>8.8427966715592499E-2</v>
      </c>
      <c r="R2698" s="6" t="str">
        <f t="shared" si="393"/>
        <v>Upper</v>
      </c>
      <c r="S2698" t="str">
        <f t="shared" si="386"/>
        <v>Upper</v>
      </c>
      <c r="T2698" t="str">
        <f t="shared" si="389"/>
        <v>Above</v>
      </c>
      <c r="U2698" t="str">
        <f t="shared" si="390"/>
        <v>Above</v>
      </c>
      <c r="V2698" t="str">
        <f t="shared" si="391"/>
        <v>Above</v>
      </c>
      <c r="W2698" t="str">
        <f t="shared" si="388"/>
        <v>Above</v>
      </c>
      <c r="X2698" t="str">
        <f t="shared" si="392"/>
        <v>Buy</v>
      </c>
      <c r="Y2698" t="str">
        <f t="shared" si="387"/>
        <v/>
      </c>
    </row>
    <row r="2699" spans="1:25" x14ac:dyDescent="0.3">
      <c r="A2699" s="2">
        <v>44953</v>
      </c>
      <c r="B2699">
        <v>17877.19921875</v>
      </c>
      <c r="C2699">
        <v>17884.75</v>
      </c>
      <c r="D2699">
        <v>17493.55078125</v>
      </c>
      <c r="E2699">
        <v>17604.349609375</v>
      </c>
      <c r="F2699">
        <v>1632</v>
      </c>
      <c r="G2699">
        <v>1637</v>
      </c>
      <c r="H2699">
        <v>1589.94995117187</v>
      </c>
      <c r="I2699">
        <v>1615.80004882812</v>
      </c>
      <c r="J2699">
        <v>9.1289467663834195E-2</v>
      </c>
      <c r="K2699">
        <v>9.1530493856497794E-2</v>
      </c>
      <c r="L2699">
        <v>9.0887777504611605E-2</v>
      </c>
      <c r="M2699" s="19">
        <v>9.1784137709219796E-2</v>
      </c>
      <c r="N2699">
        <v>9.0039062817888302E-2</v>
      </c>
      <c r="O2699">
        <v>1.58602944264265E-3</v>
      </c>
      <c r="P2699">
        <v>9.1625092260531005E-2</v>
      </c>
      <c r="Q2699">
        <v>8.8453033375245696E-2</v>
      </c>
      <c r="R2699" s="6" t="str">
        <f t="shared" si="393"/>
        <v>Upper</v>
      </c>
      <c r="S2699" t="str">
        <f t="shared" si="386"/>
        <v>Upper</v>
      </c>
      <c r="T2699" t="str">
        <f t="shared" si="389"/>
        <v>Above</v>
      </c>
      <c r="U2699" t="str">
        <f t="shared" si="390"/>
        <v>Above</v>
      </c>
      <c r="V2699" t="str">
        <f t="shared" si="391"/>
        <v>Above</v>
      </c>
      <c r="W2699" t="str">
        <f t="shared" si="388"/>
        <v>Above</v>
      </c>
      <c r="X2699" t="str">
        <f t="shared" si="392"/>
        <v>Buy</v>
      </c>
      <c r="Y2699" t="str">
        <f t="shared" si="387"/>
        <v/>
      </c>
    </row>
    <row r="2700" spans="1:25" x14ac:dyDescent="0.3">
      <c r="A2700" s="2">
        <v>44956</v>
      </c>
      <c r="B2700">
        <v>17541.94921875</v>
      </c>
      <c r="C2700">
        <v>17709.150390625</v>
      </c>
      <c r="D2700">
        <v>17405.55078125</v>
      </c>
      <c r="E2700">
        <v>17648.94921875</v>
      </c>
      <c r="F2700">
        <v>1595</v>
      </c>
      <c r="G2700">
        <v>1625.30004882812</v>
      </c>
      <c r="H2700">
        <v>1582</v>
      </c>
      <c r="I2700">
        <v>1614.15002441406</v>
      </c>
      <c r="J2700">
        <v>9.0924901224497798E-2</v>
      </c>
      <c r="K2700">
        <v>9.1777415233230894E-2</v>
      </c>
      <c r="L2700">
        <v>9.0890545199190001E-2</v>
      </c>
      <c r="M2700" s="19">
        <v>9.1458704107959601E-2</v>
      </c>
      <c r="N2700">
        <v>9.0115662822657705E-2</v>
      </c>
      <c r="O2700">
        <v>1.6170099785257901E-3</v>
      </c>
      <c r="P2700">
        <v>9.1732672801183496E-2</v>
      </c>
      <c r="Q2700">
        <v>8.84986528441319E-2</v>
      </c>
      <c r="R2700" s="6" t="str">
        <f t="shared" si="393"/>
        <v>Upper</v>
      </c>
      <c r="S2700" t="str">
        <f t="shared" ref="S2700:S2760" si="394">+IF(R2700=0,S2699,R2700)</f>
        <v>Upper</v>
      </c>
      <c r="T2700" t="str">
        <f t="shared" si="389"/>
        <v>Above</v>
      </c>
      <c r="U2700" t="str">
        <f t="shared" si="390"/>
        <v>Above</v>
      </c>
      <c r="V2700" t="str">
        <f t="shared" si="391"/>
        <v>Below</v>
      </c>
      <c r="W2700" t="str">
        <f t="shared" si="388"/>
        <v>Below</v>
      </c>
      <c r="X2700" t="str">
        <f t="shared" si="392"/>
        <v>Sell</v>
      </c>
      <c r="Y2700" t="str">
        <f t="shared" si="387"/>
        <v>Sell</v>
      </c>
    </row>
    <row r="2701" spans="1:25" x14ac:dyDescent="0.3">
      <c r="A2701" s="2">
        <v>44957</v>
      </c>
      <c r="B2701">
        <v>17731.44921875</v>
      </c>
      <c r="C2701">
        <v>17735.69921875</v>
      </c>
      <c r="D2701">
        <v>17537.55078125</v>
      </c>
      <c r="E2701">
        <v>17662.150390625</v>
      </c>
      <c r="F2701">
        <v>1619.69995117187</v>
      </c>
      <c r="G2701">
        <v>1622.69995117187</v>
      </c>
      <c r="H2701">
        <v>1595</v>
      </c>
      <c r="I2701">
        <v>1603.5</v>
      </c>
      <c r="J2701">
        <v>9.1346168674083003E-2</v>
      </c>
      <c r="K2701">
        <v>9.1493429785749397E-2</v>
      </c>
      <c r="L2701">
        <v>9.0947705292193301E-2</v>
      </c>
      <c r="M2701" s="19">
        <v>9.0787359666642295E-2</v>
      </c>
      <c r="N2701">
        <v>9.0179953195953899E-2</v>
      </c>
      <c r="O2701">
        <v>1.6168696834942999E-3</v>
      </c>
      <c r="P2701">
        <v>9.1796822879448195E-2</v>
      </c>
      <c r="Q2701">
        <v>8.8563083512459603E-2</v>
      </c>
      <c r="R2701" s="6">
        <f t="shared" si="393"/>
        <v>0</v>
      </c>
      <c r="S2701" t="str">
        <f t="shared" si="394"/>
        <v>Upper</v>
      </c>
      <c r="T2701" t="str">
        <f t="shared" si="389"/>
        <v>Above</v>
      </c>
      <c r="U2701" t="str">
        <f t="shared" si="390"/>
        <v>Above</v>
      </c>
      <c r="V2701" t="str">
        <f t="shared" si="391"/>
        <v>Below</v>
      </c>
      <c r="W2701" t="str">
        <f t="shared" si="388"/>
        <v>Below</v>
      </c>
      <c r="X2701" t="str">
        <f t="shared" si="392"/>
        <v>Sell</v>
      </c>
      <c r="Y2701" t="str">
        <f t="shared" si="387"/>
        <v/>
      </c>
    </row>
    <row r="2702" spans="1:25" x14ac:dyDescent="0.3">
      <c r="A2702" s="2">
        <v>44958</v>
      </c>
      <c r="B2702">
        <v>17811.599609375</v>
      </c>
      <c r="C2702">
        <v>17972.19921875</v>
      </c>
      <c r="D2702">
        <v>17353.400390625</v>
      </c>
      <c r="E2702">
        <v>17616.30078125</v>
      </c>
      <c r="F2702">
        <v>1624</v>
      </c>
      <c r="G2702">
        <v>1665</v>
      </c>
      <c r="H2702">
        <v>1606</v>
      </c>
      <c r="I2702">
        <v>1627.55004882812</v>
      </c>
      <c r="J2702">
        <v>9.1176538638630705E-2</v>
      </c>
      <c r="K2702">
        <v>9.2643086120642495E-2</v>
      </c>
      <c r="L2702">
        <v>9.2546703461508603E-2</v>
      </c>
      <c r="M2702" s="19">
        <v>9.2388865803223294E-2</v>
      </c>
      <c r="N2702">
        <v>9.0303728284626197E-2</v>
      </c>
      <c r="O2702">
        <v>1.6885512875986601E-3</v>
      </c>
      <c r="P2702">
        <v>9.1992279572224805E-2</v>
      </c>
      <c r="Q2702">
        <v>8.8615176997027506E-2</v>
      </c>
      <c r="R2702" s="6" t="str">
        <f t="shared" si="393"/>
        <v>Upper</v>
      </c>
      <c r="S2702" t="str">
        <f t="shared" si="394"/>
        <v>Upper</v>
      </c>
      <c r="T2702" t="str">
        <f t="shared" si="389"/>
        <v>Above</v>
      </c>
      <c r="U2702" t="str">
        <f t="shared" si="390"/>
        <v>Above</v>
      </c>
      <c r="V2702" t="str">
        <f t="shared" si="391"/>
        <v>Above</v>
      </c>
      <c r="W2702" t="str">
        <f t="shared" si="388"/>
        <v>Above</v>
      </c>
      <c r="X2702" t="str">
        <f t="shared" si="392"/>
        <v>Sell</v>
      </c>
      <c r="Y2702" t="str">
        <f t="shared" si="387"/>
        <v/>
      </c>
    </row>
    <row r="2703" spans="1:25" x14ac:dyDescent="0.3">
      <c r="A2703" s="2">
        <v>44959</v>
      </c>
      <c r="B2703">
        <v>17517.099609375</v>
      </c>
      <c r="C2703">
        <v>17653.900390625</v>
      </c>
      <c r="D2703">
        <v>17445.94921875</v>
      </c>
      <c r="E2703">
        <v>17610.400390625</v>
      </c>
      <c r="F2703">
        <v>1608.09997558593</v>
      </c>
      <c r="G2703">
        <v>1624.5</v>
      </c>
      <c r="H2703">
        <v>1588.75</v>
      </c>
      <c r="I2703">
        <v>1603.34997558593</v>
      </c>
      <c r="J2703">
        <v>9.1801725824821795E-2</v>
      </c>
      <c r="K2703">
        <v>9.2019325138068694E-2</v>
      </c>
      <c r="L2703">
        <v>9.1066985239902795E-2</v>
      </c>
      <c r="M2703" s="19">
        <v>9.1045628720599098E-2</v>
      </c>
      <c r="N2703">
        <v>9.0394294428693303E-2</v>
      </c>
      <c r="O2703">
        <v>1.67670747107137E-3</v>
      </c>
      <c r="P2703">
        <v>9.2071001899764596E-2</v>
      </c>
      <c r="Q2703">
        <v>8.87175869576219E-2</v>
      </c>
      <c r="R2703" s="6">
        <f t="shared" si="393"/>
        <v>0</v>
      </c>
      <c r="S2703" t="str">
        <f t="shared" si="394"/>
        <v>Upper</v>
      </c>
      <c r="T2703" t="str">
        <f t="shared" si="389"/>
        <v>Above</v>
      </c>
      <c r="U2703" t="str">
        <f t="shared" si="390"/>
        <v>Above</v>
      </c>
      <c r="V2703" t="str">
        <f t="shared" si="391"/>
        <v>Below</v>
      </c>
      <c r="W2703" t="str">
        <f t="shared" si="388"/>
        <v>Below</v>
      </c>
      <c r="X2703" t="str">
        <f t="shared" si="392"/>
        <v>Sell</v>
      </c>
      <c r="Y2703" t="str">
        <f t="shared" si="387"/>
        <v/>
      </c>
    </row>
    <row r="2704" spans="1:25" x14ac:dyDescent="0.3">
      <c r="A2704" s="2">
        <v>44960</v>
      </c>
      <c r="B2704">
        <v>17721.75</v>
      </c>
      <c r="C2704">
        <v>17870.30078125</v>
      </c>
      <c r="D2704">
        <v>17584.19921875</v>
      </c>
      <c r="E2704">
        <v>17854.05078125</v>
      </c>
      <c r="F2704">
        <v>1611</v>
      </c>
      <c r="G2704">
        <v>1660.5</v>
      </c>
      <c r="H2704">
        <v>1607</v>
      </c>
      <c r="I2704">
        <v>1658.80004882812</v>
      </c>
      <c r="J2704">
        <v>9.0905243556646406E-2</v>
      </c>
      <c r="K2704">
        <v>9.29195328229864E-2</v>
      </c>
      <c r="L2704">
        <v>9.1388864514595505E-2</v>
      </c>
      <c r="M2704" s="19">
        <v>9.2908890489443799E-2</v>
      </c>
      <c r="N2704">
        <v>9.0594189320572893E-2</v>
      </c>
      <c r="O2704">
        <v>1.72808778954254E-3</v>
      </c>
      <c r="P2704">
        <v>9.2322277110115397E-2</v>
      </c>
      <c r="Q2704">
        <v>8.8866101531030306E-2</v>
      </c>
      <c r="R2704" s="6" t="str">
        <f t="shared" si="393"/>
        <v>Upper</v>
      </c>
      <c r="S2704" t="str">
        <f t="shared" si="394"/>
        <v>Upper</v>
      </c>
      <c r="T2704" t="str">
        <f t="shared" si="389"/>
        <v>Above</v>
      </c>
      <c r="U2704" t="str">
        <f t="shared" si="390"/>
        <v>Above</v>
      </c>
      <c r="V2704" t="str">
        <f t="shared" si="391"/>
        <v>Above</v>
      </c>
      <c r="W2704" t="str">
        <f t="shared" si="388"/>
        <v>Above</v>
      </c>
      <c r="X2704" t="str">
        <f t="shared" si="392"/>
        <v>Sell</v>
      </c>
      <c r="Y2704" t="str">
        <f t="shared" si="387"/>
        <v/>
      </c>
    </row>
    <row r="2705" spans="1:25" x14ac:dyDescent="0.3">
      <c r="A2705" s="2">
        <v>44963</v>
      </c>
      <c r="B2705">
        <v>17818.55078125</v>
      </c>
      <c r="C2705">
        <v>17823.69921875</v>
      </c>
      <c r="D2705">
        <v>17698.349609375</v>
      </c>
      <c r="E2705">
        <v>17764.599609375</v>
      </c>
      <c r="F2705">
        <v>1660</v>
      </c>
      <c r="G2705">
        <v>1669.40002441406</v>
      </c>
      <c r="H2705">
        <v>1646.19995117187</v>
      </c>
      <c r="I2705">
        <v>1651.75</v>
      </c>
      <c r="J2705">
        <v>9.3161336203995596E-2</v>
      </c>
      <c r="K2705">
        <v>9.3661815312609295E-2</v>
      </c>
      <c r="L2705">
        <v>9.3014319838040996E-2</v>
      </c>
      <c r="M2705" s="19">
        <v>9.2979860864880595E-2</v>
      </c>
      <c r="N2705">
        <v>9.0779438815835195E-2</v>
      </c>
      <c r="O2705">
        <v>1.7771049939196201E-3</v>
      </c>
      <c r="P2705">
        <v>9.2556543809754796E-2</v>
      </c>
      <c r="Q2705">
        <v>8.9002333821915497E-2</v>
      </c>
      <c r="R2705" s="6" t="str">
        <f t="shared" si="393"/>
        <v>Upper</v>
      </c>
      <c r="S2705" t="str">
        <f t="shared" si="394"/>
        <v>Upper</v>
      </c>
      <c r="T2705" t="str">
        <f t="shared" si="389"/>
        <v>Above</v>
      </c>
      <c r="U2705" t="str">
        <f t="shared" si="390"/>
        <v>Above</v>
      </c>
      <c r="V2705" t="str">
        <f t="shared" si="391"/>
        <v>Above</v>
      </c>
      <c r="W2705" t="str">
        <f t="shared" si="388"/>
        <v>Above</v>
      </c>
      <c r="X2705" t="str">
        <f t="shared" si="392"/>
        <v>Sell</v>
      </c>
      <c r="Y2705" t="str">
        <f t="shared" si="387"/>
        <v/>
      </c>
    </row>
    <row r="2706" spans="1:25" x14ac:dyDescent="0.3">
      <c r="A2706" s="2">
        <v>44964</v>
      </c>
      <c r="B2706">
        <v>17790.099609375</v>
      </c>
      <c r="C2706">
        <v>17811.150390625</v>
      </c>
      <c r="D2706">
        <v>17652.55078125</v>
      </c>
      <c r="E2706">
        <v>17721.5</v>
      </c>
      <c r="F2706">
        <v>1659.40002441406</v>
      </c>
      <c r="G2706">
        <v>1664.90002441406</v>
      </c>
      <c r="H2706">
        <v>1632.59997558593</v>
      </c>
      <c r="I2706">
        <v>1654.19995117187</v>
      </c>
      <c r="J2706">
        <v>9.3276601078703003E-2</v>
      </c>
      <c r="K2706">
        <v>9.3475153928877702E-2</v>
      </c>
      <c r="L2706">
        <v>9.2485216205696094E-2</v>
      </c>
      <c r="M2706" s="19">
        <v>9.3344240113527294E-2</v>
      </c>
      <c r="N2706">
        <v>9.10339597597358E-2</v>
      </c>
      <c r="O2706">
        <v>1.76079802998833E-3</v>
      </c>
      <c r="P2706">
        <v>9.2794757789724097E-2</v>
      </c>
      <c r="Q2706">
        <v>8.9273161729747405E-2</v>
      </c>
      <c r="R2706" s="6" t="str">
        <f t="shared" si="393"/>
        <v>Upper</v>
      </c>
      <c r="S2706" t="str">
        <f t="shared" si="394"/>
        <v>Upper</v>
      </c>
      <c r="T2706" t="str">
        <f t="shared" si="389"/>
        <v>Above</v>
      </c>
      <c r="U2706" t="str">
        <f t="shared" si="390"/>
        <v>Above</v>
      </c>
      <c r="V2706" t="str">
        <f t="shared" si="391"/>
        <v>Above</v>
      </c>
      <c r="W2706" t="str">
        <f t="shared" si="388"/>
        <v>Above</v>
      </c>
      <c r="X2706" t="str">
        <f t="shared" si="392"/>
        <v>Sell</v>
      </c>
      <c r="Y2706" t="str">
        <f t="shared" si="387"/>
        <v/>
      </c>
    </row>
    <row r="2707" spans="1:25" x14ac:dyDescent="0.3">
      <c r="A2707" s="2">
        <v>44965</v>
      </c>
      <c r="B2707">
        <v>17750.30078125</v>
      </c>
      <c r="C2707">
        <v>17898.69921875</v>
      </c>
      <c r="D2707">
        <v>17744.150390625</v>
      </c>
      <c r="E2707">
        <v>17871.69921875</v>
      </c>
      <c r="F2707">
        <v>1654.25</v>
      </c>
      <c r="G2707">
        <v>1668.19995117187</v>
      </c>
      <c r="H2707">
        <v>1650</v>
      </c>
      <c r="I2707">
        <v>1654</v>
      </c>
      <c r="J2707">
        <v>9.3195603859705697E-2</v>
      </c>
      <c r="K2707">
        <v>9.3202300948458397E-2</v>
      </c>
      <c r="L2707">
        <v>9.2988391310736704E-2</v>
      </c>
      <c r="M2707" s="19">
        <v>9.2548558464139397E-2</v>
      </c>
      <c r="N2707">
        <v>9.1284121626136402E-2</v>
      </c>
      <c r="O2707">
        <v>1.5857851275932499E-3</v>
      </c>
      <c r="P2707">
        <v>9.2869906753729706E-2</v>
      </c>
      <c r="Q2707">
        <v>8.9698336498543196E-2</v>
      </c>
      <c r="R2707" s="6" t="str">
        <f t="shared" si="393"/>
        <v>Upper</v>
      </c>
      <c r="S2707" t="str">
        <f t="shared" si="394"/>
        <v>Upper</v>
      </c>
      <c r="T2707" t="str">
        <f t="shared" si="389"/>
        <v>Above</v>
      </c>
      <c r="U2707" t="str">
        <f t="shared" si="390"/>
        <v>Above</v>
      </c>
      <c r="V2707" t="str">
        <f t="shared" si="391"/>
        <v>Below</v>
      </c>
      <c r="W2707" t="str">
        <f t="shared" si="388"/>
        <v>Below</v>
      </c>
      <c r="X2707" t="str">
        <f t="shared" si="392"/>
        <v>Sell</v>
      </c>
      <c r="Y2707" t="str">
        <f t="shared" si="387"/>
        <v/>
      </c>
    </row>
    <row r="2708" spans="1:25" x14ac:dyDescent="0.3">
      <c r="A2708" s="2">
        <v>44966</v>
      </c>
      <c r="B2708">
        <v>17885.5</v>
      </c>
      <c r="C2708">
        <v>17916.900390625</v>
      </c>
      <c r="D2708">
        <v>17779.80078125</v>
      </c>
      <c r="E2708">
        <v>17893.44921875</v>
      </c>
      <c r="F2708">
        <v>1660</v>
      </c>
      <c r="G2708">
        <v>1661.65002441406</v>
      </c>
      <c r="H2708">
        <v>1635.55004882812</v>
      </c>
      <c r="I2708">
        <v>1650.55004882812</v>
      </c>
      <c r="J2708">
        <v>9.2812613569651398E-2</v>
      </c>
      <c r="K2708">
        <v>9.2742047351199106E-2</v>
      </c>
      <c r="L2708">
        <v>9.1989222430035406E-2</v>
      </c>
      <c r="M2708" s="19">
        <v>9.2243257778302598E-2</v>
      </c>
      <c r="N2708">
        <v>9.1451361729505395E-2</v>
      </c>
      <c r="O2708">
        <v>1.4947052200651599E-3</v>
      </c>
      <c r="P2708">
        <v>9.2946066949570499E-2</v>
      </c>
      <c r="Q2708">
        <v>8.9956656509440194E-2</v>
      </c>
      <c r="R2708" s="6">
        <f t="shared" si="393"/>
        <v>0</v>
      </c>
      <c r="S2708" t="str">
        <f t="shared" si="394"/>
        <v>Upper</v>
      </c>
      <c r="T2708" t="str">
        <f t="shared" si="389"/>
        <v>Above</v>
      </c>
      <c r="U2708" t="str">
        <f t="shared" si="390"/>
        <v>Above</v>
      </c>
      <c r="V2708" t="str">
        <f t="shared" si="391"/>
        <v>Below</v>
      </c>
      <c r="W2708" t="str">
        <f t="shared" si="388"/>
        <v>Below</v>
      </c>
      <c r="X2708" t="str">
        <f t="shared" si="392"/>
        <v>Sell</v>
      </c>
      <c r="Y2708" t="str">
        <f t="shared" si="387"/>
        <v/>
      </c>
    </row>
    <row r="2709" spans="1:25" x14ac:dyDescent="0.3">
      <c r="A2709" s="2">
        <v>44967</v>
      </c>
      <c r="B2709">
        <v>17847.55078125</v>
      </c>
      <c r="C2709">
        <v>17876.94921875</v>
      </c>
      <c r="D2709">
        <v>17801</v>
      </c>
      <c r="E2709">
        <v>17856.5</v>
      </c>
      <c r="F2709">
        <v>1648.80004882812</v>
      </c>
      <c r="G2709">
        <v>1658.5</v>
      </c>
      <c r="H2709">
        <v>1642.19995117187</v>
      </c>
      <c r="I2709">
        <v>1657.09997558593</v>
      </c>
      <c r="J2709">
        <v>9.2382426532176903E-2</v>
      </c>
      <c r="K2709">
        <v>9.2773100136152101E-2</v>
      </c>
      <c r="L2709">
        <v>9.2253241456765001E-2</v>
      </c>
      <c r="M2709" s="19">
        <v>9.28009394666333E-2</v>
      </c>
      <c r="N2709">
        <v>9.1613353539428399E-2</v>
      </c>
      <c r="O2709">
        <v>1.4540720732730101E-3</v>
      </c>
      <c r="P2709">
        <v>9.3067425612701496E-2</v>
      </c>
      <c r="Q2709">
        <v>9.01592814661554E-2</v>
      </c>
      <c r="R2709" s="6">
        <f t="shared" si="393"/>
        <v>0</v>
      </c>
      <c r="S2709" t="str">
        <f t="shared" si="394"/>
        <v>Upper</v>
      </c>
      <c r="T2709" t="str">
        <f t="shared" si="389"/>
        <v>Above</v>
      </c>
      <c r="U2709" t="str">
        <f t="shared" si="390"/>
        <v>Above</v>
      </c>
      <c r="V2709" t="str">
        <f t="shared" si="391"/>
        <v>Below</v>
      </c>
      <c r="W2709" t="str">
        <f t="shared" si="388"/>
        <v>Below</v>
      </c>
      <c r="X2709" t="str">
        <f t="shared" si="392"/>
        <v>Sell</v>
      </c>
      <c r="Y2709" t="str">
        <f t="shared" si="387"/>
        <v/>
      </c>
    </row>
    <row r="2710" spans="1:25" x14ac:dyDescent="0.3">
      <c r="A2710" s="2">
        <v>44970</v>
      </c>
      <c r="B2710">
        <v>17859.099609375</v>
      </c>
      <c r="C2710">
        <v>17880.69921875</v>
      </c>
      <c r="D2710">
        <v>17719.75</v>
      </c>
      <c r="E2710">
        <v>17770.900390625</v>
      </c>
      <c r="F2710">
        <v>1655</v>
      </c>
      <c r="G2710">
        <v>1661.75</v>
      </c>
      <c r="H2710">
        <v>1644.55004882812</v>
      </c>
      <c r="I2710">
        <v>1658.34997558593</v>
      </c>
      <c r="J2710">
        <v>9.2669845412095705E-2</v>
      </c>
      <c r="K2710">
        <v>9.2935403681387405E-2</v>
      </c>
      <c r="L2710">
        <v>9.2808874212566395E-2</v>
      </c>
      <c r="M2710" s="19">
        <v>9.3318286588382204E-2</v>
      </c>
      <c r="N2710">
        <v>9.1822271390576707E-2</v>
      </c>
      <c r="O2710">
        <v>1.37818002541878E-3</v>
      </c>
      <c r="P2710">
        <v>9.3200451415995506E-2</v>
      </c>
      <c r="Q2710">
        <v>9.0444091365157894E-2</v>
      </c>
      <c r="R2710" s="6" t="str">
        <f t="shared" si="393"/>
        <v>Upper</v>
      </c>
      <c r="S2710" t="str">
        <f t="shared" si="394"/>
        <v>Upper</v>
      </c>
      <c r="T2710" t="str">
        <f t="shared" si="389"/>
        <v>Above</v>
      </c>
      <c r="U2710" t="str">
        <f t="shared" si="390"/>
        <v>Above</v>
      </c>
      <c r="V2710" t="str">
        <f t="shared" si="391"/>
        <v>Above</v>
      </c>
      <c r="W2710" t="str">
        <f t="shared" si="388"/>
        <v>Above</v>
      </c>
      <c r="X2710" t="str">
        <f t="shared" si="392"/>
        <v>Sell</v>
      </c>
      <c r="Y2710" t="str">
        <f t="shared" si="387"/>
        <v/>
      </c>
    </row>
    <row r="2711" spans="1:25" x14ac:dyDescent="0.3">
      <c r="A2711" s="2">
        <v>44971</v>
      </c>
      <c r="B2711">
        <v>17840.349609375</v>
      </c>
      <c r="C2711">
        <v>17954.55078125</v>
      </c>
      <c r="D2711">
        <v>17800.05078125</v>
      </c>
      <c r="E2711">
        <v>17929.849609375</v>
      </c>
      <c r="F2711">
        <v>1665</v>
      </c>
      <c r="G2711">
        <v>1677.5</v>
      </c>
      <c r="H2711">
        <v>1657.94995117187</v>
      </c>
      <c r="I2711">
        <v>1673.69995117187</v>
      </c>
      <c r="J2711">
        <v>9.3327767474077505E-2</v>
      </c>
      <c r="K2711">
        <v>9.3430352028178704E-2</v>
      </c>
      <c r="L2711">
        <v>9.3142989958113195E-2</v>
      </c>
      <c r="M2711" s="19">
        <v>9.3347127144710995E-2</v>
      </c>
      <c r="N2711">
        <v>9.2060140818797806E-2</v>
      </c>
      <c r="O2711">
        <v>1.1883757794501099E-3</v>
      </c>
      <c r="P2711">
        <v>9.3248516598247899E-2</v>
      </c>
      <c r="Q2711">
        <v>9.0871765039347699E-2</v>
      </c>
      <c r="R2711" s="6" t="str">
        <f t="shared" si="393"/>
        <v>Upper</v>
      </c>
      <c r="S2711" t="str">
        <f t="shared" si="394"/>
        <v>Upper</v>
      </c>
      <c r="T2711" t="str">
        <f t="shared" si="389"/>
        <v>Above</v>
      </c>
      <c r="U2711" t="str">
        <f t="shared" si="390"/>
        <v>Above</v>
      </c>
      <c r="V2711" t="str">
        <f t="shared" si="391"/>
        <v>Above</v>
      </c>
      <c r="W2711" t="str">
        <f t="shared" si="388"/>
        <v>Above</v>
      </c>
      <c r="X2711" t="str">
        <f t="shared" si="392"/>
        <v>Sell</v>
      </c>
      <c r="Y2711" t="str">
        <f t="shared" si="387"/>
        <v/>
      </c>
    </row>
    <row r="2712" spans="1:25" x14ac:dyDescent="0.3">
      <c r="A2712" s="2">
        <v>44972</v>
      </c>
      <c r="B2712">
        <v>17896.599609375</v>
      </c>
      <c r="C2712">
        <v>18034.099609375</v>
      </c>
      <c r="D2712">
        <v>17853.80078125</v>
      </c>
      <c r="E2712">
        <v>18015.849609375</v>
      </c>
      <c r="F2712">
        <v>1678</v>
      </c>
      <c r="G2712">
        <v>1678</v>
      </c>
      <c r="H2712">
        <v>1656.75</v>
      </c>
      <c r="I2712">
        <v>1670.30004882812</v>
      </c>
      <c r="J2712">
        <v>9.3760828125192694E-2</v>
      </c>
      <c r="K2712">
        <v>9.3045953851097402E-2</v>
      </c>
      <c r="L2712">
        <v>9.2795367232948595E-2</v>
      </c>
      <c r="M2712" s="19">
        <v>9.2712810388855704E-2</v>
      </c>
      <c r="N2712">
        <v>9.2239809425101502E-2</v>
      </c>
      <c r="O2712">
        <v>9.7238536743939497E-4</v>
      </c>
      <c r="P2712">
        <v>9.3212194792540795E-2</v>
      </c>
      <c r="Q2712">
        <v>9.1267424057662097E-2</v>
      </c>
      <c r="R2712" s="6">
        <f t="shared" si="393"/>
        <v>0</v>
      </c>
      <c r="S2712" t="str">
        <f t="shared" si="394"/>
        <v>Upper</v>
      </c>
      <c r="T2712" t="str">
        <f t="shared" si="389"/>
        <v>Above</v>
      </c>
      <c r="U2712" t="str">
        <f t="shared" si="390"/>
        <v>Above</v>
      </c>
      <c r="V2712" t="str">
        <f t="shared" si="391"/>
        <v>Below</v>
      </c>
      <c r="W2712" t="str">
        <f t="shared" si="388"/>
        <v>Below</v>
      </c>
      <c r="X2712" t="str">
        <f t="shared" si="392"/>
        <v>Sell</v>
      </c>
      <c r="Y2712" t="str">
        <f t="shared" si="387"/>
        <v/>
      </c>
    </row>
    <row r="2713" spans="1:25" x14ac:dyDescent="0.3">
      <c r="A2713" s="2">
        <v>44973</v>
      </c>
      <c r="B2713">
        <v>18094.75</v>
      </c>
      <c r="C2713">
        <v>18134.75</v>
      </c>
      <c r="D2713">
        <v>18000.650390625</v>
      </c>
      <c r="E2713">
        <v>18035.849609375</v>
      </c>
      <c r="F2713">
        <v>1673.19995117187</v>
      </c>
      <c r="G2713">
        <v>1681.90002441406</v>
      </c>
      <c r="H2713">
        <v>1661</v>
      </c>
      <c r="I2713">
        <v>1664.25</v>
      </c>
      <c r="J2713">
        <v>9.2468807315485096E-2</v>
      </c>
      <c r="K2713">
        <v>9.2744593910258605E-2</v>
      </c>
      <c r="L2713">
        <v>9.2274443642607104E-2</v>
      </c>
      <c r="M2713" s="19">
        <v>9.2274555180085593E-2</v>
      </c>
      <c r="N2713">
        <v>9.2346880048304894E-2</v>
      </c>
      <c r="O2713">
        <v>8.3662898243177402E-4</v>
      </c>
      <c r="P2713">
        <v>9.3183509030736703E-2</v>
      </c>
      <c r="Q2713">
        <v>9.1510251065873197E-2</v>
      </c>
      <c r="R2713" s="6">
        <f t="shared" si="393"/>
        <v>0</v>
      </c>
      <c r="S2713" t="str">
        <f t="shared" si="394"/>
        <v>Upper</v>
      </c>
      <c r="T2713" t="str">
        <f t="shared" si="389"/>
        <v>Above</v>
      </c>
      <c r="U2713" t="str">
        <f t="shared" si="390"/>
        <v>Above</v>
      </c>
      <c r="V2713" t="str">
        <f t="shared" si="391"/>
        <v>Below</v>
      </c>
      <c r="W2713" t="str">
        <f t="shared" si="388"/>
        <v>Below</v>
      </c>
      <c r="X2713" t="str">
        <f t="shared" si="392"/>
        <v>Sell</v>
      </c>
      <c r="Y2713" t="str">
        <f t="shared" si="387"/>
        <v/>
      </c>
    </row>
    <row r="2714" spans="1:25" x14ac:dyDescent="0.3">
      <c r="A2714" s="2">
        <v>44974</v>
      </c>
      <c r="B2714">
        <v>17974.849609375</v>
      </c>
      <c r="C2714">
        <v>18034.25</v>
      </c>
      <c r="D2714">
        <v>17884.599609375</v>
      </c>
      <c r="E2714">
        <v>17944.19921875</v>
      </c>
      <c r="F2714">
        <v>1661</v>
      </c>
      <c r="G2714">
        <v>1668.15002441406</v>
      </c>
      <c r="H2714">
        <v>1642.94995117187</v>
      </c>
      <c r="I2714">
        <v>1655.90002441406</v>
      </c>
      <c r="J2714">
        <v>9.2406892747168498E-2</v>
      </c>
      <c r="K2714">
        <v>9.2498996321669094E-2</v>
      </c>
      <c r="L2714">
        <v>9.1863949266756298E-2</v>
      </c>
      <c r="M2714" s="19">
        <v>9.22805194162023E-2</v>
      </c>
      <c r="N2714">
        <v>9.2421162175829699E-2</v>
      </c>
      <c r="O2714">
        <v>7.5339044871053796E-4</v>
      </c>
      <c r="P2714">
        <v>9.3174552624540302E-2</v>
      </c>
      <c r="Q2714">
        <v>9.1667771727119193E-2</v>
      </c>
      <c r="R2714" s="6">
        <f t="shared" si="393"/>
        <v>0</v>
      </c>
      <c r="S2714" t="str">
        <f t="shared" si="394"/>
        <v>Upper</v>
      </c>
      <c r="T2714" t="str">
        <f t="shared" si="389"/>
        <v>Above</v>
      </c>
      <c r="U2714" t="str">
        <f t="shared" si="390"/>
        <v>Above</v>
      </c>
      <c r="V2714" t="str">
        <f t="shared" si="391"/>
        <v>Below</v>
      </c>
      <c r="W2714" t="str">
        <f t="shared" si="388"/>
        <v>Below</v>
      </c>
      <c r="X2714" t="str">
        <f t="shared" si="392"/>
        <v>Sell</v>
      </c>
      <c r="Y2714" t="str">
        <f t="shared" si="387"/>
        <v/>
      </c>
    </row>
    <row r="2715" spans="1:25" x14ac:dyDescent="0.3">
      <c r="A2715" s="2">
        <v>44977</v>
      </c>
      <c r="B2715">
        <v>17965.55078125</v>
      </c>
      <c r="C2715">
        <v>18004.349609375</v>
      </c>
      <c r="D2715">
        <v>17818.400390625</v>
      </c>
      <c r="E2715">
        <v>17844.599609375</v>
      </c>
      <c r="F2715">
        <v>1660</v>
      </c>
      <c r="G2715">
        <v>1669.44995117187</v>
      </c>
      <c r="H2715">
        <v>1634.80004882812</v>
      </c>
      <c r="I2715">
        <v>1640.34997558593</v>
      </c>
      <c r="J2715">
        <v>9.2399059745637294E-2</v>
      </c>
      <c r="K2715">
        <v>9.2724813025324704E-2</v>
      </c>
      <c r="L2715">
        <v>9.1747856877672396E-2</v>
      </c>
      <c r="M2715" s="19">
        <v>9.1924168179382801E-2</v>
      </c>
      <c r="N2715">
        <v>9.24106971826021E-2</v>
      </c>
      <c r="O2715">
        <v>7.59029539445613E-4</v>
      </c>
      <c r="P2715">
        <v>9.3169726722047694E-2</v>
      </c>
      <c r="Q2715">
        <v>9.1651667643156506E-2</v>
      </c>
      <c r="R2715" s="6">
        <f t="shared" si="393"/>
        <v>0</v>
      </c>
      <c r="S2715" t="str">
        <f t="shared" si="394"/>
        <v>Upper</v>
      </c>
      <c r="T2715" t="str">
        <f t="shared" si="389"/>
        <v>Above</v>
      </c>
      <c r="U2715" t="str">
        <f t="shared" si="390"/>
        <v>Above</v>
      </c>
      <c r="V2715" t="str">
        <f t="shared" si="391"/>
        <v>Below</v>
      </c>
      <c r="W2715" t="str">
        <f t="shared" si="388"/>
        <v>Below</v>
      </c>
      <c r="X2715" t="str">
        <f t="shared" si="392"/>
        <v>Sell</v>
      </c>
      <c r="Y2715" t="str">
        <f t="shared" si="387"/>
        <v/>
      </c>
    </row>
    <row r="2716" spans="1:25" x14ac:dyDescent="0.3">
      <c r="A2716" s="2">
        <v>44978</v>
      </c>
      <c r="B2716">
        <v>17905.80078125</v>
      </c>
      <c r="C2716">
        <v>17924.900390625</v>
      </c>
      <c r="D2716">
        <v>17800.30078125</v>
      </c>
      <c r="E2716">
        <v>17826.69921875</v>
      </c>
      <c r="F2716">
        <v>1640</v>
      </c>
      <c r="G2716">
        <v>1662.34997558593</v>
      </c>
      <c r="H2716">
        <v>1634</v>
      </c>
      <c r="I2716">
        <v>1646.5</v>
      </c>
      <c r="J2716">
        <v>9.1590430388196906E-2</v>
      </c>
      <c r="K2716">
        <v>9.2739705067224301E-2</v>
      </c>
      <c r="L2716">
        <v>9.1796201653017995E-2</v>
      </c>
      <c r="M2716" s="19">
        <v>9.2361461860994504E-2</v>
      </c>
      <c r="N2716">
        <v>9.2411679218575293E-2</v>
      </c>
      <c r="O2716">
        <v>7.5894843848288299E-4</v>
      </c>
      <c r="P2716">
        <v>9.3170627657058205E-2</v>
      </c>
      <c r="Q2716">
        <v>9.1652730780092395E-2</v>
      </c>
      <c r="R2716" s="6">
        <f t="shared" si="393"/>
        <v>0</v>
      </c>
      <c r="S2716" t="str">
        <f t="shared" si="394"/>
        <v>Upper</v>
      </c>
      <c r="T2716" t="str">
        <f t="shared" si="389"/>
        <v>Above</v>
      </c>
      <c r="U2716" t="str">
        <f t="shared" si="390"/>
        <v>Above</v>
      </c>
      <c r="V2716" t="str">
        <f t="shared" si="391"/>
        <v>Below</v>
      </c>
      <c r="W2716" t="str">
        <f t="shared" si="388"/>
        <v>Below</v>
      </c>
      <c r="X2716" t="str">
        <f t="shared" si="392"/>
        <v>Sell</v>
      </c>
      <c r="Y2716" t="str">
        <f t="shared" si="387"/>
        <v/>
      </c>
    </row>
    <row r="2717" spans="1:25" x14ac:dyDescent="0.3">
      <c r="A2717" s="2">
        <v>44979</v>
      </c>
      <c r="B2717">
        <v>17755.349609375</v>
      </c>
      <c r="C2717">
        <v>17772.5</v>
      </c>
      <c r="D2717">
        <v>17529.44921875</v>
      </c>
      <c r="E2717">
        <v>17554.30078125</v>
      </c>
      <c r="F2717">
        <v>1639</v>
      </c>
      <c r="G2717">
        <v>1641.94995117187</v>
      </c>
      <c r="H2717">
        <v>1609.05004882812</v>
      </c>
      <c r="I2717">
        <v>1614.19995117187</v>
      </c>
      <c r="J2717">
        <v>9.2310207123975294E-2</v>
      </c>
      <c r="K2717">
        <v>9.2387112177345604E-2</v>
      </c>
      <c r="L2717">
        <v>9.1791249613652301E-2</v>
      </c>
      <c r="M2717" s="19">
        <v>9.1954670897289398E-2</v>
      </c>
      <c r="N2717">
        <v>9.2330441980057604E-2</v>
      </c>
      <c r="O2717">
        <v>7.1293722784271602E-4</v>
      </c>
      <c r="P2717">
        <v>9.3043379207900304E-2</v>
      </c>
      <c r="Q2717">
        <v>9.1617504752214807E-2</v>
      </c>
      <c r="R2717" s="6">
        <f t="shared" si="393"/>
        <v>0</v>
      </c>
      <c r="S2717" t="str">
        <f t="shared" si="394"/>
        <v>Upper</v>
      </c>
      <c r="T2717" t="str">
        <f t="shared" si="389"/>
        <v>Above</v>
      </c>
      <c r="U2717" t="str">
        <f t="shared" si="390"/>
        <v>Above</v>
      </c>
      <c r="V2717" t="str">
        <f t="shared" si="391"/>
        <v>Below</v>
      </c>
      <c r="W2717" t="str">
        <f t="shared" si="388"/>
        <v>Below</v>
      </c>
      <c r="X2717" t="str">
        <f t="shared" si="392"/>
        <v>Sell</v>
      </c>
      <c r="Y2717" t="str">
        <f t="shared" si="387"/>
        <v/>
      </c>
    </row>
    <row r="2718" spans="1:25" x14ac:dyDescent="0.3">
      <c r="A2718" s="2">
        <v>44980</v>
      </c>
      <c r="B2718">
        <v>17574.650390625</v>
      </c>
      <c r="C2718">
        <v>17620.05078125</v>
      </c>
      <c r="D2718">
        <v>17455.400390625</v>
      </c>
      <c r="E2718">
        <v>17511.25</v>
      </c>
      <c r="F2718">
        <v>1613</v>
      </c>
      <c r="G2718">
        <v>1618.84997558593</v>
      </c>
      <c r="H2718">
        <v>1592.09997558593</v>
      </c>
      <c r="I2718">
        <v>1603.25</v>
      </c>
      <c r="J2718">
        <v>9.1779919608553695E-2</v>
      </c>
      <c r="K2718">
        <v>9.1875443248358904E-2</v>
      </c>
      <c r="L2718">
        <v>9.1209593590361099E-2</v>
      </c>
      <c r="M2718" s="19">
        <v>9.1555428653008697E-2</v>
      </c>
      <c r="N2718">
        <v>9.2300973574674205E-2</v>
      </c>
      <c r="O2718">
        <v>7.3291501975060501E-4</v>
      </c>
      <c r="P2718">
        <v>9.3033888594424796E-2</v>
      </c>
      <c r="Q2718">
        <v>9.1568058554923601E-2</v>
      </c>
      <c r="R2718" s="6" t="str">
        <f t="shared" si="393"/>
        <v>Lower</v>
      </c>
      <c r="S2718" t="str">
        <f t="shared" si="394"/>
        <v>Lower</v>
      </c>
      <c r="T2718" t="str">
        <f t="shared" si="389"/>
        <v>Below</v>
      </c>
      <c r="U2718" t="str">
        <f t="shared" si="390"/>
        <v>Above</v>
      </c>
      <c r="V2718" t="str">
        <f t="shared" si="391"/>
        <v>Below</v>
      </c>
      <c r="W2718" t="str">
        <f t="shared" si="388"/>
        <v>Below</v>
      </c>
      <c r="X2718" t="str">
        <f t="shared" si="392"/>
        <v>Sell</v>
      </c>
      <c r="Y2718" t="str">
        <f t="shared" si="387"/>
        <v/>
      </c>
    </row>
    <row r="2719" spans="1:25" x14ac:dyDescent="0.3">
      <c r="A2719" s="2">
        <v>44981</v>
      </c>
      <c r="B2719">
        <v>17591.349609375</v>
      </c>
      <c r="C2719">
        <v>17599.75</v>
      </c>
      <c r="D2719">
        <v>17421.80078125</v>
      </c>
      <c r="E2719">
        <v>17465.80078125</v>
      </c>
      <c r="F2719">
        <v>1617.90002441406</v>
      </c>
      <c r="G2719">
        <v>1617.90002441406</v>
      </c>
      <c r="H2719">
        <v>1585.19995117187</v>
      </c>
      <c r="I2719">
        <v>1588.94995117187</v>
      </c>
      <c r="J2719">
        <v>9.1971341616212898E-2</v>
      </c>
      <c r="K2719">
        <v>9.1927443538349196E-2</v>
      </c>
      <c r="L2719">
        <v>9.0989443116461705E-2</v>
      </c>
      <c r="M2719" s="19">
        <v>9.09749270057892E-2</v>
      </c>
      <c r="N2719">
        <v>9.2260513039502598E-2</v>
      </c>
      <c r="O2719">
        <v>7.8353662428252296E-4</v>
      </c>
      <c r="P2719">
        <v>9.3044049663785197E-2</v>
      </c>
      <c r="Q2719">
        <v>9.1476976415220096E-2</v>
      </c>
      <c r="R2719" s="6" t="str">
        <f t="shared" si="393"/>
        <v>Lower</v>
      </c>
      <c r="S2719" t="str">
        <f t="shared" si="394"/>
        <v>Lower</v>
      </c>
      <c r="T2719" t="str">
        <f t="shared" si="389"/>
        <v>Below</v>
      </c>
      <c r="U2719" t="str">
        <f t="shared" si="390"/>
        <v>Above</v>
      </c>
      <c r="V2719" t="str">
        <f t="shared" si="391"/>
        <v>Below</v>
      </c>
      <c r="W2719" t="str">
        <f t="shared" si="388"/>
        <v>Below</v>
      </c>
      <c r="X2719" t="str">
        <f t="shared" si="392"/>
        <v>Sell</v>
      </c>
      <c r="Y2719" t="str">
        <f t="shared" si="387"/>
        <v/>
      </c>
    </row>
    <row r="2720" spans="1:25" x14ac:dyDescent="0.3">
      <c r="A2720" s="2">
        <v>44984</v>
      </c>
      <c r="B2720">
        <v>17428.599609375</v>
      </c>
      <c r="C2720">
        <v>17451.599609375</v>
      </c>
      <c r="D2720">
        <v>17299</v>
      </c>
      <c r="E2720">
        <v>17392.69921875</v>
      </c>
      <c r="F2720">
        <v>1585.90002441406</v>
      </c>
      <c r="G2720">
        <v>1599</v>
      </c>
      <c r="H2720">
        <v>1577.30004882812</v>
      </c>
      <c r="I2720">
        <v>1592.90002441406</v>
      </c>
      <c r="J2720">
        <v>9.09941165646488E-2</v>
      </c>
      <c r="K2720">
        <v>9.1624838742060996E-2</v>
      </c>
      <c r="L2720">
        <v>9.1178683671201993E-2</v>
      </c>
      <c r="M2720" s="19">
        <v>9.1584405869380797E-2</v>
      </c>
      <c r="N2720">
        <v>9.2266798127573699E-2</v>
      </c>
      <c r="O2720">
        <v>7.7724535469133205E-4</v>
      </c>
      <c r="P2720">
        <v>9.3044043482264999E-2</v>
      </c>
      <c r="Q2720">
        <v>9.1489552772882399E-2</v>
      </c>
      <c r="R2720" s="6" t="str">
        <f t="shared" si="393"/>
        <v>Lower</v>
      </c>
      <c r="S2720" t="str">
        <f t="shared" si="394"/>
        <v>Lower</v>
      </c>
      <c r="T2720" t="str">
        <f t="shared" si="389"/>
        <v>Above</v>
      </c>
      <c r="U2720" t="str">
        <f t="shared" si="390"/>
        <v>Above</v>
      </c>
      <c r="V2720" t="str">
        <f t="shared" si="391"/>
        <v>Below</v>
      </c>
      <c r="W2720" t="str">
        <f t="shared" si="388"/>
        <v>Above</v>
      </c>
      <c r="X2720" t="str">
        <f t="shared" si="392"/>
        <v>Buy</v>
      </c>
      <c r="Y2720" t="str">
        <f t="shared" si="387"/>
        <v>Buy</v>
      </c>
    </row>
    <row r="2721" spans="1:25" x14ac:dyDescent="0.3">
      <c r="A2721" s="2">
        <v>44985</v>
      </c>
      <c r="B2721">
        <v>17383.25</v>
      </c>
      <c r="C2721">
        <v>17440.44921875</v>
      </c>
      <c r="D2721">
        <v>17255.19921875</v>
      </c>
      <c r="E2721">
        <v>17303.94921875</v>
      </c>
      <c r="F2721">
        <v>1592</v>
      </c>
      <c r="G2721">
        <v>1605.30004882812</v>
      </c>
      <c r="H2721">
        <v>1588.69995117187</v>
      </c>
      <c r="I2721">
        <v>1599.59997558593</v>
      </c>
      <c r="J2721">
        <v>9.1582414105532597E-2</v>
      </c>
      <c r="K2721">
        <v>9.2044650266364006E-2</v>
      </c>
      <c r="L2721">
        <v>9.2070797388739897E-2</v>
      </c>
      <c r="M2721" s="19">
        <v>9.2441323963934299E-2</v>
      </c>
      <c r="N2721">
        <v>9.2349496342438303E-2</v>
      </c>
      <c r="O2721">
        <v>6.9521059662122099E-4</v>
      </c>
      <c r="P2721">
        <v>9.3044706939059502E-2</v>
      </c>
      <c r="Q2721">
        <v>9.1654285745817105E-2</v>
      </c>
      <c r="R2721" s="6">
        <f t="shared" si="393"/>
        <v>0</v>
      </c>
      <c r="S2721" t="str">
        <f t="shared" si="394"/>
        <v>Lower</v>
      </c>
      <c r="T2721" t="str">
        <f t="shared" si="389"/>
        <v>Above</v>
      </c>
      <c r="U2721" t="str">
        <f t="shared" si="390"/>
        <v>Above</v>
      </c>
      <c r="V2721" t="str">
        <f t="shared" si="391"/>
        <v>Below</v>
      </c>
      <c r="W2721" t="str">
        <f t="shared" si="388"/>
        <v>Above</v>
      </c>
      <c r="X2721" t="str">
        <f t="shared" si="392"/>
        <v>Buy</v>
      </c>
      <c r="Y2721" t="str">
        <f t="shared" si="387"/>
        <v/>
      </c>
    </row>
    <row r="2722" spans="1:25" x14ac:dyDescent="0.3">
      <c r="A2722" s="2">
        <v>44986</v>
      </c>
      <c r="B2722">
        <v>17360.099609375</v>
      </c>
      <c r="C2722">
        <v>17467.75</v>
      </c>
      <c r="D2722">
        <v>17345.25</v>
      </c>
      <c r="E2722">
        <v>17450.900390625</v>
      </c>
      <c r="F2722">
        <v>1612</v>
      </c>
      <c r="G2722">
        <v>1613</v>
      </c>
      <c r="H2722">
        <v>1595.75</v>
      </c>
      <c r="I2722">
        <v>1598.05004882812</v>
      </c>
      <c r="J2722">
        <v>9.2856610058243499E-2</v>
      </c>
      <c r="K2722">
        <v>9.2341600950322705E-2</v>
      </c>
      <c r="L2722">
        <v>9.1999250515270706E-2</v>
      </c>
      <c r="M2722" s="19">
        <v>9.1574074291698504E-2</v>
      </c>
      <c r="N2722">
        <v>9.2308756766862093E-2</v>
      </c>
      <c r="O2722">
        <v>7.1633470717633496E-4</v>
      </c>
      <c r="P2722">
        <v>9.3025091474038396E-2</v>
      </c>
      <c r="Q2722">
        <v>9.1592422059685694E-2</v>
      </c>
      <c r="R2722" s="6" t="str">
        <f t="shared" si="393"/>
        <v>Lower</v>
      </c>
      <c r="S2722" t="str">
        <f t="shared" si="394"/>
        <v>Lower</v>
      </c>
      <c r="T2722" t="str">
        <f t="shared" si="389"/>
        <v>Below</v>
      </c>
      <c r="U2722" t="str">
        <f t="shared" si="390"/>
        <v>Above</v>
      </c>
      <c r="V2722" t="str">
        <f t="shared" si="391"/>
        <v>Below</v>
      </c>
      <c r="W2722" t="str">
        <f t="shared" si="388"/>
        <v>Below</v>
      </c>
      <c r="X2722" t="str">
        <f t="shared" si="392"/>
        <v>Buy</v>
      </c>
      <c r="Y2722" t="str">
        <f t="shared" si="387"/>
        <v/>
      </c>
    </row>
    <row r="2723" spans="1:25" x14ac:dyDescent="0.3">
      <c r="A2723" s="2">
        <v>44987</v>
      </c>
      <c r="B2723">
        <v>17421.5</v>
      </c>
      <c r="C2723">
        <v>17445.80078125</v>
      </c>
      <c r="D2723">
        <v>17306</v>
      </c>
      <c r="E2723">
        <v>17321.900390625</v>
      </c>
      <c r="F2723">
        <v>1594</v>
      </c>
      <c r="G2723">
        <v>1605.94995117187</v>
      </c>
      <c r="H2723">
        <v>1582</v>
      </c>
      <c r="I2723">
        <v>1584.44995117187</v>
      </c>
      <c r="J2723">
        <v>9.1496139827224904E-2</v>
      </c>
      <c r="K2723">
        <v>9.2053667888829793E-2</v>
      </c>
      <c r="L2723">
        <v>9.1413382641858304E-2</v>
      </c>
      <c r="M2723" s="19">
        <v>9.1470907662614995E-2</v>
      </c>
      <c r="N2723">
        <v>9.2330020713962901E-2</v>
      </c>
      <c r="O2723">
        <v>6.8237311882900296E-4</v>
      </c>
      <c r="P2723">
        <v>9.3012393832791904E-2</v>
      </c>
      <c r="Q2723">
        <v>9.1647647595133899E-2</v>
      </c>
      <c r="R2723" s="6" t="str">
        <f t="shared" si="393"/>
        <v>Lower</v>
      </c>
      <c r="S2723" t="str">
        <f t="shared" si="394"/>
        <v>Lower</v>
      </c>
      <c r="T2723" t="str">
        <f t="shared" si="389"/>
        <v>Below</v>
      </c>
      <c r="U2723" t="str">
        <f t="shared" si="390"/>
        <v>Above</v>
      </c>
      <c r="V2723" t="str">
        <f t="shared" si="391"/>
        <v>Below</v>
      </c>
      <c r="W2723" t="str">
        <f t="shared" si="388"/>
        <v>Below</v>
      </c>
      <c r="X2723" t="str">
        <f t="shared" si="392"/>
        <v>Buy</v>
      </c>
      <c r="Y2723" t="str">
        <f t="shared" si="387"/>
        <v/>
      </c>
    </row>
    <row r="2724" spans="1:25" x14ac:dyDescent="0.3">
      <c r="A2724" s="2">
        <v>44988</v>
      </c>
      <c r="B2724">
        <v>17451.25</v>
      </c>
      <c r="C2724">
        <v>17644.75</v>
      </c>
      <c r="D2724">
        <v>17427.69921875</v>
      </c>
      <c r="E2724">
        <v>17594.349609375</v>
      </c>
      <c r="F2724">
        <v>1596</v>
      </c>
      <c r="G2724">
        <v>1620</v>
      </c>
      <c r="H2724">
        <v>1588</v>
      </c>
      <c r="I2724">
        <v>1615.90002441406</v>
      </c>
      <c r="J2724">
        <v>9.1454766850512098E-2</v>
      </c>
      <c r="K2724">
        <v>9.1812012071579296E-2</v>
      </c>
      <c r="L2724">
        <v>9.1119314148566E-2</v>
      </c>
      <c r="M2724" s="19">
        <v>9.1841986790636598E-2</v>
      </c>
      <c r="N2724">
        <v>9.2276675529022495E-2</v>
      </c>
      <c r="O2724">
        <v>6.7641474006370505E-4</v>
      </c>
      <c r="P2724">
        <v>9.29530902690862E-2</v>
      </c>
      <c r="Q2724">
        <v>9.1600260788958804E-2</v>
      </c>
      <c r="R2724" s="6" t="str">
        <f t="shared" si="393"/>
        <v>Lower</v>
      </c>
      <c r="S2724" t="str">
        <f t="shared" si="394"/>
        <v>Lower</v>
      </c>
      <c r="T2724" t="str">
        <f t="shared" si="389"/>
        <v>Above</v>
      </c>
      <c r="U2724" t="str">
        <f t="shared" si="390"/>
        <v>Above</v>
      </c>
      <c r="V2724" t="str">
        <f t="shared" si="391"/>
        <v>Below</v>
      </c>
      <c r="W2724" t="str">
        <f t="shared" si="388"/>
        <v>Above</v>
      </c>
      <c r="X2724" t="str">
        <f t="shared" si="392"/>
        <v>Buy</v>
      </c>
      <c r="Y2724" t="str">
        <f t="shared" si="387"/>
        <v/>
      </c>
    </row>
    <row r="2725" spans="1:25" x14ac:dyDescent="0.3">
      <c r="A2725" s="2">
        <v>44991</v>
      </c>
      <c r="B2725">
        <v>17680.349609375</v>
      </c>
      <c r="C2725">
        <v>17799.94921875</v>
      </c>
      <c r="D2725">
        <v>17671.94921875</v>
      </c>
      <c r="E2725">
        <v>17711.44921875</v>
      </c>
      <c r="F2725">
        <v>1620</v>
      </c>
      <c r="G2725">
        <v>1639.44995117187</v>
      </c>
      <c r="H2725">
        <v>1618.05004882812</v>
      </c>
      <c r="I2725">
        <v>1627.30004882812</v>
      </c>
      <c r="J2725">
        <v>9.1627147414607396E-2</v>
      </c>
      <c r="K2725">
        <v>9.2104192603253102E-2</v>
      </c>
      <c r="L2725">
        <v>9.1560360931286902E-2</v>
      </c>
      <c r="M2725" s="19">
        <v>9.1878424443404896E-2</v>
      </c>
      <c r="N2725">
        <v>9.2221603707948699E-2</v>
      </c>
      <c r="O2725">
        <v>6.6080801065759799E-4</v>
      </c>
      <c r="P2725">
        <v>9.2882411718606298E-2</v>
      </c>
      <c r="Q2725">
        <v>9.15607956972911E-2</v>
      </c>
      <c r="R2725" s="6" t="str">
        <f t="shared" si="393"/>
        <v>Lower</v>
      </c>
      <c r="S2725" t="str">
        <f t="shared" si="394"/>
        <v>Lower</v>
      </c>
      <c r="T2725" t="str">
        <f t="shared" si="389"/>
        <v>Above</v>
      </c>
      <c r="U2725" t="str">
        <f t="shared" si="390"/>
        <v>Above</v>
      </c>
      <c r="V2725" t="str">
        <f t="shared" si="391"/>
        <v>Below</v>
      </c>
      <c r="W2725" t="str">
        <f t="shared" si="388"/>
        <v>Above</v>
      </c>
      <c r="X2725" t="str">
        <f t="shared" si="392"/>
        <v>Buy</v>
      </c>
      <c r="Y2725" t="str">
        <f t="shared" si="387"/>
        <v/>
      </c>
    </row>
    <row r="2726" spans="1:25" x14ac:dyDescent="0.3">
      <c r="A2726" s="2">
        <v>44993</v>
      </c>
      <c r="B2726">
        <v>17665.75</v>
      </c>
      <c r="C2726">
        <v>17766.5</v>
      </c>
      <c r="D2726">
        <v>17602.25</v>
      </c>
      <c r="E2726">
        <v>17754.400390625</v>
      </c>
      <c r="F2726">
        <v>1620</v>
      </c>
      <c r="G2726">
        <v>1639.5</v>
      </c>
      <c r="H2726">
        <v>1620</v>
      </c>
      <c r="I2726">
        <v>1630.55004882812</v>
      </c>
      <c r="J2726">
        <v>9.1702871375401507E-2</v>
      </c>
      <c r="K2726">
        <v>9.2280415388512005E-2</v>
      </c>
      <c r="L2726">
        <v>9.2033688875001698E-2</v>
      </c>
      <c r="M2726" s="19">
        <v>9.1839206785553698E-2</v>
      </c>
      <c r="N2726">
        <v>9.214635204155E-2</v>
      </c>
      <c r="O2726">
        <v>6.0997566617759205E-4</v>
      </c>
      <c r="P2726">
        <v>9.2756327707727598E-2</v>
      </c>
      <c r="Q2726">
        <v>9.1536376375372402E-2</v>
      </c>
      <c r="R2726" s="6">
        <f t="shared" si="393"/>
        <v>0</v>
      </c>
      <c r="S2726" t="str">
        <f t="shared" si="394"/>
        <v>Lower</v>
      </c>
      <c r="T2726" t="str">
        <f t="shared" si="389"/>
        <v>Above</v>
      </c>
      <c r="U2726" t="str">
        <f t="shared" si="390"/>
        <v>Above</v>
      </c>
      <c r="V2726" t="str">
        <f t="shared" si="391"/>
        <v>Below</v>
      </c>
      <c r="W2726" t="str">
        <f t="shared" si="388"/>
        <v>Above</v>
      </c>
      <c r="X2726" t="str">
        <f t="shared" si="392"/>
        <v>Buy</v>
      </c>
      <c r="Y2726" t="str">
        <f t="shared" si="387"/>
        <v/>
      </c>
    </row>
    <row r="2727" spans="1:25" x14ac:dyDescent="0.3">
      <c r="A2727" s="2">
        <v>44994</v>
      </c>
      <c r="B2727">
        <v>17772.05078125</v>
      </c>
      <c r="C2727">
        <v>17772.349609375</v>
      </c>
      <c r="D2727">
        <v>17573.599609375</v>
      </c>
      <c r="E2727">
        <v>17589.599609375</v>
      </c>
      <c r="F2727">
        <v>1629.94995117187</v>
      </c>
      <c r="G2727">
        <v>1645.94995117187</v>
      </c>
      <c r="H2727">
        <v>1627</v>
      </c>
      <c r="I2727">
        <v>1630.69995117187</v>
      </c>
      <c r="J2727">
        <v>9.1714229901453795E-2</v>
      </c>
      <c r="K2727">
        <v>9.2612962683539996E-2</v>
      </c>
      <c r="L2727">
        <v>9.2582056958441405E-2</v>
      </c>
      <c r="M2727" s="19">
        <v>9.2708190486765499E-2</v>
      </c>
      <c r="N2727">
        <v>9.2154333642681302E-2</v>
      </c>
      <c r="O2727">
        <v>6.1652482198140104E-4</v>
      </c>
      <c r="P2727">
        <v>9.2770858464662695E-2</v>
      </c>
      <c r="Q2727">
        <v>9.1537808820699895E-2</v>
      </c>
      <c r="R2727" s="6">
        <f t="shared" si="393"/>
        <v>0</v>
      </c>
      <c r="S2727" t="str">
        <f t="shared" si="394"/>
        <v>Lower</v>
      </c>
      <c r="T2727" t="str">
        <f t="shared" si="389"/>
        <v>Above</v>
      </c>
      <c r="U2727" t="str">
        <f t="shared" si="390"/>
        <v>Above</v>
      </c>
      <c r="V2727" t="str">
        <f t="shared" si="391"/>
        <v>Below</v>
      </c>
      <c r="W2727" t="str">
        <f t="shared" si="388"/>
        <v>Above</v>
      </c>
      <c r="X2727" t="str">
        <f t="shared" si="392"/>
        <v>Buy</v>
      </c>
      <c r="Y2727" t="str">
        <f t="shared" si="387"/>
        <v/>
      </c>
    </row>
    <row r="2728" spans="1:25" x14ac:dyDescent="0.3">
      <c r="A2728" s="2">
        <v>44995</v>
      </c>
      <c r="B2728">
        <v>17443.80078125</v>
      </c>
      <c r="C2728">
        <v>17451.5</v>
      </c>
      <c r="D2728">
        <v>17324.349609375</v>
      </c>
      <c r="E2728">
        <v>17412.900390625</v>
      </c>
      <c r="F2728">
        <v>1610.44995117187</v>
      </c>
      <c r="G2728">
        <v>1613.75</v>
      </c>
      <c r="H2728">
        <v>1585</v>
      </c>
      <c r="I2728">
        <v>1588.65002441406</v>
      </c>
      <c r="J2728">
        <v>9.2322193504004904E-2</v>
      </c>
      <c r="K2728">
        <v>9.2470561269804893E-2</v>
      </c>
      <c r="L2728">
        <v>9.1489726064075905E-2</v>
      </c>
      <c r="M2728" s="19">
        <v>9.1234084430264206E-2</v>
      </c>
      <c r="N2728">
        <v>9.2103874975279401E-2</v>
      </c>
      <c r="O2728">
        <v>6.4929045625139199E-4</v>
      </c>
      <c r="P2728">
        <v>9.2753165431530796E-2</v>
      </c>
      <c r="Q2728">
        <v>9.1454584519028007E-2</v>
      </c>
      <c r="R2728" s="6" t="str">
        <f t="shared" si="393"/>
        <v>Lower</v>
      </c>
      <c r="S2728" t="str">
        <f t="shared" si="394"/>
        <v>Lower</v>
      </c>
      <c r="T2728" t="str">
        <f t="shared" si="389"/>
        <v>Below</v>
      </c>
      <c r="U2728" t="str">
        <f t="shared" si="390"/>
        <v>Above</v>
      </c>
      <c r="V2728" t="str">
        <f t="shared" si="391"/>
        <v>Below</v>
      </c>
      <c r="W2728" t="str">
        <f t="shared" si="388"/>
        <v>Below</v>
      </c>
      <c r="X2728" t="str">
        <f t="shared" si="392"/>
        <v>Buy</v>
      </c>
      <c r="Y2728" t="str">
        <f t="shared" si="387"/>
        <v/>
      </c>
    </row>
    <row r="2729" spans="1:25" x14ac:dyDescent="0.3">
      <c r="A2729" s="2">
        <v>44998</v>
      </c>
      <c r="B2729">
        <v>17421.900390625</v>
      </c>
      <c r="C2729">
        <v>17529.900390625</v>
      </c>
      <c r="D2729">
        <v>17113.44921875</v>
      </c>
      <c r="E2729">
        <v>17154.30078125</v>
      </c>
      <c r="F2729">
        <v>1587.90002441406</v>
      </c>
      <c r="G2729">
        <v>1603.80004882812</v>
      </c>
      <c r="H2729">
        <v>1564.94995117187</v>
      </c>
      <c r="I2729">
        <v>1568.55004882812</v>
      </c>
      <c r="J2729">
        <v>9.1143904442740106E-2</v>
      </c>
      <c r="K2729">
        <v>9.1489398860807994E-2</v>
      </c>
      <c r="L2729">
        <v>9.14456186574749E-2</v>
      </c>
      <c r="M2729" s="19">
        <v>9.1437714007124193E-2</v>
      </c>
      <c r="N2729">
        <v>9.2035713702303998E-2</v>
      </c>
      <c r="O2729">
        <v>6.4379369786153097E-4</v>
      </c>
      <c r="P2729">
        <v>9.2679507400165506E-2</v>
      </c>
      <c r="Q2729">
        <v>9.1391920004442406E-2</v>
      </c>
      <c r="R2729" s="6">
        <f t="shared" si="393"/>
        <v>0</v>
      </c>
      <c r="S2729" t="str">
        <f t="shared" si="394"/>
        <v>Lower</v>
      </c>
      <c r="T2729" t="str">
        <f t="shared" si="389"/>
        <v>Above</v>
      </c>
      <c r="U2729" t="str">
        <f t="shared" si="390"/>
        <v>Above</v>
      </c>
      <c r="V2729" t="str">
        <f t="shared" si="391"/>
        <v>Below</v>
      </c>
      <c r="W2729" t="str">
        <f t="shared" si="388"/>
        <v>Above</v>
      </c>
      <c r="X2729" t="str">
        <f t="shared" si="392"/>
        <v>Buy</v>
      </c>
      <c r="Y2729" t="str">
        <f t="shared" si="387"/>
        <v/>
      </c>
    </row>
    <row r="2730" spans="1:25" x14ac:dyDescent="0.3">
      <c r="A2730" s="2">
        <v>44999</v>
      </c>
      <c r="B2730">
        <v>17160.55078125</v>
      </c>
      <c r="C2730">
        <v>17224.650390625</v>
      </c>
      <c r="D2730">
        <v>16987.099609375</v>
      </c>
      <c r="E2730">
        <v>17043.30078125</v>
      </c>
      <c r="F2730">
        <v>1570.25</v>
      </c>
      <c r="G2730">
        <v>1583.59997558593</v>
      </c>
      <c r="H2730">
        <v>1559.30004882812</v>
      </c>
      <c r="I2730">
        <v>1564.34997558593</v>
      </c>
      <c r="J2730">
        <v>9.1503473286865006E-2</v>
      </c>
      <c r="K2730">
        <v>9.1938003946243005E-2</v>
      </c>
      <c r="L2730">
        <v>9.1793189225049504E-2</v>
      </c>
      <c r="M2730" s="19">
        <v>9.1786796211854593E-2</v>
      </c>
      <c r="N2730">
        <v>9.1959139183477603E-2</v>
      </c>
      <c r="O2730">
        <v>5.7007062134058401E-4</v>
      </c>
      <c r="P2730">
        <v>9.2529209804818199E-2</v>
      </c>
      <c r="Q2730">
        <v>9.1389068562136994E-2</v>
      </c>
      <c r="R2730" s="6">
        <f t="shared" si="393"/>
        <v>0</v>
      </c>
      <c r="S2730" t="str">
        <f t="shared" si="394"/>
        <v>Lower</v>
      </c>
      <c r="T2730" t="str">
        <f t="shared" si="389"/>
        <v>Above</v>
      </c>
      <c r="U2730" t="str">
        <f t="shared" si="390"/>
        <v>Above</v>
      </c>
      <c r="V2730" t="str">
        <f t="shared" si="391"/>
        <v>Below</v>
      </c>
      <c r="W2730" t="str">
        <f t="shared" si="388"/>
        <v>Above</v>
      </c>
      <c r="X2730" t="str">
        <f t="shared" si="392"/>
        <v>Buy</v>
      </c>
      <c r="Y2730" t="str">
        <f t="shared" si="387"/>
        <v/>
      </c>
    </row>
    <row r="2731" spans="1:25" x14ac:dyDescent="0.3">
      <c r="A2731" s="2">
        <v>45000</v>
      </c>
      <c r="B2731">
        <v>17166.44921875</v>
      </c>
      <c r="C2731">
        <v>17211.349609375</v>
      </c>
      <c r="D2731">
        <v>16938.900390625</v>
      </c>
      <c r="E2731">
        <v>16972.150390625</v>
      </c>
      <c r="F2731">
        <v>1578</v>
      </c>
      <c r="G2731">
        <v>1582.90002441406</v>
      </c>
      <c r="H2731">
        <v>1536.59997558593</v>
      </c>
      <c r="I2731">
        <v>1541.90002441406</v>
      </c>
      <c r="J2731">
        <v>9.1923494479943704E-2</v>
      </c>
      <c r="K2731">
        <v>9.1968384835542399E-2</v>
      </c>
      <c r="L2731">
        <v>9.0714269530528899E-2</v>
      </c>
      <c r="M2731" s="19">
        <v>9.0848831110156195E-2</v>
      </c>
      <c r="N2731">
        <v>9.1834224381749804E-2</v>
      </c>
      <c r="O2731">
        <v>5.2157802243907997E-4</v>
      </c>
      <c r="P2731">
        <v>9.2355802404188905E-2</v>
      </c>
      <c r="Q2731">
        <v>9.1312646359310801E-2</v>
      </c>
      <c r="R2731" s="6" t="str">
        <f t="shared" si="393"/>
        <v>Lower</v>
      </c>
      <c r="S2731" t="str">
        <f t="shared" si="394"/>
        <v>Lower</v>
      </c>
      <c r="T2731" t="str">
        <f t="shared" si="389"/>
        <v>Below</v>
      </c>
      <c r="U2731" t="str">
        <f t="shared" si="390"/>
        <v>Above</v>
      </c>
      <c r="V2731" t="str">
        <f t="shared" si="391"/>
        <v>Below</v>
      </c>
      <c r="W2731" t="str">
        <f t="shared" si="388"/>
        <v>Below</v>
      </c>
      <c r="X2731" t="str">
        <f t="shared" si="392"/>
        <v>Buy</v>
      </c>
      <c r="Y2731" t="str">
        <f t="shared" si="387"/>
        <v/>
      </c>
    </row>
    <row r="2732" spans="1:25" x14ac:dyDescent="0.3">
      <c r="A2732" s="2">
        <v>45001</v>
      </c>
      <c r="B2732">
        <v>16994.650390625</v>
      </c>
      <c r="C2732">
        <v>17062.44921875</v>
      </c>
      <c r="D2732">
        <v>16850.150390625</v>
      </c>
      <c r="E2732">
        <v>16985.599609375</v>
      </c>
      <c r="F2732">
        <v>1539</v>
      </c>
      <c r="G2732">
        <v>1559.09997558593</v>
      </c>
      <c r="H2732">
        <v>1532.05004882812</v>
      </c>
      <c r="I2732">
        <v>1551.90002441406</v>
      </c>
      <c r="J2732">
        <v>9.0557908790461494E-2</v>
      </c>
      <c r="K2732">
        <v>9.1376094697626101E-2</v>
      </c>
      <c r="L2732">
        <v>9.09220400596851E-2</v>
      </c>
      <c r="M2732" s="19">
        <v>9.1365630893448693E-2</v>
      </c>
      <c r="N2732">
        <v>9.1766865406979495E-2</v>
      </c>
      <c r="O2732">
        <v>4.8805472579747602E-4</v>
      </c>
      <c r="P2732">
        <v>9.2254920132777002E-2</v>
      </c>
      <c r="Q2732">
        <v>9.1278810681182002E-2</v>
      </c>
      <c r="R2732" s="6" t="str">
        <f t="shared" si="393"/>
        <v>Lower</v>
      </c>
      <c r="S2732" t="str">
        <f t="shared" si="394"/>
        <v>Lower</v>
      </c>
      <c r="T2732" t="str">
        <f t="shared" si="389"/>
        <v>Above</v>
      </c>
      <c r="U2732" t="str">
        <f t="shared" si="390"/>
        <v>Above</v>
      </c>
      <c r="V2732" t="str">
        <f t="shared" si="391"/>
        <v>Below</v>
      </c>
      <c r="W2732" t="str">
        <f t="shared" si="388"/>
        <v>Above</v>
      </c>
      <c r="X2732" t="str">
        <f t="shared" si="392"/>
        <v>Buy</v>
      </c>
      <c r="Y2732" t="str">
        <f t="shared" si="387"/>
        <v/>
      </c>
    </row>
    <row r="2733" spans="1:25" x14ac:dyDescent="0.3">
      <c r="A2733" s="2">
        <v>45002</v>
      </c>
      <c r="B2733">
        <v>17111.80078125</v>
      </c>
      <c r="C2733">
        <v>17145.80078125</v>
      </c>
      <c r="D2733">
        <v>16958.150390625</v>
      </c>
      <c r="E2733">
        <v>17100.05078125</v>
      </c>
      <c r="F2733">
        <v>1557.5</v>
      </c>
      <c r="G2733">
        <v>1579.19995117187</v>
      </c>
      <c r="H2733">
        <v>1540</v>
      </c>
      <c r="I2733">
        <v>1572.65002441406</v>
      </c>
      <c r="J2733">
        <v>9.1019058713365006E-2</v>
      </c>
      <c r="K2733">
        <v>9.2104181736371707E-2</v>
      </c>
      <c r="L2733">
        <v>9.0811790468102005E-2</v>
      </c>
      <c r="M2733" s="19">
        <v>9.19675645722908E-2</v>
      </c>
      <c r="N2733">
        <v>9.1751515876589695E-2</v>
      </c>
      <c r="O2733">
        <v>4.7592403084991498E-4</v>
      </c>
      <c r="P2733">
        <v>9.2227439907439701E-2</v>
      </c>
      <c r="Q2733">
        <v>9.1275591845739801E-2</v>
      </c>
      <c r="R2733" s="6" t="str">
        <f t="shared" si="393"/>
        <v>Lower</v>
      </c>
      <c r="S2733" t="str">
        <f t="shared" si="394"/>
        <v>Lower</v>
      </c>
      <c r="T2733" t="str">
        <f t="shared" si="389"/>
        <v>Above</v>
      </c>
      <c r="U2733" t="str">
        <f t="shared" si="390"/>
        <v>Above</v>
      </c>
      <c r="V2733" t="str">
        <f t="shared" si="391"/>
        <v>Below</v>
      </c>
      <c r="W2733" t="str">
        <f t="shared" si="388"/>
        <v>Above</v>
      </c>
      <c r="X2733" t="str">
        <f t="shared" si="392"/>
        <v>Buy</v>
      </c>
      <c r="Y2733" t="str">
        <f t="shared" si="387"/>
        <v/>
      </c>
    </row>
    <row r="2734" spans="1:25" x14ac:dyDescent="0.3">
      <c r="A2734" s="2">
        <v>45005</v>
      </c>
      <c r="B2734">
        <v>17066.599609375</v>
      </c>
      <c r="C2734">
        <v>17066.599609375</v>
      </c>
      <c r="D2734">
        <v>16828.349609375</v>
      </c>
      <c r="E2734">
        <v>16988.400390625</v>
      </c>
      <c r="F2734">
        <v>1567.94995117187</v>
      </c>
      <c r="G2734">
        <v>1568.09997558593</v>
      </c>
      <c r="H2734">
        <v>1545.40002441406</v>
      </c>
      <c r="I2734">
        <v>1561.75</v>
      </c>
      <c r="J2734">
        <v>9.1872428430943606E-2</v>
      </c>
      <c r="K2734">
        <v>9.1881218958494201E-2</v>
      </c>
      <c r="L2734">
        <v>9.1833130418988093E-2</v>
      </c>
      <c r="M2734" s="19">
        <v>9.1930373907471996E-2</v>
      </c>
      <c r="N2734">
        <v>9.1734008601153202E-2</v>
      </c>
      <c r="O2734">
        <v>4.6166662248927698E-4</v>
      </c>
      <c r="P2734">
        <v>9.2195675223642498E-2</v>
      </c>
      <c r="Q2734">
        <v>9.1272341978663907E-2</v>
      </c>
      <c r="R2734" s="6">
        <f t="shared" si="393"/>
        <v>0</v>
      </c>
      <c r="S2734" t="str">
        <f t="shared" si="394"/>
        <v>Lower</v>
      </c>
      <c r="T2734" t="str">
        <f t="shared" si="389"/>
        <v>Above</v>
      </c>
      <c r="U2734" t="str">
        <f t="shared" si="390"/>
        <v>Above</v>
      </c>
      <c r="V2734" t="str">
        <f t="shared" si="391"/>
        <v>Below</v>
      </c>
      <c r="W2734" t="str">
        <f t="shared" si="388"/>
        <v>Above</v>
      </c>
      <c r="X2734" t="str">
        <f t="shared" si="392"/>
        <v>Buy</v>
      </c>
      <c r="Y2734" t="str">
        <f t="shared" si="387"/>
        <v/>
      </c>
    </row>
    <row r="2735" spans="1:25" x14ac:dyDescent="0.3">
      <c r="A2735" s="2">
        <v>45006</v>
      </c>
      <c r="B2735">
        <v>17060.400390625</v>
      </c>
      <c r="C2735">
        <v>17127.69921875</v>
      </c>
      <c r="D2735">
        <v>17016</v>
      </c>
      <c r="E2735">
        <v>17107.5</v>
      </c>
      <c r="F2735">
        <v>1571.94995117187</v>
      </c>
      <c r="G2735">
        <v>1582.5</v>
      </c>
      <c r="H2735">
        <v>1556.19995117187</v>
      </c>
      <c r="I2735">
        <v>1579.44995117187</v>
      </c>
      <c r="J2735">
        <v>9.2140273099082098E-2</v>
      </c>
      <c r="K2735">
        <v>9.2394196079039495E-2</v>
      </c>
      <c r="L2735">
        <v>9.1455098211793304E-2</v>
      </c>
      <c r="M2735" s="19">
        <v>9.23250007991743E-2</v>
      </c>
      <c r="N2735">
        <v>9.1754050232142795E-2</v>
      </c>
      <c r="O2735">
        <v>4.7874084350552803E-4</v>
      </c>
      <c r="P2735">
        <v>9.2232791075648399E-2</v>
      </c>
      <c r="Q2735">
        <v>9.1275309388637302E-2</v>
      </c>
      <c r="R2735" s="6" t="str">
        <f t="shared" si="393"/>
        <v>Upper</v>
      </c>
      <c r="S2735" t="str">
        <f t="shared" si="394"/>
        <v>Upper</v>
      </c>
      <c r="T2735" t="str">
        <f t="shared" si="389"/>
        <v>Above</v>
      </c>
      <c r="U2735" t="str">
        <f t="shared" si="390"/>
        <v>Above</v>
      </c>
      <c r="V2735" t="str">
        <f t="shared" si="391"/>
        <v>Above</v>
      </c>
      <c r="W2735" t="str">
        <f t="shared" si="388"/>
        <v>Above</v>
      </c>
      <c r="X2735" t="str">
        <f t="shared" si="392"/>
        <v>Buy</v>
      </c>
      <c r="Y2735" t="str">
        <f t="shared" si="387"/>
        <v/>
      </c>
    </row>
    <row r="2736" spans="1:25" x14ac:dyDescent="0.3">
      <c r="A2736" s="2">
        <v>45007</v>
      </c>
      <c r="B2736">
        <v>17177.44921875</v>
      </c>
      <c r="C2736">
        <v>17207.25</v>
      </c>
      <c r="D2736">
        <v>17107.849609375</v>
      </c>
      <c r="E2736">
        <v>17151.900390625</v>
      </c>
      <c r="F2736">
        <v>1584</v>
      </c>
      <c r="G2736">
        <v>1586.05004882812</v>
      </c>
      <c r="H2736">
        <v>1565.30004882812</v>
      </c>
      <c r="I2736">
        <v>1575.80004882812</v>
      </c>
      <c r="J2736">
        <v>9.2213924187939902E-2</v>
      </c>
      <c r="K2736">
        <v>9.2173359998147505E-2</v>
      </c>
      <c r="L2736">
        <v>9.1496014085273997E-2</v>
      </c>
      <c r="M2736" s="19">
        <v>9.1873204306237397E-2</v>
      </c>
      <c r="N2736">
        <v>9.1729637354404994E-2</v>
      </c>
      <c r="O2736">
        <v>4.5814225233329801E-4</v>
      </c>
      <c r="P2736">
        <v>9.2187779606738296E-2</v>
      </c>
      <c r="Q2736">
        <v>9.1271495102071595E-2</v>
      </c>
      <c r="R2736" s="6">
        <f t="shared" si="393"/>
        <v>0</v>
      </c>
      <c r="S2736" t="str">
        <f t="shared" si="394"/>
        <v>Upper</v>
      </c>
      <c r="T2736" t="str">
        <f t="shared" si="389"/>
        <v>Above</v>
      </c>
      <c r="U2736" t="str">
        <f t="shared" si="390"/>
        <v>Above</v>
      </c>
      <c r="V2736" t="str">
        <f t="shared" si="391"/>
        <v>Below</v>
      </c>
      <c r="W2736" t="str">
        <f t="shared" si="388"/>
        <v>Below</v>
      </c>
      <c r="X2736" t="str">
        <f t="shared" si="392"/>
        <v>Sell</v>
      </c>
      <c r="Y2736" t="str">
        <f t="shared" si="387"/>
        <v>Sell</v>
      </c>
    </row>
    <row r="2737" spans="1:25" x14ac:dyDescent="0.3">
      <c r="A2737" s="2">
        <v>45008</v>
      </c>
      <c r="B2737">
        <v>17097.400390625</v>
      </c>
      <c r="C2737">
        <v>17205.400390625</v>
      </c>
      <c r="D2737">
        <v>17045.30078125</v>
      </c>
      <c r="E2737">
        <v>17076.900390625</v>
      </c>
      <c r="F2737">
        <v>1567.75</v>
      </c>
      <c r="G2737">
        <v>1590.34997558593</v>
      </c>
      <c r="H2737">
        <v>1558.55004882812</v>
      </c>
      <c r="I2737">
        <v>1563.15002441406</v>
      </c>
      <c r="J2737">
        <v>9.1695226419312395E-2</v>
      </c>
      <c r="K2737">
        <v>9.2433186062470099E-2</v>
      </c>
      <c r="L2737">
        <v>9.14357610246775E-2</v>
      </c>
      <c r="M2737" s="19">
        <v>9.1535933843837999E-2</v>
      </c>
      <c r="N2737">
        <v>9.1708700501732396E-2</v>
      </c>
      <c r="O2737">
        <v>4.56883381566071E-4</v>
      </c>
      <c r="P2737">
        <v>9.2165583883298499E-2</v>
      </c>
      <c r="Q2737">
        <v>9.1251817120166306E-2</v>
      </c>
      <c r="R2737" s="6" t="str">
        <f t="shared" si="393"/>
        <v>Upper</v>
      </c>
      <c r="S2737" t="str">
        <f t="shared" si="394"/>
        <v>Upper</v>
      </c>
      <c r="T2737" t="str">
        <f t="shared" si="389"/>
        <v>Above</v>
      </c>
      <c r="U2737" t="str">
        <f t="shared" si="390"/>
        <v>Above</v>
      </c>
      <c r="V2737" t="str">
        <f t="shared" si="391"/>
        <v>Below</v>
      </c>
      <c r="W2737" t="str">
        <f t="shared" si="388"/>
        <v>Below</v>
      </c>
      <c r="X2737" t="str">
        <f t="shared" si="392"/>
        <v>Sell</v>
      </c>
      <c r="Y2737" t="str">
        <f t="shared" si="387"/>
        <v/>
      </c>
    </row>
    <row r="2738" spans="1:25" x14ac:dyDescent="0.3">
      <c r="A2738" s="2">
        <v>45009</v>
      </c>
      <c r="B2738">
        <v>17076.19921875</v>
      </c>
      <c r="C2738">
        <v>17109.44921875</v>
      </c>
      <c r="D2738">
        <v>16917.349609375</v>
      </c>
      <c r="E2738">
        <v>16945.05078125</v>
      </c>
      <c r="F2738">
        <v>1560</v>
      </c>
      <c r="G2738">
        <v>1573.90002441406</v>
      </c>
      <c r="H2738">
        <v>1554.94995117187</v>
      </c>
      <c r="I2738">
        <v>1560.65002441406</v>
      </c>
      <c r="J2738">
        <v>9.1355223724907605E-2</v>
      </c>
      <c r="K2738">
        <v>9.1990104666212602E-2</v>
      </c>
      <c r="L2738">
        <v>9.1914513034014295E-2</v>
      </c>
      <c r="M2738" s="19">
        <v>9.2100640155115293E-2</v>
      </c>
      <c r="N2738">
        <v>9.1735961076837694E-2</v>
      </c>
      <c r="O2738">
        <v>4.6347473194367501E-4</v>
      </c>
      <c r="P2738">
        <v>9.2199435808781399E-2</v>
      </c>
      <c r="Q2738">
        <v>9.1272486344894002E-2</v>
      </c>
      <c r="R2738" s="6">
        <f t="shared" si="393"/>
        <v>0</v>
      </c>
      <c r="S2738" t="str">
        <f t="shared" si="394"/>
        <v>Upper</v>
      </c>
      <c r="T2738" t="str">
        <f t="shared" si="389"/>
        <v>Above</v>
      </c>
      <c r="U2738" t="str">
        <f t="shared" si="390"/>
        <v>Above</v>
      </c>
      <c r="V2738" t="str">
        <f t="shared" si="391"/>
        <v>Below</v>
      </c>
      <c r="W2738" t="str">
        <f t="shared" si="388"/>
        <v>Below</v>
      </c>
      <c r="X2738" t="str">
        <f t="shared" si="392"/>
        <v>Sell</v>
      </c>
      <c r="Y2738" t="str">
        <f t="shared" si="387"/>
        <v/>
      </c>
    </row>
    <row r="2739" spans="1:25" x14ac:dyDescent="0.3">
      <c r="A2739" s="2">
        <v>45012</v>
      </c>
      <c r="B2739">
        <v>16984.30078125</v>
      </c>
      <c r="C2739">
        <v>17091</v>
      </c>
      <c r="D2739">
        <v>16918.55078125</v>
      </c>
      <c r="E2739">
        <v>16985.69921875</v>
      </c>
      <c r="F2739">
        <v>1562.19995117187</v>
      </c>
      <c r="G2739">
        <v>1579.44995117187</v>
      </c>
      <c r="H2739">
        <v>1558.90002441406</v>
      </c>
      <c r="I2739">
        <v>1567.44995117187</v>
      </c>
      <c r="J2739">
        <v>9.1979055911237798E-2</v>
      </c>
      <c r="K2739">
        <v>9.2414133238071197E-2</v>
      </c>
      <c r="L2739">
        <v>9.2141463212186803E-2</v>
      </c>
      <c r="M2739" s="19">
        <v>9.2280566786536095E-2</v>
      </c>
      <c r="N2739">
        <v>9.1801243065875102E-2</v>
      </c>
      <c r="O2739">
        <v>4.4209760030663699E-4</v>
      </c>
      <c r="P2739">
        <v>9.22433406661817E-2</v>
      </c>
      <c r="Q2739">
        <v>9.1359145465568406E-2</v>
      </c>
      <c r="R2739" s="6" t="str">
        <f t="shared" si="393"/>
        <v>Upper</v>
      </c>
      <c r="S2739" t="str">
        <f t="shared" si="394"/>
        <v>Upper</v>
      </c>
      <c r="T2739" t="str">
        <f t="shared" si="389"/>
        <v>Above</v>
      </c>
      <c r="U2739" t="str">
        <f t="shared" si="390"/>
        <v>Above</v>
      </c>
      <c r="V2739" t="str">
        <f t="shared" si="391"/>
        <v>Above</v>
      </c>
      <c r="W2739" t="str">
        <f t="shared" si="388"/>
        <v>Above</v>
      </c>
      <c r="X2739" t="str">
        <f t="shared" si="392"/>
        <v>Sell</v>
      </c>
      <c r="Y2739" t="str">
        <f t="shared" ref="Y2739:Y2760" si="395">+IF(X2739&lt;&gt;X2738,X2739,"")</f>
        <v/>
      </c>
    </row>
    <row r="2740" spans="1:25" x14ac:dyDescent="0.3">
      <c r="A2740" s="2">
        <v>45013</v>
      </c>
      <c r="B2740">
        <v>17031.75</v>
      </c>
      <c r="C2740">
        <v>17061.75</v>
      </c>
      <c r="D2740">
        <v>16913.75</v>
      </c>
      <c r="E2740">
        <v>16951.69921875</v>
      </c>
      <c r="F2740">
        <v>1565.69995117187</v>
      </c>
      <c r="G2740">
        <v>1582.90002441406</v>
      </c>
      <c r="H2740">
        <v>1564.09997558593</v>
      </c>
      <c r="I2740">
        <v>1580.19995117187</v>
      </c>
      <c r="J2740">
        <v>9.19283074946423E-2</v>
      </c>
      <c r="K2740">
        <v>9.2774775413662802E-2</v>
      </c>
      <c r="L2740">
        <v>9.2475055832440298E-2</v>
      </c>
      <c r="M2740" s="19">
        <v>9.3217790781943602E-2</v>
      </c>
      <c r="N2740">
        <v>9.1882912311503195E-2</v>
      </c>
      <c r="O2740">
        <v>5.39968187378071E-4</v>
      </c>
      <c r="P2740">
        <v>9.2422880498881296E-2</v>
      </c>
      <c r="Q2740">
        <v>9.1342944124125094E-2</v>
      </c>
      <c r="R2740" s="6" t="str">
        <f t="shared" si="393"/>
        <v>Upper</v>
      </c>
      <c r="S2740" t="str">
        <f t="shared" si="394"/>
        <v>Upper</v>
      </c>
      <c r="T2740" t="str">
        <f t="shared" si="389"/>
        <v>Above</v>
      </c>
      <c r="U2740" t="str">
        <f t="shared" si="390"/>
        <v>Above</v>
      </c>
      <c r="V2740" t="str">
        <f t="shared" si="391"/>
        <v>Above</v>
      </c>
      <c r="W2740" t="str">
        <f t="shared" si="388"/>
        <v>Above</v>
      </c>
      <c r="X2740" t="str">
        <f t="shared" si="392"/>
        <v>Sell</v>
      </c>
      <c r="Y2740" t="str">
        <f t="shared" si="395"/>
        <v/>
      </c>
    </row>
    <row r="2741" spans="1:25" x14ac:dyDescent="0.3">
      <c r="A2741" s="2">
        <v>45014</v>
      </c>
      <c r="B2741">
        <v>16977.30078125</v>
      </c>
      <c r="C2741">
        <v>17126.150390625</v>
      </c>
      <c r="D2741">
        <v>16940.599609375</v>
      </c>
      <c r="E2741">
        <v>17080.69921875</v>
      </c>
      <c r="F2741">
        <v>1584</v>
      </c>
      <c r="G2741">
        <v>1602</v>
      </c>
      <c r="H2741">
        <v>1581.90002441406</v>
      </c>
      <c r="I2741">
        <v>1587.80004882812</v>
      </c>
      <c r="J2741">
        <v>9.3301050644599204E-2</v>
      </c>
      <c r="K2741">
        <v>9.3541161525531602E-2</v>
      </c>
      <c r="L2741">
        <v>9.3379222748327703E-2</v>
      </c>
      <c r="M2741" s="19">
        <v>9.2958726600907995E-2</v>
      </c>
      <c r="N2741">
        <v>9.1908782443351905E-2</v>
      </c>
      <c r="O2741">
        <v>5.7910615159581296E-4</v>
      </c>
      <c r="P2741">
        <v>9.2487888594947706E-2</v>
      </c>
      <c r="Q2741">
        <v>9.1329676291756104E-2</v>
      </c>
      <c r="R2741" s="6" t="str">
        <f t="shared" si="393"/>
        <v>Upper</v>
      </c>
      <c r="S2741" t="str">
        <f t="shared" si="394"/>
        <v>Upper</v>
      </c>
      <c r="T2741" t="str">
        <f t="shared" si="389"/>
        <v>Above</v>
      </c>
      <c r="U2741" t="str">
        <f t="shared" si="390"/>
        <v>Above</v>
      </c>
      <c r="V2741" t="str">
        <f t="shared" si="391"/>
        <v>Above</v>
      </c>
      <c r="W2741" t="str">
        <f t="shared" si="388"/>
        <v>Above</v>
      </c>
      <c r="X2741" t="str">
        <f t="shared" si="392"/>
        <v>Sell</v>
      </c>
      <c r="Y2741" t="str">
        <f t="shared" si="395"/>
        <v/>
      </c>
    </row>
    <row r="2742" spans="1:25" x14ac:dyDescent="0.3">
      <c r="A2742" s="2">
        <v>45016</v>
      </c>
      <c r="B2742">
        <v>17210.349609375</v>
      </c>
      <c r="C2742">
        <v>17381.599609375</v>
      </c>
      <c r="D2742">
        <v>17204.650390625</v>
      </c>
      <c r="E2742">
        <v>17359.75</v>
      </c>
      <c r="F2742">
        <v>1595.59997558593</v>
      </c>
      <c r="G2742">
        <v>1612.94995117187</v>
      </c>
      <c r="H2742">
        <v>1592.40002441406</v>
      </c>
      <c r="I2742">
        <v>1609.55004882812</v>
      </c>
      <c r="J2742">
        <v>9.2711653847912801E-2</v>
      </c>
      <c r="K2742">
        <v>9.2796404670483099E-2</v>
      </c>
      <c r="L2742">
        <v>9.2556372158644803E-2</v>
      </c>
      <c r="M2742" s="19">
        <v>9.2717351852885196E-2</v>
      </c>
      <c r="N2742">
        <v>9.1965946321411196E-2</v>
      </c>
      <c r="O2742">
        <v>6.0036460525690497E-4</v>
      </c>
      <c r="P2742">
        <v>9.2566310926668102E-2</v>
      </c>
      <c r="Q2742">
        <v>9.1365581716154304E-2</v>
      </c>
      <c r="R2742" s="6" t="str">
        <f t="shared" si="393"/>
        <v>Upper</v>
      </c>
      <c r="S2742" t="str">
        <f t="shared" si="394"/>
        <v>Upper</v>
      </c>
      <c r="T2742" t="str">
        <f t="shared" si="389"/>
        <v>Above</v>
      </c>
      <c r="U2742" t="str">
        <f t="shared" si="390"/>
        <v>Above</v>
      </c>
      <c r="V2742" t="str">
        <f t="shared" si="391"/>
        <v>Above</v>
      </c>
      <c r="W2742" t="str">
        <f t="shared" si="388"/>
        <v>Above</v>
      </c>
      <c r="X2742" t="str">
        <f t="shared" si="392"/>
        <v>Sell</v>
      </c>
      <c r="Y2742" t="str">
        <f t="shared" si="395"/>
        <v/>
      </c>
    </row>
    <row r="2743" spans="1:25" x14ac:dyDescent="0.3">
      <c r="A2743" s="2">
        <v>45019</v>
      </c>
      <c r="B2743">
        <v>17427.94921875</v>
      </c>
      <c r="C2743">
        <v>17428.05078125</v>
      </c>
      <c r="D2743">
        <v>17312.75</v>
      </c>
      <c r="E2743">
        <v>17398.05078125</v>
      </c>
      <c r="F2743">
        <v>1607.55004882812</v>
      </c>
      <c r="G2743">
        <v>1615.69995117187</v>
      </c>
      <c r="H2743">
        <v>1602.75</v>
      </c>
      <c r="I2743">
        <v>1610.55004882812</v>
      </c>
      <c r="J2743">
        <v>9.2239771223261796E-2</v>
      </c>
      <c r="K2743">
        <v>9.2706865010407702E-2</v>
      </c>
      <c r="L2743">
        <v>9.2576280486924303E-2</v>
      </c>
      <c r="M2743" s="19">
        <v>9.2570717782007206E-2</v>
      </c>
      <c r="N2743">
        <v>9.20209368273808E-2</v>
      </c>
      <c r="O2743">
        <v>6.0299784657785304E-4</v>
      </c>
      <c r="P2743">
        <v>9.2623934673958699E-2</v>
      </c>
      <c r="Q2743">
        <v>9.1417938980802999E-2</v>
      </c>
      <c r="R2743" s="6" t="str">
        <f t="shared" si="393"/>
        <v>Upper</v>
      </c>
      <c r="S2743" t="str">
        <f t="shared" si="394"/>
        <v>Upper</v>
      </c>
      <c r="T2743" t="str">
        <f t="shared" si="389"/>
        <v>Above</v>
      </c>
      <c r="U2743" t="str">
        <f t="shared" si="390"/>
        <v>Above</v>
      </c>
      <c r="V2743" t="str">
        <f t="shared" si="391"/>
        <v>Below</v>
      </c>
      <c r="W2743" t="str">
        <f t="shared" si="388"/>
        <v>Below</v>
      </c>
      <c r="X2743" t="str">
        <f t="shared" si="392"/>
        <v>Sell</v>
      </c>
      <c r="Y2743" t="str">
        <f t="shared" si="395"/>
        <v/>
      </c>
    </row>
    <row r="2744" spans="1:25" x14ac:dyDescent="0.3">
      <c r="A2744" s="2">
        <v>45021</v>
      </c>
      <c r="B2744">
        <v>17422.30078125</v>
      </c>
      <c r="C2744">
        <v>17570.55078125</v>
      </c>
      <c r="D2744">
        <v>17402.69921875</v>
      </c>
      <c r="E2744">
        <v>17557.05078125</v>
      </c>
      <c r="F2744">
        <v>1618.59997558593</v>
      </c>
      <c r="G2744">
        <v>1656</v>
      </c>
      <c r="H2744">
        <v>1616</v>
      </c>
      <c r="I2744">
        <v>1653.75</v>
      </c>
      <c r="J2744">
        <v>9.2903916417737695E-2</v>
      </c>
      <c r="K2744">
        <v>9.4248610679134801E-2</v>
      </c>
      <c r="L2744">
        <v>9.2859158207991704E-2</v>
      </c>
      <c r="M2744" s="19">
        <v>9.4192926853416403E-2</v>
      </c>
      <c r="N2744">
        <v>9.2138483830519799E-2</v>
      </c>
      <c r="O2744">
        <v>7.7179535244918803E-4</v>
      </c>
      <c r="P2744">
        <v>9.2910279182968999E-2</v>
      </c>
      <c r="Q2744">
        <v>9.1366688478070598E-2</v>
      </c>
      <c r="R2744" s="6" t="str">
        <f t="shared" si="393"/>
        <v>Upper</v>
      </c>
      <c r="S2744" t="str">
        <f t="shared" si="394"/>
        <v>Upper</v>
      </c>
      <c r="T2744" t="str">
        <f t="shared" si="389"/>
        <v>Above</v>
      </c>
      <c r="U2744" t="str">
        <f t="shared" si="390"/>
        <v>Above</v>
      </c>
      <c r="V2744" t="str">
        <f t="shared" si="391"/>
        <v>Above</v>
      </c>
      <c r="W2744" t="str">
        <f t="shared" si="388"/>
        <v>Above</v>
      </c>
      <c r="X2744" t="str">
        <f t="shared" si="392"/>
        <v>Sell</v>
      </c>
      <c r="Y2744" t="str">
        <f t="shared" si="395"/>
        <v/>
      </c>
    </row>
    <row r="2745" spans="1:25" x14ac:dyDescent="0.3">
      <c r="A2745" s="2">
        <v>45022</v>
      </c>
      <c r="B2745">
        <v>17533.849609375</v>
      </c>
      <c r="C2745">
        <v>17638.69921875</v>
      </c>
      <c r="D2745">
        <v>17502.849609375</v>
      </c>
      <c r="E2745">
        <v>17599.150390625</v>
      </c>
      <c r="F2745">
        <v>1648.55004882812</v>
      </c>
      <c r="G2745">
        <v>1669.19995117187</v>
      </c>
      <c r="H2745">
        <v>1647.09997558593</v>
      </c>
      <c r="I2745">
        <v>1666.34997558593</v>
      </c>
      <c r="J2745">
        <v>9.40209985573663E-2</v>
      </c>
      <c r="K2745">
        <v>9.4632825837718704E-2</v>
      </c>
      <c r="L2745">
        <v>9.4104675086947295E-2</v>
      </c>
      <c r="M2745" s="19">
        <v>9.4683546569020505E-2</v>
      </c>
      <c r="N2745">
        <v>9.2278739936800594E-2</v>
      </c>
      <c r="O2745">
        <v>9.5515144035625201E-4</v>
      </c>
      <c r="P2745">
        <v>9.3233891377156902E-2</v>
      </c>
      <c r="Q2745">
        <v>9.1323588496444397E-2</v>
      </c>
      <c r="R2745" s="6" t="str">
        <f t="shared" si="393"/>
        <v>Upper</v>
      </c>
      <c r="S2745" t="str">
        <f t="shared" si="394"/>
        <v>Upper</v>
      </c>
      <c r="T2745" t="str">
        <f t="shared" si="389"/>
        <v>Above</v>
      </c>
      <c r="U2745" t="str">
        <f t="shared" si="390"/>
        <v>Above</v>
      </c>
      <c r="V2745" t="str">
        <f t="shared" si="391"/>
        <v>Above</v>
      </c>
      <c r="W2745" t="str">
        <f t="shared" si="388"/>
        <v>Above</v>
      </c>
      <c r="X2745" t="str">
        <f t="shared" si="392"/>
        <v>Sell</v>
      </c>
      <c r="Y2745" t="str">
        <f t="shared" si="395"/>
        <v/>
      </c>
    </row>
    <row r="2746" spans="1:25" x14ac:dyDescent="0.3">
      <c r="A2746" s="2">
        <v>45026</v>
      </c>
      <c r="B2746">
        <v>17634.900390625</v>
      </c>
      <c r="C2746">
        <v>17694.099609375</v>
      </c>
      <c r="D2746">
        <v>17597.94921875</v>
      </c>
      <c r="E2746">
        <v>17624.05078125</v>
      </c>
      <c r="F2746">
        <v>1663.25</v>
      </c>
      <c r="G2746">
        <v>1671</v>
      </c>
      <c r="H2746">
        <v>1654</v>
      </c>
      <c r="I2746">
        <v>1658.44995117187</v>
      </c>
      <c r="J2746">
        <v>9.4315814842039603E-2</v>
      </c>
      <c r="K2746">
        <v>9.4438261165583195E-2</v>
      </c>
      <c r="L2746">
        <v>9.3988224391380798E-2</v>
      </c>
      <c r="M2746" s="19">
        <v>9.4101519097770495E-2</v>
      </c>
      <c r="N2746">
        <v>9.23918555524115E-2</v>
      </c>
      <c r="O2746">
        <v>1.03128440191418E-3</v>
      </c>
      <c r="P2746">
        <v>9.3423139954325607E-2</v>
      </c>
      <c r="Q2746">
        <v>9.1360571150497297E-2</v>
      </c>
      <c r="R2746" s="6" t="str">
        <f t="shared" si="393"/>
        <v>Upper</v>
      </c>
      <c r="S2746" t="str">
        <f t="shared" si="394"/>
        <v>Upper</v>
      </c>
      <c r="T2746" t="str">
        <f t="shared" si="389"/>
        <v>Above</v>
      </c>
      <c r="U2746" t="str">
        <f t="shared" si="390"/>
        <v>Above</v>
      </c>
      <c r="V2746" t="str">
        <f t="shared" si="391"/>
        <v>Above</v>
      </c>
      <c r="W2746" t="str">
        <f t="shared" si="388"/>
        <v>Above</v>
      </c>
      <c r="X2746" t="str">
        <f t="shared" si="392"/>
        <v>Sell</v>
      </c>
      <c r="Y2746" t="str">
        <f t="shared" si="395"/>
        <v/>
      </c>
    </row>
    <row r="2747" spans="1:25" x14ac:dyDescent="0.3">
      <c r="A2747" s="2">
        <v>45027</v>
      </c>
      <c r="B2747">
        <v>17704.80078125</v>
      </c>
      <c r="C2747">
        <v>17748.75</v>
      </c>
      <c r="D2747">
        <v>17655.150390625</v>
      </c>
      <c r="E2747">
        <v>17722.30078125</v>
      </c>
      <c r="F2747">
        <v>1659</v>
      </c>
      <c r="G2747">
        <v>1669.40002441406</v>
      </c>
      <c r="H2747">
        <v>1651.09997558593</v>
      </c>
      <c r="I2747">
        <v>1663.30004882812</v>
      </c>
      <c r="J2747">
        <v>9.3703398332329005E-2</v>
      </c>
      <c r="K2747">
        <v>9.4057329356380698E-2</v>
      </c>
      <c r="L2747">
        <v>9.3519451211397306E-2</v>
      </c>
      <c r="M2747" s="19">
        <v>9.3853505216877797E-2</v>
      </c>
      <c r="N2747">
        <v>9.2449121288917094E-2</v>
      </c>
      <c r="O2747">
        <v>1.0804036159643799E-3</v>
      </c>
      <c r="P2747">
        <v>9.3529524904881395E-2</v>
      </c>
      <c r="Q2747">
        <v>9.1368717672952696E-2</v>
      </c>
      <c r="R2747" s="6" t="str">
        <f t="shared" si="393"/>
        <v>Upper</v>
      </c>
      <c r="S2747" t="str">
        <f t="shared" si="394"/>
        <v>Upper</v>
      </c>
      <c r="T2747" t="str">
        <f t="shared" si="389"/>
        <v>Above</v>
      </c>
      <c r="U2747" t="str">
        <f t="shared" si="390"/>
        <v>Above</v>
      </c>
      <c r="V2747" t="str">
        <f t="shared" si="391"/>
        <v>Above</v>
      </c>
      <c r="W2747" t="str">
        <f t="shared" si="388"/>
        <v>Above</v>
      </c>
      <c r="X2747" t="str">
        <f t="shared" si="392"/>
        <v>Sell</v>
      </c>
      <c r="Y2747" t="str">
        <f t="shared" si="395"/>
        <v/>
      </c>
    </row>
    <row r="2748" spans="1:25" x14ac:dyDescent="0.3">
      <c r="A2748" s="2">
        <v>45028</v>
      </c>
      <c r="B2748">
        <v>17759.55078125</v>
      </c>
      <c r="C2748">
        <v>17825.75</v>
      </c>
      <c r="D2748">
        <v>17717.25</v>
      </c>
      <c r="E2748">
        <v>17812.400390625</v>
      </c>
      <c r="F2748">
        <v>1668</v>
      </c>
      <c r="G2748">
        <v>1688.19995117187</v>
      </c>
      <c r="H2748">
        <v>1667.80004882812</v>
      </c>
      <c r="I2748">
        <v>1684.90002441406</v>
      </c>
      <c r="J2748">
        <v>9.3921294549917503E-2</v>
      </c>
      <c r="K2748">
        <v>9.4705689868413601E-2</v>
      </c>
      <c r="L2748">
        <v>9.4134250452419202E-2</v>
      </c>
      <c r="M2748" s="19">
        <v>9.4591407528704305E-2</v>
      </c>
      <c r="N2748">
        <v>9.2616987443839102E-2</v>
      </c>
      <c r="O2748">
        <v>1.14081370637297E-3</v>
      </c>
      <c r="P2748">
        <v>9.3757801150211997E-2</v>
      </c>
      <c r="Q2748">
        <v>9.1476173737466096E-2</v>
      </c>
      <c r="R2748" s="6" t="str">
        <f t="shared" si="393"/>
        <v>Upper</v>
      </c>
      <c r="S2748" t="str">
        <f t="shared" si="394"/>
        <v>Upper</v>
      </c>
      <c r="T2748" t="str">
        <f t="shared" si="389"/>
        <v>Above</v>
      </c>
      <c r="U2748" t="str">
        <f t="shared" si="390"/>
        <v>Above</v>
      </c>
      <c r="V2748" t="str">
        <f t="shared" si="391"/>
        <v>Above</v>
      </c>
      <c r="W2748" t="str">
        <f t="shared" si="388"/>
        <v>Above</v>
      </c>
      <c r="X2748" t="str">
        <f t="shared" si="392"/>
        <v>Sell</v>
      </c>
      <c r="Y2748" t="str">
        <f t="shared" si="395"/>
        <v/>
      </c>
    </row>
    <row r="2749" spans="1:25" x14ac:dyDescent="0.3">
      <c r="A2749" s="2">
        <v>45029</v>
      </c>
      <c r="B2749">
        <v>17807.30078125</v>
      </c>
      <c r="C2749">
        <v>17842.150390625</v>
      </c>
      <c r="D2749">
        <v>17729.650390625</v>
      </c>
      <c r="E2749">
        <v>17828</v>
      </c>
      <c r="F2749">
        <v>1688.30004882812</v>
      </c>
      <c r="G2749">
        <v>1697.05004882812</v>
      </c>
      <c r="H2749">
        <v>1678.15002441406</v>
      </c>
      <c r="I2749">
        <v>1692.44995117187</v>
      </c>
      <c r="J2749">
        <v>9.4809430669346606E-2</v>
      </c>
      <c r="K2749">
        <v>9.5114658921372205E-2</v>
      </c>
      <c r="L2749">
        <v>9.4652177986624397E-2</v>
      </c>
      <c r="M2749" s="19">
        <v>9.4932126496066499E-2</v>
      </c>
      <c r="N2749">
        <v>9.2791708068286197E-2</v>
      </c>
      <c r="O2749">
        <v>1.2158232948302099E-3</v>
      </c>
      <c r="P2749">
        <v>9.4007531363116403E-2</v>
      </c>
      <c r="Q2749">
        <v>9.1575884773456004E-2</v>
      </c>
      <c r="R2749" s="6" t="str">
        <f t="shared" si="393"/>
        <v>Upper</v>
      </c>
      <c r="S2749" t="str">
        <f t="shared" si="394"/>
        <v>Upper</v>
      </c>
      <c r="T2749" t="str">
        <f t="shared" si="389"/>
        <v>Above</v>
      </c>
      <c r="U2749" t="str">
        <f t="shared" si="390"/>
        <v>Above</v>
      </c>
      <c r="V2749" t="str">
        <f t="shared" si="391"/>
        <v>Above</v>
      </c>
      <c r="W2749" t="str">
        <f t="shared" si="388"/>
        <v>Above</v>
      </c>
      <c r="X2749" t="str">
        <f t="shared" si="392"/>
        <v>Sell</v>
      </c>
      <c r="Y2749" t="str">
        <f t="shared" si="395"/>
        <v/>
      </c>
    </row>
    <row r="2750" spans="1:25" x14ac:dyDescent="0.3">
      <c r="A2750" s="2">
        <v>45033</v>
      </c>
      <c r="B2750">
        <v>17863</v>
      </c>
      <c r="C2750">
        <v>17863</v>
      </c>
      <c r="D2750">
        <v>17574.05078125</v>
      </c>
      <c r="E2750">
        <v>17706.849609375</v>
      </c>
      <c r="F2750">
        <v>1720</v>
      </c>
      <c r="G2750">
        <v>1720</v>
      </c>
      <c r="H2750">
        <v>1653.30004882812</v>
      </c>
      <c r="I2750">
        <v>1666.65002441406</v>
      </c>
      <c r="J2750">
        <v>9.6288417399092996E-2</v>
      </c>
      <c r="K2750">
        <v>9.6288417399092996E-2</v>
      </c>
      <c r="L2750">
        <v>9.4076207552105898E-2</v>
      </c>
      <c r="M2750" s="19">
        <v>9.4124593656211106E-2</v>
      </c>
      <c r="N2750">
        <v>9.2908597940504004E-2</v>
      </c>
      <c r="O2750">
        <v>1.22645768711837E-3</v>
      </c>
      <c r="P2750">
        <v>9.4135055627622394E-2</v>
      </c>
      <c r="Q2750">
        <v>9.1682140253385599E-2</v>
      </c>
      <c r="R2750" s="6" t="str">
        <f t="shared" si="393"/>
        <v>Upper</v>
      </c>
      <c r="S2750" t="str">
        <f t="shared" si="394"/>
        <v>Upper</v>
      </c>
      <c r="T2750" t="str">
        <f t="shared" si="389"/>
        <v>Above</v>
      </c>
      <c r="U2750" t="str">
        <f t="shared" si="390"/>
        <v>Above</v>
      </c>
      <c r="V2750" t="str">
        <f t="shared" si="391"/>
        <v>Below</v>
      </c>
      <c r="W2750" t="str">
        <f t="shared" si="388"/>
        <v>Below</v>
      </c>
      <c r="X2750" t="str">
        <f t="shared" si="392"/>
        <v>Sell</v>
      </c>
      <c r="Y2750" t="str">
        <f t="shared" si="395"/>
        <v/>
      </c>
    </row>
    <row r="2751" spans="1:25" x14ac:dyDescent="0.3">
      <c r="A2751" s="2">
        <v>45034</v>
      </c>
      <c r="B2751">
        <v>17766.599609375</v>
      </c>
      <c r="C2751">
        <v>17766.599609375</v>
      </c>
      <c r="D2751">
        <v>17610.19921875</v>
      </c>
      <c r="E2751">
        <v>17660.150390625</v>
      </c>
      <c r="F2751">
        <v>1670</v>
      </c>
      <c r="G2751">
        <v>1677.25</v>
      </c>
      <c r="H2751">
        <v>1656.40002441406</v>
      </c>
      <c r="I2751">
        <v>1659.59997558593</v>
      </c>
      <c r="J2751">
        <v>9.3996602429132298E-2</v>
      </c>
      <c r="K2751">
        <v>9.4404671511534199E-2</v>
      </c>
      <c r="L2751">
        <v>9.4059130384536102E-2</v>
      </c>
      <c r="M2751" s="19">
        <v>9.3974283280562898E-2</v>
      </c>
      <c r="N2751">
        <v>9.3064870549024306E-2</v>
      </c>
      <c r="O2751">
        <v>1.14672058709961E-3</v>
      </c>
      <c r="P2751">
        <v>9.4211591136123901E-2</v>
      </c>
      <c r="Q2751">
        <v>9.1918149961924697E-2</v>
      </c>
      <c r="R2751" s="6" t="str">
        <f t="shared" si="393"/>
        <v>Upper</v>
      </c>
      <c r="S2751" t="str">
        <f t="shared" si="394"/>
        <v>Upper</v>
      </c>
      <c r="T2751" t="str">
        <f t="shared" si="389"/>
        <v>Above</v>
      </c>
      <c r="U2751" t="str">
        <f t="shared" si="390"/>
        <v>Above</v>
      </c>
      <c r="V2751" t="str">
        <f t="shared" si="391"/>
        <v>Below</v>
      </c>
      <c r="W2751" t="str">
        <f t="shared" si="388"/>
        <v>Below</v>
      </c>
      <c r="X2751" t="str">
        <f t="shared" si="392"/>
        <v>Sell</v>
      </c>
      <c r="Y2751" t="str">
        <f t="shared" si="395"/>
        <v/>
      </c>
    </row>
    <row r="2752" spans="1:25" x14ac:dyDescent="0.3">
      <c r="A2752" s="2">
        <v>45035</v>
      </c>
      <c r="B2752">
        <v>17653.349609375</v>
      </c>
      <c r="C2752">
        <v>17666.150390625</v>
      </c>
      <c r="D2752">
        <v>17579.849609375</v>
      </c>
      <c r="E2752">
        <v>17618.75</v>
      </c>
      <c r="F2752">
        <v>1665</v>
      </c>
      <c r="G2752">
        <v>1670.30004882812</v>
      </c>
      <c r="H2752">
        <v>1657.15002441406</v>
      </c>
      <c r="I2752">
        <v>1665.69995117187</v>
      </c>
      <c r="J2752">
        <v>9.43163782988687E-2</v>
      </c>
      <c r="K2752">
        <v>9.4548048776631699E-2</v>
      </c>
      <c r="L2752">
        <v>9.4264175248139501E-2</v>
      </c>
      <c r="M2752" s="19">
        <v>9.4541323940227004E-2</v>
      </c>
      <c r="N2752">
        <v>9.3223655201363304E-2</v>
      </c>
      <c r="O2752">
        <v>1.1185667964815401E-3</v>
      </c>
      <c r="P2752">
        <v>9.4342221997844797E-2</v>
      </c>
      <c r="Q2752">
        <v>9.2105088404881699E-2</v>
      </c>
      <c r="R2752" s="6" t="str">
        <f t="shared" si="393"/>
        <v>Upper</v>
      </c>
      <c r="S2752" t="str">
        <f t="shared" si="394"/>
        <v>Upper</v>
      </c>
      <c r="T2752" t="str">
        <f t="shared" si="389"/>
        <v>Above</v>
      </c>
      <c r="U2752" t="str">
        <f t="shared" si="390"/>
        <v>Above</v>
      </c>
      <c r="V2752" t="str">
        <f t="shared" si="391"/>
        <v>Above</v>
      </c>
      <c r="W2752" t="str">
        <f t="shared" si="388"/>
        <v>Above</v>
      </c>
      <c r="X2752" t="str">
        <f t="shared" si="392"/>
        <v>Sell</v>
      </c>
      <c r="Y2752" t="str">
        <f t="shared" si="395"/>
        <v/>
      </c>
    </row>
    <row r="2753" spans="1:25" x14ac:dyDescent="0.3">
      <c r="A2753" s="2">
        <v>45036</v>
      </c>
      <c r="B2753">
        <v>17638.599609375</v>
      </c>
      <c r="C2753">
        <v>17684.44921875</v>
      </c>
      <c r="D2753">
        <v>17584.349609375</v>
      </c>
      <c r="E2753">
        <v>17624.44921875</v>
      </c>
      <c r="F2753">
        <v>1671.69995117187</v>
      </c>
      <c r="G2753">
        <v>1677.44995117187</v>
      </c>
      <c r="H2753">
        <v>1666.40002441406</v>
      </c>
      <c r="I2753">
        <v>1671.90002441406</v>
      </c>
      <c r="J2753">
        <v>9.4775094859761905E-2</v>
      </c>
      <c r="K2753">
        <v>9.4854520512482304E-2</v>
      </c>
      <c r="L2753">
        <v>9.4766088108577506E-2</v>
      </c>
      <c r="M2753" s="19">
        <v>9.4862540307664694E-2</v>
      </c>
      <c r="N2753">
        <v>9.3368403988131995E-2</v>
      </c>
      <c r="O2753">
        <v>1.13466383575933E-3</v>
      </c>
      <c r="P2753">
        <v>9.4503067823891299E-2</v>
      </c>
      <c r="Q2753">
        <v>9.2233740152372595E-2</v>
      </c>
      <c r="R2753" s="6" t="str">
        <f t="shared" si="393"/>
        <v>Upper</v>
      </c>
      <c r="S2753" t="str">
        <f t="shared" si="394"/>
        <v>Upper</v>
      </c>
      <c r="T2753" t="str">
        <f t="shared" si="389"/>
        <v>Above</v>
      </c>
      <c r="U2753" t="str">
        <f t="shared" si="390"/>
        <v>Above</v>
      </c>
      <c r="V2753" t="str">
        <f t="shared" si="391"/>
        <v>Above</v>
      </c>
      <c r="W2753" t="str">
        <f t="shared" si="388"/>
        <v>Above</v>
      </c>
      <c r="X2753" t="str">
        <f t="shared" si="392"/>
        <v>Sell</v>
      </c>
      <c r="Y2753" t="str">
        <f t="shared" si="395"/>
        <v/>
      </c>
    </row>
    <row r="2754" spans="1:25" x14ac:dyDescent="0.3">
      <c r="A2754" s="2">
        <v>45037</v>
      </c>
      <c r="B2754">
        <v>17639.75</v>
      </c>
      <c r="C2754">
        <v>17663.19921875</v>
      </c>
      <c r="D2754">
        <v>17553.94921875</v>
      </c>
      <c r="E2754">
        <v>17624.05078125</v>
      </c>
      <c r="F2754">
        <v>1669</v>
      </c>
      <c r="G2754">
        <v>1676.94995117187</v>
      </c>
      <c r="H2754">
        <v>1663.25</v>
      </c>
      <c r="I2754">
        <v>1674.59997558593</v>
      </c>
      <c r="J2754">
        <v>9.4615853399282801E-2</v>
      </c>
      <c r="K2754">
        <v>9.4940329348249794E-2</v>
      </c>
      <c r="L2754">
        <v>9.4750758320721495E-2</v>
      </c>
      <c r="M2754" s="19">
        <v>9.5017881891688694E-2</v>
      </c>
      <c r="N2754">
        <v>9.3522779387342797E-2</v>
      </c>
      <c r="O2754">
        <v>1.1387433042666501E-3</v>
      </c>
      <c r="P2754">
        <v>9.4661522691609504E-2</v>
      </c>
      <c r="Q2754">
        <v>9.2384036083076104E-2</v>
      </c>
      <c r="R2754" s="6" t="str">
        <f t="shared" si="393"/>
        <v>Upper</v>
      </c>
      <c r="S2754" t="str">
        <f t="shared" si="394"/>
        <v>Upper</v>
      </c>
      <c r="T2754" t="str">
        <f t="shared" si="389"/>
        <v>Above</v>
      </c>
      <c r="U2754" t="str">
        <f t="shared" si="390"/>
        <v>Above</v>
      </c>
      <c r="V2754" t="str">
        <f t="shared" si="391"/>
        <v>Above</v>
      </c>
      <c r="W2754" t="str">
        <f t="shared" si="388"/>
        <v>Above</v>
      </c>
      <c r="X2754" t="str">
        <f t="shared" si="392"/>
        <v>Sell</v>
      </c>
      <c r="Y2754" t="str">
        <f t="shared" si="395"/>
        <v/>
      </c>
    </row>
    <row r="2755" spans="1:25" x14ac:dyDescent="0.3">
      <c r="A2755" s="2">
        <v>45040</v>
      </c>
      <c r="B2755">
        <v>17707.55078125</v>
      </c>
      <c r="C2755">
        <v>17754.5</v>
      </c>
      <c r="D2755">
        <v>17612.5</v>
      </c>
      <c r="E2755">
        <v>17743.400390625</v>
      </c>
      <c r="F2755">
        <v>1687</v>
      </c>
      <c r="G2755">
        <v>1691.44995117187</v>
      </c>
      <c r="H2755">
        <v>1674.09997558593</v>
      </c>
      <c r="I2755">
        <v>1688.15002441406</v>
      </c>
      <c r="J2755">
        <v>9.5270092450409002E-2</v>
      </c>
      <c r="K2755">
        <v>9.5268802341483799E-2</v>
      </c>
      <c r="L2755">
        <v>9.5051808408002106E-2</v>
      </c>
      <c r="M2755" s="19">
        <v>9.5142418434406795E-2</v>
      </c>
      <c r="N2755">
        <v>9.3663650269104406E-2</v>
      </c>
      <c r="O2755">
        <v>1.1568936387713899E-3</v>
      </c>
      <c r="P2755">
        <v>9.4820543907875796E-2</v>
      </c>
      <c r="Q2755">
        <v>9.2506756630333004E-2</v>
      </c>
      <c r="R2755" s="6" t="str">
        <f t="shared" si="393"/>
        <v>Upper</v>
      </c>
      <c r="S2755" t="str">
        <f t="shared" si="394"/>
        <v>Upper</v>
      </c>
      <c r="T2755" t="str">
        <f t="shared" si="389"/>
        <v>Above</v>
      </c>
      <c r="U2755" t="str">
        <f t="shared" si="390"/>
        <v>Above</v>
      </c>
      <c r="V2755" t="str">
        <f t="shared" si="391"/>
        <v>Above</v>
      </c>
      <c r="W2755" t="str">
        <f t="shared" ref="W2755:W2760" si="396">IF(S2755=0,"",IF(S2755="Upper",IF(M2755&lt;=P2755,"Below","Above"),IF(M2755&gt;=Q2755,"Above","Below")))</f>
        <v>Above</v>
      </c>
      <c r="X2755" t="str">
        <f t="shared" si="392"/>
        <v>Sell</v>
      </c>
      <c r="Y2755" t="str">
        <f t="shared" si="395"/>
        <v/>
      </c>
    </row>
    <row r="2756" spans="1:25" x14ac:dyDescent="0.3">
      <c r="A2756" s="2">
        <v>45041</v>
      </c>
      <c r="B2756">
        <v>17761.55078125</v>
      </c>
      <c r="C2756">
        <v>17807.44921875</v>
      </c>
      <c r="D2756">
        <v>17716.849609375</v>
      </c>
      <c r="E2756">
        <v>17769.25</v>
      </c>
      <c r="F2756">
        <v>1687.69995117187</v>
      </c>
      <c r="G2756">
        <v>1687.69995117187</v>
      </c>
      <c r="H2756">
        <v>1661.90002441406</v>
      </c>
      <c r="I2756">
        <v>1664.15002441406</v>
      </c>
      <c r="J2756">
        <v>9.5019853387661196E-2</v>
      </c>
      <c r="K2756">
        <v>9.4774941118172307E-2</v>
      </c>
      <c r="L2756">
        <v>9.3803360137722003E-2</v>
      </c>
      <c r="M2756" s="19">
        <v>9.3653363220961003E-2</v>
      </c>
      <c r="N2756">
        <v>9.3752658214840606E-2</v>
      </c>
      <c r="O2756">
        <v>1.0776586640171601E-3</v>
      </c>
      <c r="P2756">
        <v>9.4830316878857804E-2</v>
      </c>
      <c r="Q2756">
        <v>9.2674999550823395E-2</v>
      </c>
      <c r="R2756" s="6">
        <f t="shared" si="393"/>
        <v>0</v>
      </c>
      <c r="S2756" t="str">
        <f t="shared" si="394"/>
        <v>Upper</v>
      </c>
      <c r="T2756" t="str">
        <f t="shared" si="389"/>
        <v>Above</v>
      </c>
      <c r="U2756" t="str">
        <f t="shared" si="390"/>
        <v>Above</v>
      </c>
      <c r="V2756" t="str">
        <f t="shared" si="391"/>
        <v>Below</v>
      </c>
      <c r="W2756" t="str">
        <f t="shared" si="396"/>
        <v>Below</v>
      </c>
      <c r="X2756" t="str">
        <f t="shared" si="392"/>
        <v>Sell</v>
      </c>
      <c r="Y2756" t="str">
        <f t="shared" si="395"/>
        <v/>
      </c>
    </row>
    <row r="2757" spans="1:25" x14ac:dyDescent="0.3">
      <c r="A2757" s="2">
        <v>45042</v>
      </c>
      <c r="B2757">
        <v>17767.30078125</v>
      </c>
      <c r="C2757">
        <v>17827.75</v>
      </c>
      <c r="D2757">
        <v>17711.19921875</v>
      </c>
      <c r="E2757">
        <v>17813.599609375</v>
      </c>
      <c r="F2757">
        <v>1660</v>
      </c>
      <c r="G2757">
        <v>1675</v>
      </c>
      <c r="H2757">
        <v>1655</v>
      </c>
      <c r="I2757">
        <v>1671.80004882812</v>
      </c>
      <c r="J2757">
        <v>9.3430061236528E-2</v>
      </c>
      <c r="K2757">
        <v>9.3954649352834693E-2</v>
      </c>
      <c r="L2757">
        <v>9.3443700765780402E-2</v>
      </c>
      <c r="M2757" s="19">
        <v>9.38496477684546E-2</v>
      </c>
      <c r="N2757">
        <v>9.3868343911071406E-2</v>
      </c>
      <c r="O2757">
        <v>9.4293751974626201E-4</v>
      </c>
      <c r="P2757">
        <v>9.4811281430817698E-2</v>
      </c>
      <c r="Q2757">
        <v>9.2925406391325197E-2</v>
      </c>
      <c r="R2757" s="6">
        <f t="shared" si="393"/>
        <v>0</v>
      </c>
      <c r="S2757" t="str">
        <f t="shared" si="394"/>
        <v>Upper</v>
      </c>
      <c r="T2757" t="str">
        <f t="shared" ref="T2757:T2760" si="397">IF(M2757&gt;=Q2757,"Above","Below")</f>
        <v>Above</v>
      </c>
      <c r="U2757" t="str">
        <f t="shared" ref="U2757:U2760" si="398">IF(M2757&gt;=O2757,"Above","Below")</f>
        <v>Above</v>
      </c>
      <c r="V2757" t="str">
        <f t="shared" ref="V2757:V2760" si="399">IF(M2757&gt;=P2757,"Above","Below")</f>
        <v>Below</v>
      </c>
      <c r="W2757" t="str">
        <f t="shared" si="396"/>
        <v>Below</v>
      </c>
      <c r="X2757" t="str">
        <f t="shared" ref="X2757:X2760" si="400">+IF(AND(S2757="Upper",V2757="Below"),"Sell",IF(AND(S2757="Lower",T2757="Above"),"Buy",X2756))</f>
        <v>Sell</v>
      </c>
      <c r="Y2757" t="str">
        <f t="shared" si="395"/>
        <v/>
      </c>
    </row>
    <row r="2758" spans="1:25" x14ac:dyDescent="0.3">
      <c r="A2758" s="2">
        <v>45043</v>
      </c>
      <c r="B2758">
        <v>17813.099609375</v>
      </c>
      <c r="C2758">
        <v>17931.599609375</v>
      </c>
      <c r="D2758">
        <v>17797.900390625</v>
      </c>
      <c r="E2758">
        <v>17915.05078125</v>
      </c>
      <c r="F2758">
        <v>1670.5</v>
      </c>
      <c r="G2758">
        <v>1685.25</v>
      </c>
      <c r="H2758">
        <v>1665.84997558593</v>
      </c>
      <c r="I2758">
        <v>1681</v>
      </c>
      <c r="J2758">
        <v>9.3779299315253306E-2</v>
      </c>
      <c r="K2758">
        <v>9.3982134149310198E-2</v>
      </c>
      <c r="L2758">
        <v>9.3598117700637307E-2</v>
      </c>
      <c r="M2758" s="19">
        <v>9.3831718398439803E-2</v>
      </c>
      <c r="N2758">
        <v>9.3954897823237696E-2</v>
      </c>
      <c r="O2758">
        <v>8.4667229172393204E-4</v>
      </c>
      <c r="P2758">
        <v>9.4801570114961597E-2</v>
      </c>
      <c r="Q2758">
        <v>9.3108225531513697E-2</v>
      </c>
      <c r="R2758" s="6">
        <f t="shared" si="393"/>
        <v>0</v>
      </c>
      <c r="S2758" t="str">
        <f t="shared" si="394"/>
        <v>Upper</v>
      </c>
      <c r="T2758" t="str">
        <f t="shared" si="397"/>
        <v>Above</v>
      </c>
      <c r="U2758" t="str">
        <f t="shared" si="398"/>
        <v>Above</v>
      </c>
      <c r="V2758" t="str">
        <f t="shared" si="399"/>
        <v>Below</v>
      </c>
      <c r="W2758" t="str">
        <f t="shared" si="396"/>
        <v>Below</v>
      </c>
      <c r="X2758" t="str">
        <f t="shared" si="400"/>
        <v>Sell</v>
      </c>
      <c r="Y2758" t="str">
        <f t="shared" si="395"/>
        <v/>
      </c>
    </row>
    <row r="2759" spans="1:25" x14ac:dyDescent="0.3">
      <c r="A2759" s="2">
        <v>45044</v>
      </c>
      <c r="B2759">
        <v>17950.400390625</v>
      </c>
      <c r="C2759">
        <v>18089.150390625</v>
      </c>
      <c r="D2759">
        <v>17885.30078125</v>
      </c>
      <c r="E2759">
        <v>18065</v>
      </c>
      <c r="F2759">
        <v>1684.69995117187</v>
      </c>
      <c r="G2759">
        <v>1691</v>
      </c>
      <c r="H2759">
        <v>1670</v>
      </c>
      <c r="I2759">
        <v>1687.59997558593</v>
      </c>
      <c r="J2759">
        <v>9.3853057007672505E-2</v>
      </c>
      <c r="K2759">
        <v>9.3481449569703806E-2</v>
      </c>
      <c r="L2759">
        <v>9.3372765737925897E-2</v>
      </c>
      <c r="M2759" s="19">
        <v>9.3418210660721701E-2</v>
      </c>
      <c r="N2759">
        <v>9.4011780016946905E-2</v>
      </c>
      <c r="O2759">
        <v>7.6227369144146197E-4</v>
      </c>
      <c r="P2759">
        <v>9.47740537083884E-2</v>
      </c>
      <c r="Q2759">
        <v>9.3249506325505493E-2</v>
      </c>
      <c r="R2759" s="6">
        <f t="shared" si="393"/>
        <v>0</v>
      </c>
      <c r="S2759" t="str">
        <f t="shared" si="394"/>
        <v>Upper</v>
      </c>
      <c r="T2759" t="str">
        <f t="shared" si="397"/>
        <v>Above</v>
      </c>
      <c r="U2759" t="str">
        <f t="shared" si="398"/>
        <v>Above</v>
      </c>
      <c r="V2759" t="str">
        <f t="shared" si="399"/>
        <v>Below</v>
      </c>
      <c r="W2759" t="str">
        <f t="shared" si="396"/>
        <v>Below</v>
      </c>
      <c r="X2759" t="str">
        <f t="shared" si="400"/>
        <v>Sell</v>
      </c>
      <c r="Y2759" t="str">
        <f t="shared" si="395"/>
        <v/>
      </c>
    </row>
    <row r="2760" spans="1:25" x14ac:dyDescent="0.3">
      <c r="A2760" s="2">
        <v>45048</v>
      </c>
      <c r="B2760">
        <v>18124.80078125</v>
      </c>
      <c r="C2760">
        <v>18180.25</v>
      </c>
      <c r="D2760">
        <v>18101.75</v>
      </c>
      <c r="E2760">
        <v>18147.650390625</v>
      </c>
      <c r="F2760">
        <v>1688.69995117187</v>
      </c>
      <c r="G2760">
        <v>1698.69995117187</v>
      </c>
      <c r="H2760">
        <v>1685.34997558593</v>
      </c>
      <c r="I2760">
        <v>1695.90002441406</v>
      </c>
      <c r="J2760">
        <v>9.3170676552694801E-2</v>
      </c>
      <c r="K2760">
        <v>9.3436556217426803E-2</v>
      </c>
      <c r="L2760">
        <v>9.3104256526906903E-2</v>
      </c>
      <c r="M2760" s="19">
        <v>9.3450115464542793E-2</v>
      </c>
      <c r="N2760">
        <v>9.4023396251076904E-2</v>
      </c>
      <c r="O2760">
        <v>7.5122748180039205E-4</v>
      </c>
      <c r="P2760">
        <v>9.4774623732877303E-2</v>
      </c>
      <c r="Q2760">
        <v>9.3272168769276506E-2</v>
      </c>
      <c r="R2760" s="6" t="str">
        <f t="shared" si="393"/>
        <v>Lower</v>
      </c>
      <c r="S2760" t="str">
        <f t="shared" si="394"/>
        <v>Lower</v>
      </c>
      <c r="T2760" t="str">
        <f t="shared" si="397"/>
        <v>Above</v>
      </c>
      <c r="U2760" t="str">
        <f t="shared" si="398"/>
        <v>Above</v>
      </c>
      <c r="V2760" t="str">
        <f t="shared" si="399"/>
        <v>Below</v>
      </c>
      <c r="W2760" t="str">
        <f t="shared" si="396"/>
        <v>Above</v>
      </c>
      <c r="X2760" t="str">
        <f t="shared" si="400"/>
        <v>Buy</v>
      </c>
      <c r="Y2760" t="str">
        <f t="shared" si="395"/>
        <v>Buy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Keshav Karki</cp:lastModifiedBy>
  <dcterms:created xsi:type="dcterms:W3CDTF">2023-06-14T08:09:17Z</dcterms:created>
  <dcterms:modified xsi:type="dcterms:W3CDTF">2023-06-18T03:41:58Z</dcterms:modified>
</cp:coreProperties>
</file>